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theme/themeOverride1.xml" ContentType="application/vnd.openxmlformats-officedocument.themeOverride+xml"/>
  <Override PartName="/xl/charts/chart7.xml" ContentType="application/vnd.openxmlformats-officedocument.drawingml.chart+xml"/>
  <Override PartName="/xl/theme/themeOverride2.xml" ContentType="application/vnd.openxmlformats-officedocument.themeOverride+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14940" windowHeight="7875"/>
  </bookViews>
  <sheets>
    <sheet name="総括表" sheetId="9" r:id="rId1"/>
    <sheet name="普通会計の状況" sheetId="10" r:id="rId2"/>
    <sheet name="各会計、関係団体の財政状況及び健全化判断比率" sheetId="11" r:id="rId3"/>
    <sheet name="財政比較分析表" sheetId="12" r:id="rId4"/>
    <sheet name="経常経費分析表（経常収支比率の分析）" sheetId="13" r:id="rId5"/>
    <sheet name="経常経費分析表（人件費・公債費・普通建設事業費の分析）" sheetId="14" r:id="rId6"/>
    <sheet name="性質別歳出決算分析表（住民一人当たりのコスト）" sheetId="15" r:id="rId7"/>
    <sheet name="目的別歳出決算分析表（住民一人当たりのコスト）" sheetId="16"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公会計指標分析・財政指標組合せ分析表" sheetId="20" r:id="rId13"/>
    <sheet name="施設類型別ストック情報分析表①" sheetId="21" r:id="rId14"/>
    <sheet name="施設類型別ストック情報分析表②" sheetId="22" r:id="rId15"/>
    <sheet name="データシート" sheetId="8" state="hidden" r:id="rId16"/>
  </sheets>
  <calcPr calcId="162913"/>
</workbook>
</file>

<file path=xl/calcChain.xml><?xml version="1.0" encoding="utf-8"?>
<calcChain xmlns="http://schemas.openxmlformats.org/spreadsheetml/2006/main">
  <c r="AA31" i="11" l="1"/>
  <c r="AA30" i="11"/>
  <c r="DQ102" i="11"/>
  <c r="DL102" i="11"/>
  <c r="DG102" i="11"/>
  <c r="DB102" i="11"/>
  <c r="CW102" i="11"/>
  <c r="CR102" i="11"/>
  <c r="AU88" i="11"/>
  <c r="AP88" i="11"/>
  <c r="AF88" i="11"/>
  <c r="AU63" i="11"/>
  <c r="AP63" i="11"/>
  <c r="AF63" i="11"/>
  <c r="AP23" i="11"/>
  <c r="AF23" i="11"/>
  <c r="AA23" i="11"/>
  <c r="V23" i="11"/>
  <c r="Q23" i="11"/>
  <c r="AA79" i="11"/>
  <c r="AA78" i="11" l="1"/>
  <c r="AA77" i="11"/>
  <c r="AA76" i="11"/>
  <c r="AA75" i="11"/>
  <c r="AA74" i="11"/>
  <c r="AA73" i="11"/>
  <c r="AA72" i="11"/>
  <c r="AA71" i="11"/>
  <c r="AA70" i="11"/>
  <c r="AA69" i="11"/>
  <c r="AA68" i="11"/>
  <c r="AA29" i="11" l="1"/>
  <c r="AA28" i="11"/>
  <c r="BG35" i="9" l="1"/>
  <c r="BG34" i="9"/>
  <c r="W35" i="9"/>
  <c r="W34" i="9"/>
  <c r="CQ43" i="9"/>
  <c r="CQ42" i="9"/>
  <c r="CQ41" i="9"/>
  <c r="CQ40" i="9"/>
  <c r="CQ39" i="9"/>
  <c r="CQ38" i="9"/>
  <c r="CQ37" i="9"/>
  <c r="CQ36" i="9"/>
  <c r="CQ35" i="9"/>
  <c r="CQ34" i="9"/>
  <c r="DG43" i="9"/>
  <c r="DG42" i="9"/>
  <c r="DG41" i="9"/>
  <c r="DG40" i="9"/>
  <c r="DG39" i="9"/>
  <c r="DG38" i="9"/>
  <c r="DG37" i="9"/>
  <c r="DG36" i="9"/>
  <c r="DG35" i="9"/>
  <c r="DG34" i="9"/>
  <c r="BY43" i="9"/>
  <c r="BY42" i="9"/>
  <c r="BY41" i="9"/>
  <c r="BY40" i="9"/>
  <c r="BY39" i="9"/>
  <c r="BY38" i="9"/>
  <c r="BY37" i="9"/>
  <c r="BY36" i="9"/>
  <c r="BY35" i="9"/>
  <c r="BY34" i="9"/>
  <c r="E43" i="9"/>
  <c r="E42" i="9"/>
  <c r="E41" i="9"/>
  <c r="E40" i="9"/>
  <c r="E39" i="9"/>
  <c r="E38" i="9"/>
  <c r="E37" i="9"/>
  <c r="E36" i="9"/>
  <c r="E35" i="9"/>
  <c r="E34" i="9"/>
  <c r="CO43" i="9" l="1"/>
  <c r="BE43" i="9"/>
  <c r="AM43" i="9"/>
  <c r="U43" i="9"/>
  <c r="C43" i="9"/>
  <c r="CO42" i="9"/>
  <c r="BE42" i="9"/>
  <c r="AM42" i="9"/>
  <c r="U42" i="9"/>
  <c r="C42" i="9"/>
  <c r="CO41" i="9"/>
  <c r="BE41" i="9"/>
  <c r="AM41" i="9"/>
  <c r="U41" i="9"/>
  <c r="C41" i="9"/>
  <c r="CO40" i="9"/>
  <c r="BE40" i="9"/>
  <c r="AM40" i="9"/>
  <c r="U40" i="9"/>
  <c r="C40" i="9"/>
  <c r="CO39" i="9"/>
  <c r="BE39" i="9"/>
  <c r="AM39" i="9"/>
  <c r="U39" i="9"/>
  <c r="C39" i="9"/>
  <c r="CO38" i="9"/>
  <c r="BE38" i="9"/>
  <c r="AM38" i="9"/>
  <c r="U38" i="9"/>
  <c r="C38" i="9"/>
  <c r="CO37" i="9"/>
  <c r="BE37" i="9"/>
  <c r="AM37" i="9"/>
  <c r="U37" i="9"/>
  <c r="C37" i="9"/>
  <c r="BE36" i="9"/>
  <c r="AM36" i="9"/>
  <c r="U36" i="9"/>
  <c r="C36" i="9"/>
  <c r="AM35" i="9"/>
  <c r="C35" i="9"/>
  <c r="AM34" i="9"/>
  <c r="C34" i="9"/>
  <c r="U34" i="9" l="1"/>
  <c r="P67" i="8"/>
  <c r="O67" i="8"/>
  <c r="N67" i="8"/>
  <c r="M67" i="8"/>
  <c r="L67" i="8"/>
  <c r="K67" i="8"/>
  <c r="J67" i="8"/>
  <c r="I67" i="8"/>
  <c r="H67" i="8"/>
  <c r="G67" i="8"/>
  <c r="F67" i="8"/>
  <c r="E67" i="8"/>
  <c r="D67" i="8"/>
  <c r="C67" i="8"/>
  <c r="B67" i="8"/>
  <c r="N66" i="8"/>
  <c r="K66" i="8"/>
  <c r="H66" i="8"/>
  <c r="E66" i="8"/>
  <c r="B66" i="8"/>
  <c r="N65" i="8"/>
  <c r="K65" i="8"/>
  <c r="H65" i="8"/>
  <c r="E65" i="8"/>
  <c r="B65" i="8"/>
  <c r="N64" i="8"/>
  <c r="K64" i="8"/>
  <c r="H64" i="8"/>
  <c r="E64" i="8"/>
  <c r="B64" i="8"/>
  <c r="N63" i="8"/>
  <c r="K63" i="8"/>
  <c r="H63" i="8"/>
  <c r="E63" i="8"/>
  <c r="B63" i="8"/>
  <c r="N62" i="8"/>
  <c r="K62" i="8"/>
  <c r="H62" i="8"/>
  <c r="E62" i="8"/>
  <c r="B62" i="8"/>
  <c r="N61" i="8"/>
  <c r="K61" i="8"/>
  <c r="H61" i="8"/>
  <c r="E61" i="8"/>
  <c r="B61" i="8"/>
  <c r="N60" i="8"/>
  <c r="K60" i="8"/>
  <c r="H60" i="8"/>
  <c r="E60" i="8"/>
  <c r="B60" i="8"/>
  <c r="N59" i="8"/>
  <c r="K59" i="8"/>
  <c r="H59" i="8"/>
  <c r="E59" i="8"/>
  <c r="B59" i="8"/>
  <c r="P58" i="8"/>
  <c r="M58" i="8"/>
  <c r="J58" i="8"/>
  <c r="G58" i="8"/>
  <c r="D58" i="8"/>
  <c r="P57" i="8"/>
  <c r="M57" i="8"/>
  <c r="J57" i="8"/>
  <c r="G57" i="8"/>
  <c r="D57" i="8"/>
  <c r="P56" i="8"/>
  <c r="M56" i="8"/>
  <c r="J56" i="8"/>
  <c r="G56" i="8"/>
  <c r="D56" i="8"/>
  <c r="N54" i="8"/>
  <c r="K54" i="8"/>
  <c r="H54" i="8"/>
  <c r="E54" i="8"/>
  <c r="B54" i="8"/>
  <c r="P50" i="8"/>
  <c r="O50" i="8"/>
  <c r="N50" i="8"/>
  <c r="M50" i="8"/>
  <c r="L50" i="8"/>
  <c r="K50" i="8"/>
  <c r="J50" i="8"/>
  <c r="I50" i="8"/>
  <c r="H50" i="8"/>
  <c r="G50" i="8"/>
  <c r="F50" i="8"/>
  <c r="E50" i="8"/>
  <c r="D50" i="8"/>
  <c r="C50" i="8"/>
  <c r="B50" i="8"/>
  <c r="N49" i="8"/>
  <c r="K49" i="8"/>
  <c r="H49" i="8"/>
  <c r="E49" i="8"/>
  <c r="B49" i="8"/>
  <c r="N48" i="8"/>
  <c r="K48" i="8"/>
  <c r="H48" i="8"/>
  <c r="E48" i="8"/>
  <c r="B48" i="8"/>
  <c r="N47" i="8"/>
  <c r="K47" i="8"/>
  <c r="H47" i="8"/>
  <c r="E47" i="8"/>
  <c r="B47" i="8"/>
  <c r="N46" i="8"/>
  <c r="K46" i="8"/>
  <c r="H46" i="8"/>
  <c r="E46" i="8"/>
  <c r="B46" i="8"/>
  <c r="N45" i="8"/>
  <c r="K45" i="8"/>
  <c r="H45" i="8"/>
  <c r="E45" i="8"/>
  <c r="B45" i="8"/>
  <c r="N44" i="8"/>
  <c r="K44" i="8"/>
  <c r="H44" i="8"/>
  <c r="E44" i="8"/>
  <c r="B44" i="8"/>
  <c r="N43" i="8"/>
  <c r="K43" i="8"/>
  <c r="H43" i="8"/>
  <c r="E43" i="8"/>
  <c r="B43" i="8"/>
  <c r="P42" i="8"/>
  <c r="M42" i="8"/>
  <c r="J42" i="8"/>
  <c r="G42" i="8"/>
  <c r="D42" i="8"/>
  <c r="N40" i="8"/>
  <c r="K40" i="8"/>
  <c r="H40" i="8"/>
  <c r="E40" i="8"/>
  <c r="B40" i="8"/>
  <c r="K36" i="8"/>
  <c r="J36" i="8"/>
  <c r="I36" i="8"/>
  <c r="H36" i="8"/>
  <c r="G36" i="8"/>
  <c r="F36" i="8"/>
  <c r="E36" i="8"/>
  <c r="D36" i="8"/>
  <c r="C36" i="8"/>
  <c r="B36" i="8"/>
  <c r="A36" i="8"/>
  <c r="K35" i="8"/>
  <c r="J35" i="8"/>
  <c r="I35" i="8"/>
  <c r="H35" i="8"/>
  <c r="G35" i="8"/>
  <c r="F35" i="8"/>
  <c r="E35" i="8"/>
  <c r="D35" i="8"/>
  <c r="C35" i="8"/>
  <c r="B35" i="8"/>
  <c r="A35" i="8"/>
  <c r="K34" i="8"/>
  <c r="J34" i="8"/>
  <c r="I34" i="8"/>
  <c r="H34" i="8"/>
  <c r="G34" i="8"/>
  <c r="F34" i="8"/>
  <c r="E34" i="8"/>
  <c r="D34" i="8"/>
  <c r="C34" i="8"/>
  <c r="B34" i="8"/>
  <c r="A34" i="8"/>
  <c r="K33" i="8"/>
  <c r="J33" i="8"/>
  <c r="I33" i="8"/>
  <c r="H33" i="8"/>
  <c r="G33" i="8"/>
  <c r="F33" i="8"/>
  <c r="E33" i="8"/>
  <c r="D33" i="8"/>
  <c r="C33" i="8"/>
  <c r="B33" i="8"/>
  <c r="A33" i="8"/>
  <c r="K32" i="8"/>
  <c r="J32" i="8"/>
  <c r="I32" i="8"/>
  <c r="H32" i="8"/>
  <c r="G32" i="8"/>
  <c r="F32" i="8"/>
  <c r="E32" i="8"/>
  <c r="D32" i="8"/>
  <c r="C32" i="8"/>
  <c r="B32" i="8"/>
  <c r="A32" i="8"/>
  <c r="K31" i="8"/>
  <c r="J31" i="8"/>
  <c r="I31" i="8"/>
  <c r="H31" i="8"/>
  <c r="G31" i="8"/>
  <c r="F31" i="8"/>
  <c r="E31" i="8"/>
  <c r="D31" i="8"/>
  <c r="C31" i="8"/>
  <c r="B31" i="8"/>
  <c r="A31" i="8"/>
  <c r="K30" i="8"/>
  <c r="J30" i="8"/>
  <c r="I30" i="8"/>
  <c r="H30" i="8"/>
  <c r="G30" i="8"/>
  <c r="F30" i="8"/>
  <c r="E30" i="8"/>
  <c r="D30" i="8"/>
  <c r="C30" i="8"/>
  <c r="B30" i="8"/>
  <c r="A30" i="8"/>
  <c r="K29" i="8"/>
  <c r="J29" i="8"/>
  <c r="I29" i="8"/>
  <c r="H29" i="8"/>
  <c r="G29" i="8"/>
  <c r="F29" i="8"/>
  <c r="E29" i="8"/>
  <c r="D29" i="8"/>
  <c r="C29" i="8"/>
  <c r="B29" i="8"/>
  <c r="A29" i="8"/>
  <c r="K28" i="8"/>
  <c r="J28" i="8"/>
  <c r="I28" i="8"/>
  <c r="H28" i="8"/>
  <c r="G28" i="8"/>
  <c r="F28" i="8"/>
  <c r="E28" i="8"/>
  <c r="D28" i="8"/>
  <c r="C28" i="8"/>
  <c r="B28" i="8"/>
  <c r="A28" i="8"/>
  <c r="K27" i="8"/>
  <c r="J27" i="8"/>
  <c r="I27" i="8"/>
  <c r="H27" i="8"/>
  <c r="G27" i="8"/>
  <c r="F27" i="8"/>
  <c r="E27" i="8"/>
  <c r="D27" i="8"/>
  <c r="C27" i="8"/>
  <c r="B27" i="8"/>
  <c r="A27" i="8"/>
  <c r="J25" i="8"/>
  <c r="H25" i="8"/>
  <c r="F25" i="8"/>
  <c r="D25" i="8"/>
  <c r="B25" i="8"/>
  <c r="F21" i="8"/>
  <c r="E21" i="8"/>
  <c r="D21" i="8"/>
  <c r="C21" i="8"/>
  <c r="B21" i="8"/>
  <c r="F20" i="8"/>
  <c r="E20" i="8"/>
  <c r="D20" i="8"/>
  <c r="C20" i="8"/>
  <c r="B20" i="8"/>
  <c r="F19" i="8"/>
  <c r="E19" i="8"/>
  <c r="D19" i="8"/>
  <c r="C19" i="8"/>
  <c r="B19" i="8"/>
  <c r="F18" i="8"/>
  <c r="E18" i="8"/>
  <c r="D18" i="8"/>
  <c r="C18" i="8"/>
  <c r="B18" i="8"/>
  <c r="U35" i="9" l="1"/>
  <c r="BE34" i="9"/>
  <c r="BE35" i="9" s="1"/>
  <c r="BW34" i="9" l="1"/>
  <c r="BW35" i="9" s="1"/>
  <c r="BW36" i="9" s="1"/>
  <c r="BW37" i="9" s="1"/>
  <c r="BW38" i="9" s="1"/>
  <c r="BW39" i="9" s="1"/>
  <c r="BW40" i="9" s="1"/>
  <c r="BW41" i="9" s="1"/>
  <c r="BW42" i="9" s="1"/>
  <c r="BW43" i="9" s="1"/>
  <c r="CO34" i="9" l="1"/>
  <c r="CO35" i="9" s="1"/>
  <c r="CO36" i="9" s="1"/>
</calcChain>
</file>

<file path=xl/sharedStrings.xml><?xml version="1.0" encoding="utf-8"?>
<sst xmlns="http://schemas.openxmlformats.org/spreadsheetml/2006/main" count="1058" uniqueCount="556">
  <si>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</si>
  <si>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</si>
  <si>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</si>
  <si>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</si>
  <si>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</si>
  <si>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</si>
  <si>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</si>
  <si>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</si>
  <si>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※平成29年度中に市町村合併した団体で、合併前の団体ごとの決算に基づく連結実質赤字比率を算出していない団体については、グラフを表記しない。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</si>
  <si>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</si>
  <si>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</si>
  <si>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</si>
  <si>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</si>
  <si>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</si>
  <si>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</si>
  <si>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</si>
  <si>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</si>
  <si>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</si>
  <si>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</si>
  <si>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</si>
  <si>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</si>
  <si>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</si>
  <si>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</si>
  <si>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※平成29年度中に市町村合併した団体で、合併前の団体ごとの決算に基づく実質公債費比率を算出していない団体については、グラフを表記しない。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</si>
  <si>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</si>
  <si>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</si>
  <si>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</si>
  <si>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</si>
  <si>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</si>
  <si>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</si>
  <si>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</si>
  <si>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</si>
  <si>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</si>
  <si>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</si>
  <si>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</si>
  <si>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</si>
  <si>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</si>
  <si>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</si>
  <si>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</si>
  <si>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</si>
  <si>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※平成29年度中に市町村合併した団体で、合併前の団体ごとの決算に基づく将来負担比率を算出していない団体については、グラフを表記しない。</t>
    <phoneticPr fontId="5"/>
  </si>
  <si>
    <t>当該団体(円)</t>
  </si>
  <si>
    <t>実質収支比率等に係る経年分析</t>
  </si>
  <si>
    <t>実質収支額</t>
    <phoneticPr fontId="8"/>
  </si>
  <si>
    <t>財政調整基金残高</t>
    <phoneticPr fontId="5"/>
  </si>
  <si>
    <t>実質単年度収支</t>
    <rPh sb="0" eb="2">
      <t>ジッシツ</t>
    </rPh>
    <rPh sb="2" eb="5">
      <t>タンネンド</t>
    </rPh>
    <rPh sb="5" eb="7">
      <t>シュウシ</t>
    </rPh>
    <phoneticPr fontId="8"/>
  </si>
  <si>
    <t>連結実質赤字比率に係る赤字・黒字の構成分析</t>
  </si>
  <si>
    <t>赤字額</t>
    <rPh sb="0" eb="2">
      <t>アカジ</t>
    </rPh>
    <rPh sb="2" eb="3">
      <t>ガク</t>
    </rPh>
    <phoneticPr fontId="8"/>
  </si>
  <si>
    <t>黒字額</t>
    <rPh sb="0" eb="2">
      <t>クロジ</t>
    </rPh>
    <rPh sb="2" eb="3">
      <t>ガク</t>
    </rPh>
    <phoneticPr fontId="8"/>
  </si>
  <si>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</si>
  <si>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</si>
  <si>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</si>
  <si>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8"/>
  </si>
  <si>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</si>
  <si>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</si>
  <si>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</si>
  <si>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</si>
  <si>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</si>
  <si>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</si>
  <si>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</si>
  <si>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</si>
  <si>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</si>
  <si>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</si>
  <si>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</si>
  <si>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</si>
  <si>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平成28年度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</si>
  <si>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</si>
  <si>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</si>
  <si>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</si>
  <si>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</si>
  <si>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</si>
  <si>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</si>
  <si>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平成28年度(千円)</t>
    <rPh sb="0" eb="2">
      <t>ヘイセイ</t>
    </rPh>
    <rPh sb="4" eb="6">
      <t>ネンド</t>
    </rPh>
    <rPh sb="7" eb="9">
      <t>センエン</t>
    </rPh>
    <phoneticPr fontId="5"/>
  </si>
  <si>
    <t>平成27年度(千円)</t>
    <rPh sb="0" eb="2">
      <t>ヘイセイ</t>
    </rPh>
    <rPh sb="4" eb="6">
      <t>ネンド</t>
    </rPh>
    <phoneticPr fontId="5"/>
  </si>
  <si>
    <t>平成28年度(千円･％)</t>
    <rPh sb="0" eb="2">
      <t>ヘイセイ</t>
    </rPh>
    <rPh sb="4" eb="6">
      <t>ネンド</t>
    </rPh>
    <rPh sb="7" eb="9">
      <t>センエン</t>
    </rPh>
    <phoneticPr fontId="5"/>
  </si>
  <si>
    <t>平成27年度(千円･％)</t>
    <rPh sb="0" eb="2">
      <t>ヘイセイ</t>
    </rPh>
    <rPh sb="4" eb="6">
      <t>ネンド</t>
    </rPh>
    <rPh sb="7" eb="9">
      <t>センエン</t>
    </rPh>
    <phoneticPr fontId="5"/>
  </si>
  <si>
    <t>歳入総額</t>
    <phoneticPr fontId="18"/>
  </si>
  <si>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</si>
  <si>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</si>
  <si>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</si>
  <si>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18"/>
  </si>
  <si>
    <t>経常収支比率</t>
    <rPh sb="0" eb="2">
      <t>ケイジョウ</t>
    </rPh>
    <rPh sb="2" eb="4">
      <t>シュウシ</t>
    </rPh>
    <rPh sb="4" eb="6">
      <t>ヒリツ</t>
    </rPh>
    <phoneticPr fontId="5"/>
  </si>
  <si>
    <t>市町村名</t>
    <rPh sb="0" eb="3">
      <t>シチョウソン</t>
    </rPh>
    <rPh sb="3" eb="4">
      <t>メイ</t>
    </rPh>
    <phoneticPr fontId="5"/>
  </si>
  <si>
    <t>奈半利町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</si>
  <si>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</si>
  <si>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</si>
  <si>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</si>
  <si>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18"/>
  </si>
  <si>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</si>
  <si>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</si>
  <si>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</si>
  <si>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</si>
  <si>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</si>
  <si>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</si>
  <si>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</si>
  <si>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18"/>
  </si>
  <si>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</si>
  <si>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</si>
  <si>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</si>
  <si>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</si>
  <si>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</si>
  <si>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18"/>
  </si>
  <si>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</si>
  <si>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</si>
  <si>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</si>
  <si>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</si>
  <si>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18"/>
  </si>
  <si>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</si>
  <si>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</si>
  <si>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-6.1</t>
    <phoneticPr fontId="5"/>
  </si>
  <si>
    <t>山振</t>
    <rPh sb="0" eb="1">
      <t>ヤマ</t>
    </rPh>
    <rPh sb="1" eb="2">
      <t>フ</t>
    </rPh>
    <phoneticPr fontId="5"/>
  </si>
  <si>
    <t>×</t>
    <phoneticPr fontId="5"/>
  </si>
  <si>
    <t>繰上償還金</t>
    <phoneticPr fontId="18"/>
  </si>
  <si>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</si>
  <si>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</si>
  <si>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</si>
  <si>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29.01.01(人)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</si>
  <si>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</si>
  <si>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</si>
  <si>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</si>
  <si>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</si>
  <si>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18"/>
  </si>
  <si>
    <t>-</t>
    <phoneticPr fontId="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</si>
  <si>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</si>
  <si>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</si>
  <si>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</si>
  <si>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</si>
  <si>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18"/>
  </si>
  <si>
    <t>　実質公債費比率</t>
    <rPh sb="1" eb="3">
      <t>ジッシツ</t>
    </rPh>
    <rPh sb="3" eb="6">
      <t>コウサイヒ</t>
    </rPh>
    <rPh sb="6" eb="8">
      <t>ヒリツ</t>
    </rPh>
    <phoneticPr fontId="5"/>
  </si>
  <si>
    <t>28.01.01(人)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</si>
  <si>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</si>
  <si>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</si>
  <si>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18"/>
  </si>
  <si>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</si>
  <si>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</si>
  <si>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-0.8</t>
    <phoneticPr fontId="5"/>
  </si>
  <si>
    <t>基準財政需要額</t>
    <phoneticPr fontId="18"/>
  </si>
  <si>
    <t>うち日本人(％)</t>
    <phoneticPr fontId="5"/>
  </si>
  <si>
    <t>第3次</t>
    <rPh sb="0" eb="1">
      <t>ダイ</t>
    </rPh>
    <rPh sb="2" eb="3">
      <t>ジ</t>
    </rPh>
    <phoneticPr fontId="5"/>
  </si>
  <si>
    <t>標準税収入額等</t>
    <phoneticPr fontId="18"/>
  </si>
  <si>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</si>
  <si>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18"/>
  </si>
  <si>
    <t>人口密度 (人/k㎡)</t>
    <rPh sb="0" eb="2">
      <t>ジンコウ</t>
    </rPh>
    <rPh sb="2" eb="4">
      <t>ミツド</t>
    </rPh>
    <phoneticPr fontId="5"/>
  </si>
  <si>
    <t>歳入一般財源等</t>
    <rPh sb="0" eb="2">
      <t>サイニュウ</t>
    </rPh>
    <rPh sb="2" eb="4">
      <t>イッパン</t>
    </rPh>
    <rPh sb="4" eb="6">
      <t>ザイゲン</t>
    </rPh>
    <rPh sb="6" eb="7">
      <t>トウ</t>
    </rPh>
    <phoneticPr fontId="18"/>
  </si>
  <si>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</si>
  <si>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</si>
  <si>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</si>
  <si>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</si>
  <si>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</si>
  <si>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</si>
  <si>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</si>
  <si>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</si>
  <si>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</si>
  <si>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</si>
  <si>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</si>
  <si>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</si>
  <si>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</si>
  <si>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</si>
  <si>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</si>
  <si>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</si>
  <si>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</si>
  <si>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</si>
  <si>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</si>
  <si>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</si>
  <si>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18"/>
  </si>
  <si>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</si>
  <si>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</si>
  <si>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18"/>
  </si>
  <si>
    <t>財政調整基金</t>
    <rPh sb="0" eb="2">
      <t>ザイセイ</t>
    </rPh>
    <rPh sb="2" eb="4">
      <t>チョウセイ</t>
    </rPh>
    <rPh sb="4" eb="6">
      <t>キキン</t>
    </rPh>
    <phoneticPr fontId="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</si>
  <si>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</si>
  <si>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</si>
  <si>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</si>
  <si>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</si>
  <si>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その他特定目的基金</t>
    <rPh sb="2" eb="3">
      <t>タ</t>
    </rPh>
    <rPh sb="3" eb="5">
      <t>トクテイ</t>
    </rPh>
    <rPh sb="5" eb="7">
      <t>モクテキ</t>
    </rPh>
    <rPh sb="7" eb="9">
      <t>キキン</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</si>
  <si>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</si>
  <si>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</si>
  <si>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</si>
  <si>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</si>
  <si>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</si>
  <si>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</si>
  <si>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</si>
  <si>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</si>
  <si>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</si>
  <si>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</si>
  <si>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</si>
  <si>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</si>
  <si>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</si>
  <si>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</si>
  <si>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</si>
  <si>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1"/>
  </si>
  <si>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</si>
  <si>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</si>
  <si>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</si>
  <si>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</si>
  <si>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※7：住民基本台帳人口については、住民基本台帳関係年報の調査基準日変更に伴い、平成25年度以降、調査年度の1月1日現在の住民基本台帳に登載されている人口を記載。</t>
    <phoneticPr fontId="5"/>
  </si>
  <si>
    <t>平成28年度</t>
    <phoneticPr fontId="18"/>
  </si>
  <si>
    <t>高知県奈半利町</t>
    <phoneticPr fontId="18"/>
  </si>
  <si>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</si>
  <si>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</si>
  <si>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</si>
  <si>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</si>
  <si>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</si>
  <si>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</si>
  <si>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</si>
  <si>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</si>
  <si>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</si>
  <si>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</si>
  <si>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</si>
  <si>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</si>
  <si>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3"/>
  </si>
  <si>
    <t>-</t>
    <phoneticPr fontId="18"/>
  </si>
  <si>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</si>
  <si>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</si>
  <si>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</si>
  <si>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</si>
  <si>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</si>
  <si>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</si>
  <si>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</si>
  <si>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</si>
  <si>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</si>
  <si>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13"/>
  </si>
  <si>
    <t>　　　個人均等割</t>
    <phoneticPr fontId="5"/>
  </si>
  <si>
    <t>-</t>
    <phoneticPr fontId="5"/>
  </si>
  <si>
    <t>民生費</t>
  </si>
  <si>
    <t>株式等譲渡所得割交付金</t>
    <rPh sb="0" eb="2">
      <t>カブシキ</t>
    </rPh>
    <rPh sb="2" eb="3">
      <t>トウ</t>
    </rPh>
    <rPh sb="3" eb="5">
      <t>ジョウト</t>
    </rPh>
    <rPh sb="5" eb="7">
      <t>ショトク</t>
    </rPh>
    <rPh sb="7" eb="8">
      <t>ワリ</t>
    </rPh>
    <rPh sb="8" eb="11">
      <t>コウフキン</t>
    </rPh>
    <phoneticPr fontId="13"/>
  </si>
  <si>
    <t>　　　所得割</t>
    <phoneticPr fontId="5"/>
  </si>
  <si>
    <t>衛生費</t>
  </si>
  <si>
    <t>地方消費税交付金</t>
  </si>
  <si>
    <t>　　　法人均等割</t>
    <phoneticPr fontId="5"/>
  </si>
  <si>
    <t>労働費</t>
  </si>
  <si>
    <t>ゴルフ場利用税交付金</t>
  </si>
  <si>
    <t>　　　法人税割</t>
    <phoneticPr fontId="5"/>
  </si>
  <si>
    <t>農林水産業費</t>
  </si>
  <si>
    <t>特別地方消費税交付金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</si>
  <si>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</si>
  <si>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</si>
  <si>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</si>
  <si>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</si>
  <si>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</si>
  <si>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</si>
  <si>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</si>
  <si>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</si>
  <si>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地方特例交付金</t>
    <phoneticPr fontId="8"/>
  </si>
  <si>
    <t>　　市町村たばこ税</t>
    <phoneticPr fontId="5"/>
  </si>
  <si>
    <t>教育費</t>
  </si>
  <si>
    <t>地方交付税</t>
  </si>
  <si>
    <t>　　鉱産税</t>
    <phoneticPr fontId="5"/>
  </si>
  <si>
    <t>災害復旧費</t>
  </si>
  <si>
    <t>　普通交付税</t>
    <phoneticPr fontId="5"/>
  </si>
  <si>
    <t>　　特別土地保有税</t>
    <phoneticPr fontId="5"/>
  </si>
  <si>
    <t>公債費</t>
  </si>
  <si>
    <t>　特別交付税</t>
    <phoneticPr fontId="5"/>
  </si>
  <si>
    <t>　法定外普通税</t>
    <phoneticPr fontId="5"/>
  </si>
  <si>
    <t>諸支出金</t>
    <rPh sb="3" eb="4">
      <t>キン</t>
    </rPh>
    <phoneticPr fontId="18"/>
  </si>
  <si>
    <t>　震災復興特別交付税</t>
    <phoneticPr fontId="18"/>
  </si>
  <si>
    <t>目的税</t>
  </si>
  <si>
    <t>前年度繰上充用金</t>
    <phoneticPr fontId="5"/>
  </si>
  <si>
    <t>(一般財源計)</t>
    <phoneticPr fontId="5"/>
  </si>
  <si>
    <t>　法定目的税</t>
    <phoneticPr fontId="5"/>
  </si>
  <si>
    <t>歳出合計</t>
  </si>
  <si>
    <t>交通安全対策特別交付金</t>
    <phoneticPr fontId="5"/>
  </si>
  <si>
    <t>　　入湯税</t>
    <phoneticPr fontId="5"/>
  </si>
  <si>
    <t>分担金・負担金</t>
  </si>
  <si>
    <t>　　事業所税</t>
    <phoneticPr fontId="5"/>
  </si>
  <si>
    <t>性質別歳出の状況（単位 千円・％）</t>
    <rPh sb="0" eb="2">
      <t>セイシツ</t>
    </rPh>
    <phoneticPr fontId="5"/>
  </si>
  <si>
    <t>使用料</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</si>
  <si>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</si>
  <si>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</si>
  <si>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</si>
  <si>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</si>
  <si>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</si>
  <si>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4"/>
  </si>
  <si>
    <t>手数料</t>
  </si>
  <si>
    <t>　　水利地益税等</t>
    <phoneticPr fontId="5"/>
  </si>
  <si>
    <t>義務的経費計</t>
    <rPh sb="0" eb="3">
      <t>ギムテキ</t>
    </rPh>
    <rPh sb="3" eb="5">
      <t>ケイヒ</t>
    </rPh>
    <rPh sb="5" eb="6">
      <t>ケイ</t>
    </rPh>
    <phoneticPr fontId="5"/>
  </si>
  <si>
    <t>国庫支出金</t>
  </si>
  <si>
    <t>　法定外目的税</t>
    <phoneticPr fontId="5"/>
  </si>
  <si>
    <t>　人件費</t>
    <phoneticPr fontId="5"/>
  </si>
  <si>
    <t>国有提供交付金(特別区財調交付金)</t>
  </si>
  <si>
    <t>旧法による税</t>
  </si>
  <si>
    <t>　　うち職員給</t>
    <rPh sb="4" eb="6">
      <t>ショクイン</t>
    </rPh>
    <rPh sb="6" eb="7">
      <t>キュウ</t>
    </rPh>
    <phoneticPr fontId="5"/>
  </si>
  <si>
    <t>都道府県支出金</t>
  </si>
  <si>
    <t>合計</t>
  </si>
  <si>
    <t>　扶助費</t>
    <phoneticPr fontId="5"/>
  </si>
  <si>
    <t>財産収入</t>
  </si>
  <si>
    <t>　公債費</t>
    <phoneticPr fontId="5"/>
  </si>
  <si>
    <t>寄附金</t>
  </si>
  <si>
    <t>平成28年度</t>
    <rPh sb="0" eb="2">
      <t>ヘイセイ</t>
    </rPh>
    <rPh sb="4" eb="6">
      <t>ネンド</t>
    </rPh>
    <phoneticPr fontId="5"/>
  </si>
  <si>
    <t>平成27年度</t>
    <rPh sb="0" eb="2">
      <t>ヘイセイ</t>
    </rPh>
    <rPh sb="4" eb="6">
      <t>ネンド</t>
    </rPh>
    <phoneticPr fontId="5"/>
  </si>
  <si>
    <t>内訳</t>
    <rPh sb="0" eb="2">
      <t>ウチワケ</t>
    </rPh>
    <phoneticPr fontId="5"/>
  </si>
  <si>
    <t>繰入金</t>
  </si>
  <si>
    <t>徴収率
(％)</t>
    <rPh sb="0" eb="2">
      <t>チョウシュウ</t>
    </rPh>
    <rPh sb="2" eb="3">
      <t>リツ</t>
    </rPh>
    <phoneticPr fontId="5"/>
  </si>
  <si>
    <t>現年</t>
    <rPh sb="0" eb="1">
      <t>ゲン</t>
    </rPh>
    <rPh sb="1" eb="2">
      <t>ネン</t>
    </rPh>
    <phoneticPr fontId="5"/>
  </si>
  <si>
    <t>　うち元金</t>
    <phoneticPr fontId="18"/>
  </si>
  <si>
    <t>繰越金</t>
  </si>
  <si>
    <t>・計</t>
    <phoneticPr fontId="5"/>
  </si>
  <si>
    <t>市町村民税</t>
    <rPh sb="0" eb="3">
      <t>シチョウソン</t>
    </rPh>
    <rPh sb="3" eb="4">
      <t>ミン</t>
    </rPh>
    <rPh sb="4" eb="5">
      <t>ゼイ</t>
    </rPh>
    <phoneticPr fontId="5"/>
  </si>
  <si>
    <t>　うち利子</t>
    <phoneticPr fontId="18"/>
  </si>
  <si>
    <t>諸収入</t>
  </si>
  <si>
    <t>純固定資産税</t>
    <rPh sb="0" eb="1">
      <t>ジュン</t>
    </rPh>
    <rPh sb="1" eb="3">
      <t>コテイ</t>
    </rPh>
    <rPh sb="3" eb="6">
      <t>シサンゼイ</t>
    </rPh>
    <phoneticPr fontId="5"/>
  </si>
  <si>
    <t>一時借入金利子</t>
    <phoneticPr fontId="5"/>
  </si>
  <si>
    <t>地方債</t>
  </si>
  <si>
    <t>その他の経費</t>
    <rPh sb="2" eb="3">
      <t>タ</t>
    </rPh>
    <rPh sb="4" eb="6">
      <t>ケイヒ</t>
    </rPh>
    <phoneticPr fontId="5"/>
  </si>
  <si>
    <t>　うち減収補塡債(特例分)</t>
    <rPh sb="4" eb="5">
      <t>シュウ</t>
    </rPh>
    <rPh sb="9" eb="10">
      <t>トク</t>
    </rPh>
    <rPh sb="10" eb="11">
      <t>レイ</t>
    </rPh>
    <rPh sb="11" eb="12">
      <t>ブン</t>
    </rPh>
    <phoneticPr fontId="8"/>
  </si>
  <si>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</si>
  <si>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</si>
  <si>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</si>
  <si>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　うち臨時財政対策債</t>
    <phoneticPr fontId="5"/>
  </si>
  <si>
    <t>合計</t>
    <phoneticPr fontId="5"/>
  </si>
  <si>
    <t>実質収支</t>
    <rPh sb="0" eb="2">
      <t>ジッシツ</t>
    </rPh>
    <rPh sb="2" eb="4">
      <t>シュウシ</t>
    </rPh>
    <phoneticPr fontId="5"/>
  </si>
  <si>
    <t>　維持補修費</t>
    <phoneticPr fontId="5"/>
  </si>
  <si>
    <t>歳入合計</t>
    <phoneticPr fontId="5"/>
  </si>
  <si>
    <t>簡易水道</t>
    <phoneticPr fontId="18"/>
  </si>
  <si>
    <t>再差引収支</t>
    <rPh sb="0" eb="1">
      <t>サイ</t>
    </rPh>
    <rPh sb="1" eb="3">
      <t>サシヒキ</t>
    </rPh>
    <rPh sb="3" eb="5">
      <t>シュウシ</t>
    </rPh>
    <phoneticPr fontId="5"/>
  </si>
  <si>
    <t>　補助費等</t>
    <rPh sb="1" eb="3">
      <t>ホジョ</t>
    </rPh>
    <rPh sb="3" eb="4">
      <t>ヒ</t>
    </rPh>
    <rPh sb="4" eb="5">
      <t>トウ</t>
    </rPh>
    <phoneticPr fontId="5"/>
  </si>
  <si>
    <t>下水道</t>
    <phoneticPr fontId="18"/>
  </si>
  <si>
    <t>加入世帯数(世帯)</t>
  </si>
  <si>
    <t>　　うち一部事務組合負担金</t>
    <phoneticPr fontId="5"/>
  </si>
  <si>
    <t>介護サービス</t>
    <phoneticPr fontId="5"/>
  </si>
  <si>
    <t>被保険者数(人)</t>
  </si>
  <si>
    <t>　繰出金</t>
    <phoneticPr fontId="5"/>
  </si>
  <si>
    <t>上水道</t>
    <phoneticPr fontId="5"/>
  </si>
  <si>
    <t>-</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</si>
  <si>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</si>
  <si>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</si>
  <si>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</si>
  <si>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</si>
  <si>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</si>
  <si>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</si>
  <si>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</si>
  <si>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</si>
  <si>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</si>
  <si>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t>
    <phoneticPr fontId="18"/>
  </si>
  <si>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</si>
  <si>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</si>
  <si>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</si>
  <si>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</si>
  <si>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</si>
  <si>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</si>
  <si>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</si>
  <si>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</si>
  <si>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</si>
  <si>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</si>
  <si>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</si>
  <si>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</si>
  <si>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平成28年度</t>
  </si>
  <si>
    <t>高知県奈半利町</t>
  </si>
  <si>
    <t>一般会計等の財政状況（単位：百万円）</t>
    <rPh sb="0" eb="2">
      <t>イッパン</t>
    </rPh>
    <rPh sb="2" eb="4">
      <t>カイケイ</t>
    </rPh>
    <rPh sb="4" eb="5">
      <t>トウ</t>
    </rPh>
    <rPh sb="6" eb="8">
      <t>ザイセイ</t>
    </rPh>
    <rPh sb="8" eb="10">
      <t>ジョウキョウ</t>
    </rPh>
    <phoneticPr fontId="2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</si>
  <si>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3"/>
  </si>
  <si>
    <t>会計名</t>
    <rPh sb="0" eb="2">
      <t>カイケイ</t>
    </rPh>
    <rPh sb="2" eb="3">
      <t>メイ</t>
    </rPh>
    <phoneticPr fontId="23"/>
  </si>
  <si>
    <t>歳入</t>
    <rPh sb="0" eb="2">
      <t>サイニュウ</t>
    </rPh>
    <phoneticPr fontId="23"/>
  </si>
  <si>
    <t>歳出</t>
    <phoneticPr fontId="23"/>
  </si>
  <si>
    <t>形式収支</t>
    <phoneticPr fontId="23"/>
  </si>
  <si>
    <t>実質収支</t>
    <phoneticPr fontId="23"/>
  </si>
  <si>
    <t>他会計等
からの
繰入金</t>
    <rPh sb="9" eb="11">
      <t>クリイレ</t>
    </rPh>
    <rPh sb="11" eb="12">
      <t>キン</t>
    </rPh>
    <phoneticPr fontId="23"/>
  </si>
  <si>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</si>
  <si>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</si>
  <si>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</si>
  <si>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</si>
  <si>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</si>
  <si>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</si>
  <si>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</si>
  <si>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</si>
  <si>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</si>
  <si>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</si>
  <si>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</si>
  <si>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</si>
  <si>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</si>
  <si>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</si>
  <si>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</si>
  <si>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</si>
  <si>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</si>
  <si>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</si>
  <si>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</si>
  <si>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</si>
  <si>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</si>
  <si>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</si>
  <si>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</si>
  <si>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</si>
  <si>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</si>
  <si>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</si>
  <si>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後期高齢者医療特別会計</t>
    <phoneticPr fontId="5"/>
  </si>
  <si>
    <t>簡易水道事業特別会計</t>
    <phoneticPr fontId="5"/>
  </si>
  <si>
    <t>法非適用企業</t>
    <phoneticPr fontId="5"/>
  </si>
  <si>
    <t>漁業集落排水事業特別会計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</si>
  <si>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</si>
  <si>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</si>
  <si>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</si>
  <si>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3"/>
  </si>
  <si>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</si>
  <si>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</si>
  <si>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</si>
  <si>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</si>
  <si>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</si>
  <si>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</si>
  <si>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</si>
  <si>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</si>
  <si>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</si>
  <si>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3"/>
  </si>
  <si>
    <t>平成26年度</t>
    <rPh sb="0" eb="2">
      <t>ヘイセイ</t>
    </rPh>
    <rPh sb="4" eb="6">
      <t>ネンド</t>
    </rPh>
    <phoneticPr fontId="5"/>
  </si>
  <si>
    <t>分母比</t>
    <rPh sb="0" eb="2">
      <t>ブンボ</t>
    </rPh>
    <rPh sb="2" eb="3">
      <t>ヒ</t>
    </rPh>
    <phoneticPr fontId="5"/>
  </si>
  <si>
    <t>内訳</t>
    <rPh sb="0" eb="2">
      <t>ウチワケ</t>
    </rPh>
    <phoneticPr fontId="23"/>
  </si>
  <si>
    <t>元利償還金</t>
    <rPh sb="0" eb="2">
      <t>ガンリ</t>
    </rPh>
    <rPh sb="2" eb="5">
      <t>ショウカンキン</t>
    </rPh>
    <phoneticPr fontId="23"/>
  </si>
  <si>
    <t xml:space="preserve">一般会計等に係る地方債の現在高 </t>
    <rPh sb="0" eb="2">
      <t>イッパン</t>
    </rPh>
    <rPh sb="2" eb="4">
      <t>カイケイ</t>
    </rPh>
    <rPh sb="4" eb="5">
      <t>トウ</t>
    </rPh>
    <rPh sb="6" eb="7">
      <t>カカ</t>
    </rPh>
    <rPh sb="8" eb="11">
      <t>チホウサイ</t>
    </rPh>
    <rPh sb="12" eb="15">
      <t>ゲンザイダカ</t>
    </rPh>
    <phoneticPr fontId="23"/>
  </si>
  <si>
    <t>債務負担行為</t>
    <rPh sb="0" eb="2">
      <t>サイム</t>
    </rPh>
    <rPh sb="2" eb="4">
      <t>フタン</t>
    </rPh>
    <rPh sb="4" eb="6">
      <t>コウイ</t>
    </rPh>
    <phoneticPr fontId="5"/>
  </si>
  <si>
    <t>PFI事業に係るもの</t>
    <rPh sb="3" eb="5">
      <t>ジギョウ</t>
    </rPh>
    <rPh sb="6" eb="7">
      <t>カカ</t>
    </rPh>
    <phoneticPr fontId="23"/>
  </si>
  <si>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</si>
  <si>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3"/>
  </si>
  <si>
    <t>いわゆる五省協定等に係るもの</t>
    <rPh sb="4" eb="6">
      <t>ゴショウ</t>
    </rPh>
    <rPh sb="6" eb="9">
      <t>キョウテイトウ</t>
    </rPh>
    <rPh sb="10" eb="11">
      <t>カカ</t>
    </rPh>
    <phoneticPr fontId="23"/>
  </si>
  <si>
    <t>準元利償還金</t>
    <rPh sb="0" eb="1">
      <t>ジュン</t>
    </rPh>
    <rPh sb="1" eb="3">
      <t>ガンリ</t>
    </rPh>
    <rPh sb="3" eb="6">
      <t>ショウカンキン</t>
    </rPh>
    <phoneticPr fontId="2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</si>
  <si>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3"/>
  </si>
  <si>
    <t xml:space="preserve">公営企業債等繰入見込額 </t>
    <rPh sb="0" eb="2">
      <t>コウエイ</t>
    </rPh>
    <rPh sb="2" eb="5">
      <t>キギョウサイ</t>
    </rPh>
    <rPh sb="5" eb="6">
      <t>トウ</t>
    </rPh>
    <rPh sb="6" eb="8">
      <t>クリイ</t>
    </rPh>
    <rPh sb="8" eb="11">
      <t>ミコミガク</t>
    </rPh>
    <phoneticPr fontId="23"/>
  </si>
  <si>
    <t>国営土地改良事業に係るもの</t>
    <rPh sb="0" eb="2">
      <t>コクエイ</t>
    </rPh>
    <rPh sb="2" eb="4">
      <t>トチ</t>
    </rPh>
    <rPh sb="4" eb="6">
      <t>カイリョウ</t>
    </rPh>
    <rPh sb="6" eb="8">
      <t>ジギョウ</t>
    </rPh>
    <rPh sb="9" eb="10">
      <t>カカ</t>
    </rPh>
    <phoneticPr fontId="2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</si>
  <si>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3"/>
  </si>
  <si>
    <t xml:space="preserve">組合等負担等見込額 </t>
    <rPh sb="0" eb="2">
      <t>クミアイ</t>
    </rPh>
    <rPh sb="2" eb="3">
      <t>トウ</t>
    </rPh>
    <rPh sb="3" eb="5">
      <t>フタン</t>
    </rPh>
    <rPh sb="5" eb="6">
      <t>トウ</t>
    </rPh>
    <rPh sb="6" eb="9">
      <t>ミコミガク</t>
    </rPh>
    <phoneticPr fontId="23"/>
  </si>
  <si>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</si>
  <si>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3"/>
  </si>
  <si>
    <t xml:space="preserve">退職手当負担見込額 </t>
    <rPh sb="0" eb="2">
      <t>タイショク</t>
    </rPh>
    <rPh sb="2" eb="4">
      <t>テアテ</t>
    </rPh>
    <rPh sb="4" eb="6">
      <t>フタン</t>
    </rPh>
    <rPh sb="6" eb="9">
      <t>ミコミガク</t>
    </rPh>
    <phoneticPr fontId="23"/>
  </si>
  <si>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</si>
  <si>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3"/>
  </si>
  <si>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3"/>
  </si>
  <si>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</si>
  <si>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3"/>
  </si>
  <si>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</si>
  <si>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</si>
  <si>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</si>
  <si>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</si>
  <si>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</si>
  <si>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3"/>
  </si>
  <si>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</si>
  <si>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</si>
  <si>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</si>
  <si>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</si>
  <si>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3"/>
  </si>
  <si>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</si>
  <si>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3"/>
  </si>
  <si>
    <t xml:space="preserve">充当可能特定歳入 </t>
    <rPh sb="0" eb="2">
      <t>ジュウトウ</t>
    </rPh>
    <rPh sb="2" eb="4">
      <t>カノウ</t>
    </rPh>
    <rPh sb="4" eb="6">
      <t>トクテイ</t>
    </rPh>
    <rPh sb="6" eb="8">
      <t>サイニュウ</t>
    </rPh>
    <phoneticPr fontId="23"/>
  </si>
  <si>
    <t xml:space="preserve">基準財政需要額算入見込額 </t>
    <rPh sb="0" eb="2">
      <t>キジュン</t>
    </rPh>
    <rPh sb="2" eb="4">
      <t>ザイセイ</t>
    </rPh>
    <rPh sb="4" eb="7">
      <t>ジュヨウガク</t>
    </rPh>
    <rPh sb="7" eb="9">
      <t>サンニュウ</t>
    </rPh>
    <rPh sb="9" eb="12">
      <t>ミコミガク</t>
    </rPh>
    <phoneticPr fontId="23"/>
  </si>
  <si>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</si>
  <si>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</si>
  <si>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</si>
  <si>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</si>
  <si>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3"/>
  </si>
  <si>
    <t>土地開発公社に係る将来負担額</t>
    <rPh sb="0" eb="2">
      <t>トチ</t>
    </rPh>
    <rPh sb="2" eb="4">
      <t>カイハツ</t>
    </rPh>
    <rPh sb="4" eb="6">
      <t>コウシャ</t>
    </rPh>
    <rPh sb="7" eb="8">
      <t>カカ</t>
    </rPh>
    <rPh sb="9" eb="11">
      <t>ショウライ</t>
    </rPh>
    <rPh sb="11" eb="14">
      <t>フタンガク</t>
    </rPh>
    <phoneticPr fontId="23"/>
  </si>
  <si>
    <t>利子補給に係るもの</t>
  </si>
  <si>
    <t>健全化判断比率</t>
    <rPh sb="0" eb="3">
      <t>ケンゼンカ</t>
    </rPh>
    <rPh sb="3" eb="5">
      <t>ハンダン</t>
    </rPh>
    <rPh sb="5" eb="7">
      <t>ヒリツ</t>
    </rPh>
    <phoneticPr fontId="14"/>
  </si>
  <si>
    <t>平成28年度</t>
    <rPh sb="0" eb="2">
      <t>ヘイセイ</t>
    </rPh>
    <rPh sb="4" eb="6">
      <t>ネンド</t>
    </rPh>
    <phoneticPr fontId="14"/>
  </si>
  <si>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</si>
  <si>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</si>
  <si>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</si>
  <si>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</si>
  <si>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</si>
  <si>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4"/>
  </si>
  <si>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3"/>
  </si>
  <si>
    <t>(Ｃ)</t>
    <phoneticPr fontId="5"/>
  </si>
  <si>
    <t>連結実質赤字比率</t>
    <rPh sb="0" eb="2">
      <t>レンケツ</t>
    </rPh>
    <rPh sb="2" eb="4">
      <t>ジッシツ</t>
    </rPh>
    <rPh sb="4" eb="6">
      <t>アカジ</t>
    </rPh>
    <rPh sb="6" eb="8">
      <t>ヒリツ</t>
    </rPh>
    <phoneticPr fontId="14"/>
  </si>
  <si>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</si>
  <si>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</si>
  <si>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4"/>
  </si>
  <si>
    <t>(Ｃ)－(Ｄ)</t>
    <phoneticPr fontId="5"/>
  </si>
  <si>
    <t>将来負担比率</t>
    <rPh sb="0" eb="2">
      <t>ショウライ</t>
    </rPh>
    <rPh sb="2" eb="4">
      <t>フタン</t>
    </rPh>
    <rPh sb="4" eb="6">
      <t>ヒリツ</t>
    </rPh>
    <phoneticPr fontId="14"/>
  </si>
  <si>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</si>
  <si>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</si>
  <si>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</si>
  <si>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</si>
  <si>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</si>
  <si>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</si>
  <si>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</si>
  <si>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</si>
  <si>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</si>
  <si>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</si>
  <si>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</si>
  <si>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</si>
  <si>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</si>
  <si>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</si>
  <si>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</si>
  <si>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</si>
  <si>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</si>
  <si>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</si>
  <si>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</si>
  <si>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</si>
  <si>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</si>
  <si>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</si>
  <si>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</si>
  <si>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</si>
  <si>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</si>
  <si>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（注）住民基本台帳人口については、住民基本台帳関係年報の調査基準日変更に伴い、平成25年度以降、調査年度の1月1日現在の住民基本台帳に登載されている人口を記載。</t>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</si>
  <si>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</si>
  <si>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</si>
  <si>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</si>
  <si>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9"/>
  </si>
  <si>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</si>
  <si>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</si>
  <si>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</si>
  <si>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</si>
  <si>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</si>
  <si>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</si>
  <si>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</si>
  <si>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※平成29年度中に市町村合併した団体で、合併前の団体ごとの決算に基づく実質公債費比率を算出していない団体については、グラフを表記しない。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</si>
  <si>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</si>
  <si>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</si>
  <si>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</si>
  <si>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</si>
  <si>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</si>
  <si>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</si>
  <si>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</si>
  <si>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</si>
  <si>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H24</t>
  </si>
  <si>
    <t>うち単独分</t>
    <rPh sb="2" eb="4">
      <t>タンドク</t>
    </rPh>
    <rPh sb="4" eb="5">
      <t>ブン</t>
    </rPh>
    <phoneticPr fontId="5"/>
  </si>
  <si>
    <t xml:space="preserve"> H25</t>
  </si>
  <si>
    <t xml:space="preserve"> H26</t>
  </si>
  <si>
    <t xml:space="preserve"> H27</t>
  </si>
  <si>
    <t xml:space="preserve"> H28</t>
  </si>
  <si>
    <t xml:space="preserve"> 過去５年間平均</t>
    <rPh sb="1" eb="3">
      <t>カコ</t>
    </rPh>
    <rPh sb="4" eb="6">
      <t>ネンカン</t>
    </rPh>
    <rPh sb="6" eb="8">
      <t>ヘイキン</t>
    </rPh>
    <phoneticPr fontId="5"/>
  </si>
  <si>
    <t>類似団体内平均(円)</t>
    <rPh sb="0" eb="2">
      <t>ルイジ</t>
    </rPh>
    <rPh sb="2" eb="4">
      <t>ダンタイ</t>
    </rPh>
    <phoneticPr fontId="5"/>
  </si>
  <si>
    <t>H24</t>
  </si>
  <si>
    <t>H25</t>
  </si>
  <si>
    <t>H26</t>
  </si>
  <si>
    <t>H27</t>
  </si>
  <si>
    <t>H28</t>
  </si>
  <si>
    <t>▲ 18.21</t>
  </si>
  <si>
    <t>一般会計</t>
  </si>
  <si>
    <t>国民健康保険事業特別会計</t>
  </si>
  <si>
    <t>簡易水道事業特別会計</t>
  </si>
  <si>
    <t>漁業集落排水事業特別会計</t>
  </si>
  <si>
    <t>後期高齢者医療特別会計</t>
  </si>
  <si>
    <t>その他会計（赤字）</t>
  </si>
  <si>
    <t>その他会計（黒字）</t>
  </si>
  <si>
    <t>安芸広域市町村圏特別養護老人ホーム事務組合</t>
  </si>
  <si>
    <t>高知県広域食肉センター事務組合</t>
  </si>
  <si>
    <t>中芸広域連合</t>
  </si>
  <si>
    <t>中芸広域連合（介護保険事業特別会計）</t>
  </si>
  <si>
    <t>こうち人づくり広域連合</t>
  </si>
  <si>
    <t>高知県市町村総合事務組合</t>
  </si>
  <si>
    <t>高知県市町村総合事務組合（交通災害共済事業特別会計）</t>
  </si>
  <si>
    <t>高知県市町村総合事務組合（会館建設事業特別会計）</t>
  </si>
  <si>
    <t>高知県後期高齢者医療広域連合</t>
  </si>
  <si>
    <t>高知県後期高齢者医療広域連合（後期高齢者医療特別会計）</t>
  </si>
  <si>
    <t>安芸広域市町村圏事務組合</t>
    <phoneticPr fontId="2"/>
  </si>
  <si>
    <t>安芸広域市町村圏事務組合（滞納整理事務特別会計）</t>
    <rPh sb="13" eb="15">
      <t>タイノウ</t>
    </rPh>
    <rPh sb="15" eb="17">
      <t>セイリ</t>
    </rPh>
    <rPh sb="17" eb="19">
      <t>ジム</t>
    </rPh>
    <rPh sb="19" eb="21">
      <t>トクベツ</t>
    </rPh>
    <rPh sb="21" eb="23">
      <t>カイケイ</t>
    </rPh>
    <phoneticPr fontId="2"/>
  </si>
  <si>
    <t>中芸介護公社</t>
    <rPh sb="0" eb="1">
      <t>チュウ</t>
    </rPh>
    <rPh sb="1" eb="2">
      <t>ゲイ</t>
    </rPh>
    <rPh sb="2" eb="4">
      <t>カイゴ</t>
    </rPh>
    <rPh sb="4" eb="6">
      <t>コウシャ</t>
    </rPh>
    <phoneticPr fontId="2"/>
  </si>
  <si>
    <t>なはり観光文化協会</t>
    <rPh sb="3" eb="5">
      <t>カンコウ</t>
    </rPh>
    <rPh sb="5" eb="7">
      <t>ブンカ</t>
    </rPh>
    <rPh sb="7" eb="9">
      <t>キョウカイ</t>
    </rPh>
    <phoneticPr fontId="2"/>
  </si>
  <si>
    <t>なはりの郷</t>
    <rPh sb="4" eb="5">
      <t>サト</t>
    </rPh>
    <phoneticPr fontId="2"/>
  </si>
  <si>
    <t>実質公債費比率</t>
    <rPh sb="0" eb="2">
      <t>ジッシツ</t>
    </rPh>
    <rPh sb="2" eb="5">
      <t>コウサイヒ</t>
    </rPh>
    <rPh sb="5" eb="7">
      <t>ヒリツ</t>
    </rPh>
    <phoneticPr fontId="5"/>
  </si>
  <si>
    <t>将来負担比率</t>
    <rPh sb="0" eb="2">
      <t>ショウライ</t>
    </rPh>
    <rPh sb="2" eb="4">
      <t>フタン</t>
    </rPh>
    <rPh sb="4" eb="6">
      <t>ヒリツ</t>
    </rPh>
    <phoneticPr fontId="5"/>
  </si>
  <si>
    <t>類似団体内平均値</t>
    <rPh sb="0" eb="2">
      <t>ルイジ</t>
    </rPh>
    <rPh sb="2" eb="4">
      <t>ダンタイ</t>
    </rPh>
    <rPh sb="4" eb="5">
      <t>ナイ</t>
    </rPh>
    <rPh sb="5" eb="8">
      <t>ヘイキンチ</t>
    </rPh>
    <phoneticPr fontId="5"/>
  </si>
  <si>
    <t>当該団体値</t>
    <rPh sb="0" eb="2">
      <t>トウガイ</t>
    </rPh>
    <rPh sb="2" eb="4">
      <t>ダンタイ</t>
    </rPh>
    <rPh sb="4" eb="5">
      <t>アタイ</t>
    </rPh>
    <phoneticPr fontId="5"/>
  </si>
  <si>
    <t>（　参考　）</t>
    <rPh sb="2" eb="4">
      <t>サンコウ</t>
    </rPh>
    <phoneticPr fontId="5"/>
  </si>
  <si>
    <t>分析欄</t>
    <rPh sb="0" eb="2">
      <t>ブンセキ</t>
    </rPh>
    <rPh sb="2" eb="3">
      <t>ラン</t>
    </rPh>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</si>
  <si>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</si>
  <si>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有形固定資産減価償却率</t>
    <phoneticPr fontId="5"/>
  </si>
  <si>
    <t>(　参考　）</t>
    <rPh sb="2" eb="4">
      <t>サンコウ</t>
    </rPh>
    <phoneticPr fontId="5"/>
  </si>
  <si>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</si>
  <si>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a</t>
  </si>
  <si>
    <t xml:space="preserve">　将来負担比率については、地方債現在高等の将来負担額に対し、基金や基準財政需要額算入見込額等の充当可能財源が多く、将来負担額がマイナスとなっている。有形固定資産減価償却率については、51.7％と類似団体平均値を下回っているものの、多くの施設で老朽化が進んでおり、今後、公共施設等総合管理計画に基づき、老朽化対策に積極的に取り組んでいく。
</t>
    <phoneticPr fontId="5"/>
  </si>
  <si>
    <t xml:space="preserve">  将来負担比率については、地方債現在高等の将来負担額に対し、基金や基準財政需要額算入見込額等の充当可能財源が多く、将来負担額がマイナスとなっている。
　また、実質公債費比率は平成19年度から実施した補償金免除繰上償還や平成26年度以降の基金取崩による繰上償還等により、類似団体平均を下回っている。
　しかし、今後数年間は投資事業が集中し、地方債の発行増による将来負担額の増加が見込まれるため、計画に基づく事業実施と有利な地方債や補助事業を活用し、適正な管理に努める。
</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</si>
</sst>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6" formatCode="&quot;¥&quot;#,##0;[Red]&quot;¥&quot;\-#,##0"/>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_);[Red]\(0.0\)"/>
    <numFmt numFmtId="188" formatCode="#,##0.0;&quot;▲ &quot;#,##0.0"/>
    <numFmt numFmtId="189" formatCode="0.0;&quot;▲ &quot;0.0"/>
    <numFmt numFmtId="190" formatCode="#,##0.0_ "/>
    <numFmt numFmtId="191" formatCode="#,##0.00;&quot;▲ &quot;#,##0.00"/>
    <numFmt numFmtId="192" formatCode="#,##0.0_);[Red]\(#,##0.0\)"/>
  </numFmts>
  <fonts count="33" x14ac:knownFonts="1">
    <font>
      <sz val="11"/>
      <color theme="1"/>
      <name val="ＭＳ Ｐゴシック"/>
      <family val="2"/>
      <charset val="128"/>
      <scheme val="minor"/>
    </font>
    <font>
      <sz val="11"/>
      <color indexed="8"/>
      <name val="ＭＳ Ｐゴシック"/>
      <family val="3"/>
      <charset val="128"/>
    </font>
    <font>
      <sz val="6"/>
      <name val="ＭＳ Ｐゴシック"/>
      <family val="2"/>
      <charset val="128"/>
      <scheme val="minor"/>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12"/>
      <color indexed="8"/>
      <name val="ＭＳ 明朝"/>
      <family val="1"/>
      <charset val="128"/>
    </font>
    <font>
      <sz val="11"/>
      <color theme="1"/>
      <name val="ＭＳ Ｐゴシック"/>
      <family val="3"/>
      <charset val="128"/>
      <scheme val="minor"/>
    </font>
    <font>
      <sz val="9"/>
      <name val="ＭＳ 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
      <b/>
      <sz val="22"/>
      <name val="ＭＳ Ｐゴシック"/>
      <family val="3"/>
      <charset val="128"/>
    </font>
  </fonts>
  <fills count="8">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9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s>
  <cellStyleXfs count="39">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xf numFmtId="9" fontId="1"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1" fillId="0" borderId="0" applyFont="0" applyFill="0" applyBorder="0" applyAlignment="0" applyProtection="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6" fontId="8" fillId="0" borderId="0" applyFont="0" applyFill="0" applyBorder="0" applyAlignment="0" applyProtection="0"/>
    <xf numFmtId="0" fontId="8" fillId="0" borderId="0">
      <alignment vertical="center"/>
    </xf>
    <xf numFmtId="0" fontId="1" fillId="0" borderId="0">
      <alignment vertical="center"/>
    </xf>
    <xf numFmtId="0" fontId="1" fillId="0" borderId="0">
      <alignment vertical="center"/>
    </xf>
    <xf numFmtId="0" fontId="11" fillId="0" borderId="0">
      <alignment vertical="center"/>
    </xf>
    <xf numFmtId="0" fontId="8" fillId="0" borderId="0"/>
    <xf numFmtId="0" fontId="1" fillId="0" borderId="0">
      <alignment vertical="center"/>
    </xf>
    <xf numFmtId="0" fontId="12" fillId="0" borderId="0">
      <alignment vertical="center"/>
    </xf>
    <xf numFmtId="0" fontId="8" fillId="0" borderId="0">
      <alignment vertical="center"/>
    </xf>
    <xf numFmtId="0" fontId="13" fillId="0" borderId="0"/>
    <xf numFmtId="0" fontId="8" fillId="0" borderId="0"/>
    <xf numFmtId="0" fontId="1" fillId="0" borderId="0">
      <alignment vertical="center"/>
    </xf>
    <xf numFmtId="0" fontId="12"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xf numFmtId="0" fontId="8" fillId="0" borderId="0"/>
    <xf numFmtId="0" fontId="30" fillId="0" borderId="0">
      <alignment vertical="center"/>
    </xf>
  </cellStyleXfs>
  <cellXfs count="125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wrapText="1"/>
    </xf>
    <xf numFmtId="176" fontId="6" fillId="0" borderId="5" xfId="1" applyNumberFormat="1" applyFont="1" applyFill="1" applyBorder="1" applyAlignment="1" applyProtection="1">
      <alignment horizontal="right" vertical="center" wrapText="1"/>
    </xf>
    <xf numFmtId="176" fontId="6" fillId="0" borderId="10" xfId="1" applyNumberFormat="1" applyFont="1" applyFill="1" applyBorder="1" applyAlignment="1" applyProtection="1">
      <alignment horizontal="right" vertical="center" wrapTex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wrapText="1"/>
    </xf>
    <xf numFmtId="176" fontId="6" fillId="0" borderId="15" xfId="1" applyNumberFormat="1" applyFont="1" applyFill="1" applyBorder="1" applyAlignment="1" applyProtection="1">
      <alignment horizontal="right" vertical="center" wrapText="1"/>
    </xf>
    <xf numFmtId="176" fontId="6" fillId="0" borderId="16" xfId="1" applyNumberFormat="1" applyFont="1" applyFill="1" applyBorder="1" applyAlignment="1" applyProtection="1">
      <alignment horizontal="right" vertical="center" wrapTex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wrapText="1"/>
    </xf>
    <xf numFmtId="176" fontId="6" fillId="0" borderId="21" xfId="1" applyNumberFormat="1" applyFont="1" applyFill="1" applyBorder="1" applyAlignment="1" applyProtection="1">
      <alignment horizontal="right" vertical="center" wrapText="1"/>
    </xf>
    <xf numFmtId="176" fontId="6" fillId="0" borderId="22" xfId="1" applyNumberFormat="1" applyFont="1" applyFill="1" applyBorder="1" applyAlignment="1" applyProtection="1">
      <alignment horizontal="right" vertical="center" wrapTex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xf>
    <xf numFmtId="176" fontId="6" fillId="0" borderId="28" xfId="2" applyNumberFormat="1" applyFont="1" applyFill="1" applyBorder="1" applyAlignment="1">
      <alignment horizontal="right" vertical="center"/>
    </xf>
    <xf numFmtId="176" fontId="6" fillId="0" borderId="29" xfId="2" applyNumberFormat="1" applyFont="1" applyFill="1" applyBorder="1" applyAlignment="1">
      <alignment horizontal="right" vertical="center"/>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xf>
    <xf numFmtId="176" fontId="6" fillId="0" borderId="34" xfId="2" applyNumberFormat="1" applyFont="1" applyFill="1" applyBorder="1" applyAlignment="1">
      <alignment horizontal="right" vertical="center"/>
    </xf>
    <xf numFmtId="176" fontId="6" fillId="0" borderId="35" xfId="2" applyNumberFormat="1" applyFont="1" applyFill="1" applyBorder="1" applyAlignment="1">
      <alignment horizontal="right" vertical="center"/>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xf>
    <xf numFmtId="176" fontId="6" fillId="0" borderId="21" xfId="2" applyNumberFormat="1" applyFont="1" applyFill="1" applyBorder="1" applyAlignment="1">
      <alignment horizontal="right" vertical="center"/>
    </xf>
    <xf numFmtId="176" fontId="6" fillId="0" borderId="22" xfId="2" applyNumberFormat="1" applyFont="1" applyFill="1" applyBorder="1" applyAlignment="1">
      <alignment horizontal="right" vertical="center"/>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xf>
    <xf numFmtId="177" fontId="7" fillId="0" borderId="28" xfId="3" applyNumberFormat="1" applyFont="1" applyFill="1" applyBorder="1" applyAlignment="1" applyProtection="1">
      <alignment horizontal="right" vertical="center"/>
    </xf>
    <xf numFmtId="177" fontId="7" fillId="0" borderId="29" xfId="3" applyNumberFormat="1" applyFont="1" applyFill="1" applyBorder="1" applyAlignment="1" applyProtection="1">
      <alignment horizontal="right" vertical="center"/>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xf>
    <xf numFmtId="177" fontId="7" fillId="0" borderId="34" xfId="3" applyNumberFormat="1" applyFont="1" applyFill="1" applyBorder="1" applyAlignment="1" applyProtection="1">
      <alignment horizontal="right" vertical="center"/>
    </xf>
    <xf numFmtId="177" fontId="7" fillId="0" borderId="35" xfId="3" applyNumberFormat="1" applyFont="1" applyFill="1" applyBorder="1" applyAlignment="1" applyProtection="1">
      <alignment horizontal="right" vertical="center"/>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xf>
    <xf numFmtId="177" fontId="7" fillId="0" borderId="21" xfId="3" applyNumberFormat="1" applyFont="1" applyFill="1" applyBorder="1" applyAlignment="1" applyProtection="1">
      <alignment horizontal="right" vertical="center"/>
    </xf>
    <xf numFmtId="177" fontId="7" fillId="0" borderId="22" xfId="3" applyNumberFormat="1" applyFont="1" applyFill="1" applyBorder="1" applyAlignment="1" applyProtection="1">
      <alignment horizontal="right" vertical="center"/>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xf>
    <xf numFmtId="177" fontId="7" fillId="0" borderId="28" xfId="4" applyNumberFormat="1" applyFont="1" applyFill="1" applyBorder="1" applyAlignment="1" applyProtection="1">
      <alignment horizontal="right" vertical="center"/>
    </xf>
    <xf numFmtId="177" fontId="7" fillId="0" borderId="29" xfId="4" applyNumberFormat="1" applyFont="1" applyFill="1" applyBorder="1" applyAlignment="1" applyProtection="1">
      <alignment horizontal="right" vertical="center"/>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xf>
    <xf numFmtId="177" fontId="7" fillId="0" borderId="34" xfId="4" applyNumberFormat="1" applyFont="1" applyFill="1" applyBorder="1" applyAlignment="1" applyProtection="1">
      <alignment horizontal="right" vertical="center"/>
    </xf>
    <xf numFmtId="177" fontId="7" fillId="0" borderId="35" xfId="4" applyNumberFormat="1" applyFont="1" applyFill="1" applyBorder="1" applyAlignment="1" applyProtection="1">
      <alignment horizontal="right" vertical="center"/>
    </xf>
    <xf numFmtId="0" fontId="7" fillId="0" borderId="41" xfId="4" applyFont="1" applyFill="1" applyBorder="1" applyAlignment="1">
      <alignment vertical="center"/>
    </xf>
    <xf numFmtId="0" fontId="7" fillId="0" borderId="45"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xf>
    <xf numFmtId="177" fontId="7" fillId="0" borderId="21" xfId="4" applyNumberFormat="1" applyFont="1" applyFill="1" applyBorder="1" applyAlignment="1" applyProtection="1">
      <alignment horizontal="right" vertical="center"/>
    </xf>
    <xf numFmtId="177" fontId="7" fillId="0" borderId="22" xfId="4" applyNumberFormat="1" applyFont="1" applyFill="1" applyBorder="1" applyAlignment="1" applyProtection="1">
      <alignment horizontal="righ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178" fontId="9" fillId="0" borderId="41" xfId="5" applyNumberFormat="1" applyFont="1" applyBorder="1" applyAlignment="1">
      <alignment vertical="center"/>
    </xf>
    <xf numFmtId="178" fontId="9" fillId="0" borderId="46" xfId="5" applyNumberFormat="1" applyFont="1" applyBorder="1" applyAlignment="1">
      <alignment vertical="center"/>
    </xf>
    <xf numFmtId="178" fontId="9" fillId="0" borderId="15" xfId="5" applyNumberFormat="1" applyFont="1" applyBorder="1" applyAlignment="1">
      <alignment horizontal="center" vertical="center" wrapText="1"/>
    </xf>
    <xf numFmtId="178" fontId="9" fillId="0" borderId="39" xfId="5" applyNumberFormat="1" applyFont="1" applyBorder="1" applyAlignment="1">
      <alignment horizontal="center" vertical="center"/>
    </xf>
    <xf numFmtId="178" fontId="9" fillId="0" borderId="31" xfId="5" applyNumberFormat="1" applyFont="1" applyBorder="1" applyAlignment="1">
      <alignment horizontal="center" vertical="center"/>
    </xf>
    <xf numFmtId="178" fontId="9" fillId="0" borderId="42" xfId="5" applyNumberFormat="1" applyFont="1" applyBorder="1" applyAlignment="1">
      <alignment horizontal="center" vertical="center"/>
    </xf>
    <xf numFmtId="0" fontId="8" fillId="0" borderId="0" xfId="5"/>
    <xf numFmtId="178" fontId="9" fillId="0" borderId="37" xfId="5" applyNumberFormat="1" applyFont="1" applyBorder="1" applyAlignment="1">
      <alignment vertical="center"/>
    </xf>
    <xf numFmtId="178" fontId="9" fillId="0" borderId="40" xfId="5" applyNumberFormat="1" applyFont="1" applyBorder="1" applyAlignment="1">
      <alignment vertical="center"/>
    </xf>
    <xf numFmtId="0" fontId="8" fillId="0" borderId="45" xfId="5" applyFont="1" applyBorder="1" applyAlignment="1">
      <alignment vertical="center"/>
    </xf>
    <xf numFmtId="178" fontId="9" fillId="0" borderId="41" xfId="5" applyNumberFormat="1" applyFont="1" applyBorder="1" applyAlignment="1">
      <alignment horizontal="center" vertical="center"/>
    </xf>
    <xf numFmtId="178" fontId="9" fillId="0" borderId="47" xfId="5" applyNumberFormat="1" applyFont="1" applyBorder="1" applyAlignment="1">
      <alignment horizontal="center" vertical="center" wrapText="1"/>
    </xf>
    <xf numFmtId="178" fontId="9" fillId="0" borderId="48" xfId="5" applyNumberFormat="1" applyFont="1" applyBorder="1" applyAlignment="1">
      <alignment horizontal="center" vertical="center"/>
    </xf>
    <xf numFmtId="178" fontId="9" fillId="0" borderId="49" xfId="5" applyNumberFormat="1" applyFont="1" applyBorder="1" applyAlignment="1">
      <alignment horizontal="center" vertical="center" wrapText="1"/>
    </xf>
    <xf numFmtId="178" fontId="9" fillId="0" borderId="34" xfId="5" applyNumberFormat="1" applyFont="1" applyBorder="1" applyAlignment="1">
      <alignment horizontal="center" vertical="center"/>
    </xf>
    <xf numFmtId="178" fontId="9" fillId="0" borderId="46" xfId="5" applyNumberFormat="1" applyFont="1" applyBorder="1" applyAlignment="1">
      <alignment horizontal="center" vertical="center"/>
    </xf>
    <xf numFmtId="179" fontId="9" fillId="0" borderId="15" xfId="5" applyNumberFormat="1" applyFont="1" applyFill="1" applyBorder="1" applyAlignment="1">
      <alignment vertical="center"/>
    </xf>
    <xf numFmtId="179" fontId="9" fillId="0" borderId="41" xfId="5" applyNumberFormat="1" applyFont="1" applyFill="1" applyBorder="1" applyAlignment="1">
      <alignment vertical="center"/>
    </xf>
    <xf numFmtId="180" fontId="9" fillId="0" borderId="50" xfId="5" applyNumberFormat="1" applyFont="1" applyFill="1" applyBorder="1" applyAlignment="1">
      <alignment vertical="center"/>
    </xf>
    <xf numFmtId="179" fontId="9" fillId="0" borderId="48" xfId="5" applyNumberFormat="1" applyFont="1" applyFill="1" applyBorder="1" applyAlignment="1">
      <alignment vertical="center"/>
    </xf>
    <xf numFmtId="180" fontId="9" fillId="0" borderId="51" xfId="5" applyNumberFormat="1" applyFont="1" applyFill="1" applyBorder="1" applyAlignment="1">
      <alignment vertical="center"/>
    </xf>
    <xf numFmtId="180" fontId="9" fillId="0" borderId="15" xfId="5" applyNumberFormat="1" applyFont="1" applyBorder="1" applyAlignment="1">
      <alignment vertical="center"/>
    </xf>
    <xf numFmtId="178" fontId="9" fillId="0" borderId="37" xfId="5" applyNumberFormat="1" applyFont="1" applyBorder="1" applyAlignment="1">
      <alignment horizontal="center" vertical="center"/>
    </xf>
    <xf numFmtId="178" fontId="9" fillId="0" borderId="52" xfId="5" applyNumberFormat="1" applyFont="1" applyBorder="1" applyAlignment="1">
      <alignment horizontal="center" vertical="center"/>
    </xf>
    <xf numFmtId="179" fontId="9" fillId="0" borderId="53" xfId="5" applyNumberFormat="1" applyFont="1" applyFill="1" applyBorder="1" applyAlignment="1">
      <alignment vertical="center"/>
    </xf>
    <xf numFmtId="179" fontId="9" fillId="0" borderId="54" xfId="5" applyNumberFormat="1" applyFont="1" applyFill="1" applyBorder="1" applyAlignment="1">
      <alignment vertical="center"/>
    </xf>
    <xf numFmtId="180" fontId="9" fillId="0" borderId="52" xfId="5" applyNumberFormat="1" applyFont="1" applyFill="1" applyBorder="1" applyAlignment="1">
      <alignment vertical="center"/>
    </xf>
    <xf numFmtId="179" fontId="9" fillId="0" borderId="55" xfId="5" applyNumberFormat="1" applyFont="1" applyFill="1" applyBorder="1" applyAlignment="1">
      <alignment vertical="center"/>
    </xf>
    <xf numFmtId="180" fontId="9" fillId="0" borderId="56" xfId="5" applyNumberFormat="1" applyFont="1" applyFill="1" applyBorder="1" applyAlignment="1">
      <alignment vertical="center"/>
    </xf>
    <xf numFmtId="180" fontId="9" fillId="0" borderId="53" xfId="5" applyNumberFormat="1" applyFont="1" applyBorder="1" applyAlignment="1">
      <alignment vertical="center"/>
    </xf>
    <xf numFmtId="179" fontId="9" fillId="0" borderId="53" xfId="5" applyNumberFormat="1" applyFont="1" applyFill="1" applyBorder="1" applyAlignment="1">
      <alignment vertical="center" wrapText="1"/>
    </xf>
    <xf numFmtId="179" fontId="9" fillId="0" borderId="15" xfId="5" applyNumberFormat="1" applyFont="1" applyBorder="1" applyAlignment="1">
      <alignment vertical="center"/>
    </xf>
    <xf numFmtId="179" fontId="9" fillId="0" borderId="41" xfId="5" applyNumberFormat="1" applyFont="1" applyBorder="1" applyAlignment="1">
      <alignment vertical="center"/>
    </xf>
    <xf numFmtId="180" fontId="9" fillId="0" borderId="50" xfId="5" applyNumberFormat="1" applyFont="1" applyBorder="1" applyAlignment="1">
      <alignment vertical="center"/>
    </xf>
    <xf numFmtId="179" fontId="9" fillId="0" borderId="48" xfId="5" applyNumberFormat="1" applyFont="1" applyBorder="1" applyAlignment="1">
      <alignment vertical="center"/>
    </xf>
    <xf numFmtId="180" fontId="9" fillId="0" borderId="12" xfId="5" applyNumberFormat="1" applyFont="1" applyBorder="1" applyAlignment="1">
      <alignment vertical="center"/>
    </xf>
    <xf numFmtId="0" fontId="8" fillId="0" borderId="34" xfId="5" applyBorder="1"/>
    <xf numFmtId="0" fontId="8" fillId="0" borderId="34" xfId="5" applyBorder="1" applyAlignment="1">
      <alignment vertical="center"/>
    </xf>
    <xf numFmtId="0" fontId="10" fillId="0" borderId="34" xfId="5" applyFont="1" applyBorder="1"/>
    <xf numFmtId="0" fontId="14" fillId="0" borderId="0" xfId="26" applyFont="1" applyFill="1">
      <alignment vertical="center"/>
    </xf>
    <xf numFmtId="49" fontId="14" fillId="0" borderId="0" xfId="26" applyNumberFormat="1" applyFont="1" applyFill="1">
      <alignment vertical="center"/>
    </xf>
    <xf numFmtId="0" fontId="14" fillId="0" borderId="0" xfId="26" applyFont="1">
      <alignment vertical="center"/>
    </xf>
    <xf numFmtId="0" fontId="16" fillId="0" borderId="0" xfId="26" applyFont="1" applyFill="1">
      <alignment vertical="center"/>
    </xf>
    <xf numFmtId="0" fontId="17" fillId="0" borderId="0" xfId="26" applyFont="1" applyFill="1">
      <alignmen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4" fontId="14" fillId="0" borderId="36" xfId="26" applyNumberFormat="1" applyFont="1" applyFill="1" applyBorder="1" applyAlignment="1">
      <alignment horizontal="right" vertical="center"/>
    </xf>
    <xf numFmtId="184" fontId="14" fillId="0" borderId="8" xfId="26" applyNumberFormat="1" applyFont="1" applyFill="1" applyBorder="1" applyAlignment="1">
      <alignment horizontal="right" vertical="center"/>
    </xf>
    <xf numFmtId="184" fontId="14" fillId="0" borderId="9" xfId="26" applyNumberFormat="1" applyFont="1" applyFill="1" applyBorder="1" applyAlignment="1">
      <alignment horizontal="right" vertical="center"/>
    </xf>
    <xf numFmtId="0" fontId="13" fillId="0" borderId="45" xfId="27" applyFont="1" applyFill="1" applyBorder="1" applyAlignment="1">
      <alignment vertical="center"/>
    </xf>
    <xf numFmtId="184" fontId="14" fillId="0" borderId="36" xfId="26" applyNumberFormat="1" applyFont="1" applyFill="1" applyBorder="1" applyAlignment="1">
      <alignment vertical="center"/>
    </xf>
    <xf numFmtId="184" fontId="14" fillId="0" borderId="8" xfId="26" applyNumberFormat="1" applyFont="1" applyFill="1" applyBorder="1" applyAlignment="1">
      <alignment vertical="center"/>
    </xf>
    <xf numFmtId="184" fontId="14" fillId="0" borderId="9" xfId="26" applyNumberFormat="1" applyFont="1" applyFill="1" applyBorder="1" applyAlignment="1">
      <alignment vertical="center"/>
    </xf>
    <xf numFmtId="0" fontId="14" fillId="0" borderId="7" xfId="26" applyFont="1" applyFill="1" applyBorder="1" applyAlignment="1">
      <alignment horizontal="left" vertical="center"/>
    </xf>
    <xf numFmtId="0" fontId="13" fillId="0" borderId="68" xfId="27" applyFont="1" applyFill="1" applyBorder="1" applyAlignment="1">
      <alignment horizontal="center" vertical="center"/>
    </xf>
    <xf numFmtId="0" fontId="14" fillId="0" borderId="7" xfId="26" applyFont="1" applyFill="1" applyBorder="1" applyAlignment="1">
      <alignment horizontal="center" vertical="center"/>
    </xf>
    <xf numFmtId="0" fontId="14" fillId="0" borderId="71" xfId="26" applyFont="1" applyFill="1" applyBorder="1" applyAlignment="1">
      <alignment horizontal="center" vertical="center"/>
    </xf>
    <xf numFmtId="0" fontId="19" fillId="0" borderId="72" xfId="26" applyFont="1" applyFill="1" applyBorder="1" applyAlignment="1">
      <alignment vertical="center" wrapText="1"/>
    </xf>
    <xf numFmtId="0" fontId="19" fillId="0" borderId="73" xfId="26" applyFont="1" applyFill="1" applyBorder="1" applyAlignment="1">
      <alignment vertical="center" wrapText="1"/>
    </xf>
    <xf numFmtId="181" fontId="14" fillId="0" borderId="71" xfId="26" applyNumberFormat="1" applyFont="1" applyFill="1" applyBorder="1" applyAlignment="1">
      <alignment vertical="center"/>
    </xf>
    <xf numFmtId="181" fontId="14" fillId="0" borderId="72" xfId="26" applyNumberFormat="1" applyFont="1" applyFill="1" applyBorder="1" applyAlignment="1">
      <alignment vertical="center"/>
    </xf>
    <xf numFmtId="181" fontId="14" fillId="0" borderId="73" xfId="26" applyNumberFormat="1" applyFont="1" applyFill="1" applyBorder="1" applyAlignment="1">
      <alignment vertical="center"/>
    </xf>
    <xf numFmtId="0" fontId="14" fillId="0" borderId="7" xfId="26" applyFont="1" applyFill="1" applyBorder="1">
      <alignment vertical="center"/>
    </xf>
    <xf numFmtId="0" fontId="14" fillId="0" borderId="0" xfId="26" applyFont="1" applyFill="1" applyBorder="1">
      <alignment vertical="center"/>
    </xf>
    <xf numFmtId="0" fontId="14" fillId="0" borderId="62" xfId="26" applyFont="1" applyFill="1" applyBorder="1">
      <alignment vertical="center"/>
    </xf>
    <xf numFmtId="49" fontId="14" fillId="0" borderId="7" xfId="26" applyNumberFormat="1" applyFont="1" applyFill="1" applyBorder="1">
      <alignment vertical="center"/>
    </xf>
    <xf numFmtId="49" fontId="14" fillId="0" borderId="0" xfId="26" applyNumberFormat="1" applyFont="1" applyFill="1" applyBorder="1">
      <alignment vertical="center"/>
    </xf>
    <xf numFmtId="0" fontId="14" fillId="0" borderId="0" xfId="26" applyFont="1" applyFill="1" applyBorder="1" applyAlignment="1">
      <alignment vertical="center"/>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0" fontId="14" fillId="0" borderId="62" xfId="26" applyFont="1" applyFill="1" applyBorder="1" applyAlignment="1">
      <alignment horizontal="center" vertical="center"/>
    </xf>
    <xf numFmtId="0" fontId="14" fillId="0" borderId="71" xfId="26" applyFont="1" applyFill="1" applyBorder="1">
      <alignment vertical="center"/>
    </xf>
    <xf numFmtId="0" fontId="14" fillId="0" borderId="72" xfId="26" applyFont="1" applyFill="1" applyBorder="1">
      <alignment vertical="center"/>
    </xf>
    <xf numFmtId="0" fontId="14" fillId="0" borderId="73" xfId="26" applyFont="1" applyFill="1" applyBorder="1">
      <alignment vertical="center"/>
    </xf>
    <xf numFmtId="0" fontId="14" fillId="0" borderId="0" xfId="28" applyFont="1" applyFill="1">
      <alignment vertical="center"/>
    </xf>
    <xf numFmtId="49" fontId="22" fillId="0" borderId="0" xfId="29" applyNumberFormat="1" applyFont="1">
      <alignment vertical="center"/>
    </xf>
    <xf numFmtId="49" fontId="14" fillId="0" borderId="0" xfId="29" applyNumberFormat="1" applyFont="1">
      <alignment vertical="center"/>
    </xf>
    <xf numFmtId="49" fontId="14" fillId="0" borderId="0" xfId="29" applyNumberFormat="1" applyFont="1" applyFill="1">
      <alignment vertical="center"/>
    </xf>
    <xf numFmtId="0" fontId="14" fillId="0" borderId="0" xfId="29" applyFont="1">
      <alignment vertical="center"/>
    </xf>
    <xf numFmtId="0" fontId="23" fillId="0" borderId="0" xfId="29" applyFont="1">
      <alignment vertical="center"/>
    </xf>
    <xf numFmtId="0" fontId="3" fillId="0" borderId="49" xfId="29" applyFont="1" applyBorder="1" applyAlignment="1">
      <alignment horizontal="center" vertical="center"/>
    </xf>
    <xf numFmtId="0" fontId="3" fillId="0" borderId="49" xfId="29" applyFont="1" applyBorder="1" applyAlignment="1">
      <alignment vertical="center"/>
    </xf>
    <xf numFmtId="0" fontId="14" fillId="0" borderId="0" xfId="29" applyFont="1" applyBorder="1">
      <alignment vertical="center"/>
    </xf>
    <xf numFmtId="0" fontId="14" fillId="0" borderId="12" xfId="29" applyFont="1" applyBorder="1">
      <alignment vertical="center"/>
    </xf>
    <xf numFmtId="0" fontId="14" fillId="0" borderId="49" xfId="29" applyFont="1" applyBorder="1">
      <alignment vertical="center"/>
    </xf>
    <xf numFmtId="0" fontId="14" fillId="0" borderId="41" xfId="29" applyFont="1" applyBorder="1" applyAlignment="1">
      <alignment horizontal="center" vertical="center"/>
    </xf>
    <xf numFmtId="0" fontId="14" fillId="0" borderId="12" xfId="29" applyFont="1" applyBorder="1" applyAlignment="1">
      <alignment horizontal="center" vertical="center"/>
    </xf>
    <xf numFmtId="0" fontId="14" fillId="0" borderId="60" xfId="29" applyFont="1" applyBorder="1" applyAlignment="1">
      <alignment horizontal="center" vertical="center"/>
    </xf>
    <xf numFmtId="0" fontId="14" fillId="0" borderId="0" xfId="29" applyFont="1" applyFill="1" applyBorder="1" applyAlignment="1">
      <alignment horizontal="center" vertical="center" wrapText="1"/>
    </xf>
    <xf numFmtId="0" fontId="14" fillId="0" borderId="0" xfId="29" applyFont="1" applyBorder="1" applyAlignment="1">
      <alignment horizontal="center" vertical="center"/>
    </xf>
    <xf numFmtId="0" fontId="14" fillId="0" borderId="49" xfId="29" applyFont="1" applyFill="1" applyBorder="1" applyAlignment="1">
      <alignment horizontal="center" vertical="center" wrapText="1"/>
    </xf>
    <xf numFmtId="0" fontId="14" fillId="0" borderId="0" xfId="29" applyFont="1" applyFill="1">
      <alignment vertical="center"/>
    </xf>
    <xf numFmtId="0" fontId="13" fillId="0" borderId="0" xfId="29" applyFont="1" applyBorder="1">
      <alignment vertical="center"/>
    </xf>
    <xf numFmtId="0" fontId="13" fillId="0" borderId="0" xfId="29" applyFont="1">
      <alignment vertical="center"/>
    </xf>
    <xf numFmtId="49" fontId="14" fillId="5" borderId="0" xfId="30" applyNumberFormat="1" applyFont="1" applyFill="1" applyProtection="1">
      <alignment vertical="center"/>
    </xf>
    <xf numFmtId="0" fontId="14" fillId="5" borderId="0" xfId="30" applyFont="1" applyFill="1" applyProtection="1">
      <alignment vertical="center"/>
    </xf>
    <xf numFmtId="0" fontId="14" fillId="5" borderId="0" xfId="30" applyFont="1" applyFill="1" applyBorder="1" applyAlignment="1" applyProtection="1">
      <alignment vertical="center"/>
    </xf>
    <xf numFmtId="0" fontId="14" fillId="5" borderId="72" xfId="30" applyFont="1" applyFill="1" applyBorder="1" applyProtection="1">
      <alignment vertical="center"/>
    </xf>
    <xf numFmtId="0" fontId="1" fillId="5" borderId="0" xfId="31" applyFill="1" applyProtection="1">
      <alignment vertical="center"/>
    </xf>
    <xf numFmtId="0" fontId="1" fillId="0" borderId="0" xfId="31" applyProtection="1">
      <alignment vertical="center"/>
    </xf>
    <xf numFmtId="0" fontId="24" fillId="5" borderId="0" xfId="30" applyFont="1" applyFill="1" applyAlignment="1" applyProtection="1">
      <alignment vertical="center"/>
    </xf>
    <xf numFmtId="0" fontId="14" fillId="5" borderId="0" xfId="30" applyFont="1" applyFill="1" applyAlignment="1" applyProtection="1">
      <alignment vertical="center"/>
    </xf>
    <xf numFmtId="0" fontId="1" fillId="5" borderId="0" xfId="31" applyFill="1" applyAlignment="1" applyProtection="1">
      <alignment vertical="center"/>
    </xf>
    <xf numFmtId="0" fontId="1" fillId="0" borderId="0" xfId="31" applyAlignment="1" applyProtection="1">
      <alignment vertical="center"/>
    </xf>
    <xf numFmtId="0" fontId="26" fillId="5" borderId="0" xfId="30" applyFont="1" applyFill="1" applyProtection="1">
      <alignment vertical="center"/>
    </xf>
    <xf numFmtId="0" fontId="27" fillId="5" borderId="0" xfId="30" applyFont="1" applyFill="1" applyProtection="1">
      <alignment vertical="center"/>
    </xf>
    <xf numFmtId="0" fontId="27" fillId="5" borderId="0" xfId="31" applyFont="1" applyFill="1" applyProtection="1">
      <alignment vertical="center"/>
    </xf>
    <xf numFmtId="0" fontId="27" fillId="0" borderId="0" xfId="31" applyFont="1" applyProtection="1">
      <alignment vertical="center"/>
    </xf>
    <xf numFmtId="0" fontId="26" fillId="5" borderId="0" xfId="30" applyFont="1" applyFill="1" applyBorder="1" applyProtection="1">
      <alignment vertical="center"/>
    </xf>
    <xf numFmtId="0" fontId="27" fillId="5" borderId="0" xfId="30" applyFont="1" applyFill="1" applyBorder="1" applyProtection="1">
      <alignment vertical="center"/>
    </xf>
    <xf numFmtId="0" fontId="26" fillId="0" borderId="97" xfId="30" applyFont="1" applyBorder="1" applyAlignment="1" applyProtection="1">
      <alignment horizontal="center" vertical="center" shrinkToFit="1"/>
      <protection locked="0"/>
    </xf>
    <xf numFmtId="0" fontId="26" fillId="0" borderId="97" xfId="30" applyFont="1" applyFill="1" applyBorder="1" applyAlignment="1" applyProtection="1">
      <alignment horizontal="center" vertical="center" shrinkToFit="1"/>
      <protection locked="0"/>
    </xf>
    <xf numFmtId="0" fontId="26" fillId="0" borderId="109" xfId="33" applyFont="1" applyBorder="1" applyAlignment="1" applyProtection="1">
      <alignment horizontal="center" vertical="center" shrinkToFit="1"/>
      <protection locked="0"/>
    </xf>
    <xf numFmtId="0" fontId="26" fillId="0" borderId="111" xfId="30" applyFont="1" applyBorder="1" applyAlignment="1" applyProtection="1">
      <alignment horizontal="center" vertical="center" shrinkToFit="1"/>
      <protection locked="0"/>
    </xf>
    <xf numFmtId="0" fontId="26" fillId="0" borderId="111" xfId="30" applyFont="1" applyFill="1" applyBorder="1" applyAlignment="1" applyProtection="1">
      <alignment horizontal="center" vertical="center" shrinkToFit="1"/>
      <protection locked="0"/>
    </xf>
    <xf numFmtId="0" fontId="26" fillId="0" borderId="122" xfId="33" applyFont="1" applyBorder="1" applyAlignment="1" applyProtection="1">
      <alignment horizontal="center" vertical="center" shrinkToFit="1"/>
      <protection locked="0"/>
    </xf>
    <xf numFmtId="0" fontId="26" fillId="7" borderId="20" xfId="30" applyFont="1" applyFill="1" applyBorder="1" applyAlignment="1" applyProtection="1">
      <alignment horizontal="center" vertical="center" shrinkToFit="1"/>
      <protection locked="0"/>
    </xf>
    <xf numFmtId="0" fontId="20" fillId="5" borderId="0" xfId="30" applyFont="1" applyFill="1" applyProtection="1">
      <alignment vertical="center"/>
    </xf>
    <xf numFmtId="0" fontId="26" fillId="0" borderId="135" xfId="30" applyFont="1" applyBorder="1" applyAlignment="1" applyProtection="1">
      <alignment horizontal="center" vertical="center" shrinkToFit="1"/>
      <protection locked="0"/>
    </xf>
    <xf numFmtId="0" fontId="26" fillId="5" borderId="122" xfId="30" applyFont="1" applyFill="1" applyBorder="1" applyAlignment="1" applyProtection="1">
      <alignment horizontal="center" vertical="center" shrinkToFit="1"/>
      <protection locked="0"/>
    </xf>
    <xf numFmtId="0" fontId="1" fillId="5" borderId="0" xfId="31" applyFont="1" applyFill="1" applyProtection="1">
      <alignment vertical="center"/>
    </xf>
    <xf numFmtId="0" fontId="26" fillId="0" borderId="144" xfId="30" applyFont="1" applyBorder="1" applyAlignment="1" applyProtection="1">
      <alignment horizontal="center" vertical="center" shrinkToFit="1"/>
      <protection locked="0"/>
    </xf>
    <xf numFmtId="0" fontId="26" fillId="5" borderId="0" xfId="30" applyFont="1" applyFill="1" applyBorder="1" applyAlignment="1" applyProtection="1">
      <alignment horizontal="center" vertical="center" shrinkToFit="1"/>
    </xf>
    <xf numFmtId="0" fontId="26" fillId="5" borderId="0" xfId="30" applyFont="1" applyFill="1" applyBorder="1" applyAlignment="1" applyProtection="1">
      <alignment horizontal="left" vertical="center" shrinkToFit="1"/>
    </xf>
    <xf numFmtId="177" fontId="26" fillId="5" borderId="0" xfId="30" applyNumberFormat="1" applyFont="1" applyFill="1" applyBorder="1" applyAlignment="1" applyProtection="1">
      <alignment horizontal="right" vertical="center" shrinkToFit="1"/>
    </xf>
    <xf numFmtId="177" fontId="26" fillId="5" borderId="0" xfId="30" applyNumberFormat="1" applyFont="1" applyFill="1" applyBorder="1" applyAlignment="1" applyProtection="1">
      <alignment horizontal="left" vertical="center" shrinkToFit="1"/>
    </xf>
    <xf numFmtId="0" fontId="20" fillId="5" borderId="0" xfId="30" applyFont="1" applyFill="1" applyBorder="1" applyProtection="1">
      <alignment vertical="center"/>
    </xf>
    <xf numFmtId="0" fontId="26" fillId="5" borderId="72" xfId="30" applyFont="1" applyFill="1" applyBorder="1" applyAlignment="1" applyProtection="1">
      <alignment vertical="center"/>
    </xf>
    <xf numFmtId="0" fontId="26" fillId="5" borderId="72" xfId="30" applyFont="1" applyFill="1" applyBorder="1" applyAlignment="1" applyProtection="1">
      <alignment horizontal="center" vertical="center"/>
    </xf>
    <xf numFmtId="0" fontId="26" fillId="5" borderId="31" xfId="30" applyFont="1" applyFill="1" applyBorder="1" applyProtection="1">
      <alignment vertical="center"/>
    </xf>
    <xf numFmtId="0" fontId="26" fillId="5" borderId="1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62" xfId="30" applyFont="1" applyFill="1" applyBorder="1" applyAlignment="1" applyProtection="1">
      <alignment vertical="center"/>
    </xf>
    <xf numFmtId="0" fontId="26" fillId="5" borderId="0" xfId="30" applyFont="1" applyFill="1" applyAlignment="1" applyProtection="1">
      <alignment vertical="center"/>
    </xf>
    <xf numFmtId="0" fontId="26" fillId="5" borderId="0" xfId="30" applyFont="1" applyFill="1" applyBorder="1" applyAlignment="1" applyProtection="1">
      <alignment horizontal="center" vertical="center"/>
    </xf>
    <xf numFmtId="0" fontId="27" fillId="5" borderId="0" xfId="30" applyFont="1" applyFill="1" applyAlignment="1" applyProtection="1">
      <alignment vertical="center"/>
    </xf>
    <xf numFmtId="0" fontId="27" fillId="5" borderId="0" xfId="30" applyFont="1" applyFill="1" applyBorder="1" applyAlignment="1" applyProtection="1">
      <alignment horizontal="center" vertical="center"/>
    </xf>
    <xf numFmtId="0" fontId="27" fillId="5" borderId="7" xfId="30" applyFont="1" applyFill="1" applyBorder="1" applyAlignment="1" applyProtection="1">
      <alignment vertical="center"/>
    </xf>
    <xf numFmtId="0" fontId="27" fillId="5" borderId="0" xfId="30" applyFont="1" applyFill="1" applyBorder="1" applyAlignment="1" applyProtection="1">
      <alignment vertical="center"/>
    </xf>
    <xf numFmtId="0" fontId="29" fillId="5" borderId="0" xfId="31" applyFont="1" applyFill="1" applyProtection="1">
      <alignment vertical="center"/>
    </xf>
    <xf numFmtId="0" fontId="1" fillId="0" borderId="0" xfId="31">
      <alignment vertical="center"/>
    </xf>
    <xf numFmtId="0" fontId="8" fillId="5" borderId="0" xfId="5" applyFill="1" applyProtection="1">
      <protection hidden="1"/>
    </xf>
    <xf numFmtId="0" fontId="8" fillId="5" borderId="0" xfId="5" applyFill="1"/>
    <xf numFmtId="0" fontId="1" fillId="0" borderId="0" xfId="34" applyFont="1" applyFill="1">
      <alignment vertical="center"/>
    </xf>
    <xf numFmtId="0" fontId="1" fillId="0" borderId="0" xfId="34" applyFont="1" applyFill="1" applyBorder="1">
      <alignment vertical="center"/>
    </xf>
    <xf numFmtId="0" fontId="26" fillId="0" borderId="41" xfId="34" applyFont="1" applyFill="1" applyBorder="1">
      <alignment vertical="center"/>
    </xf>
    <xf numFmtId="0" fontId="1" fillId="0" borderId="12" xfId="34" applyFont="1" applyFill="1" applyBorder="1">
      <alignment vertical="center"/>
    </xf>
    <xf numFmtId="0" fontId="1" fillId="0" borderId="46" xfId="34" applyFont="1" applyFill="1" applyBorder="1">
      <alignment vertical="center"/>
    </xf>
    <xf numFmtId="0" fontId="1" fillId="0" borderId="60" xfId="34" applyFont="1" applyFill="1" applyBorder="1">
      <alignment vertical="center"/>
    </xf>
    <xf numFmtId="178" fontId="3" fillId="0" borderId="0" xfId="34" applyNumberFormat="1" applyFont="1" applyFill="1" applyBorder="1">
      <alignment vertical="center"/>
    </xf>
    <xf numFmtId="0" fontId="1" fillId="0" borderId="38" xfId="34" applyFont="1" applyFill="1" applyBorder="1">
      <alignment vertical="center"/>
    </xf>
    <xf numFmtId="0" fontId="1" fillId="5" borderId="41" xfId="34" applyFont="1" applyFill="1" applyBorder="1">
      <alignment vertical="center"/>
    </xf>
    <xf numFmtId="0" fontId="1" fillId="5" borderId="12" xfId="34" applyFont="1" applyFill="1" applyBorder="1">
      <alignment vertical="center"/>
    </xf>
    <xf numFmtId="0" fontId="1" fillId="5" borderId="46" xfId="34" applyFont="1" applyFill="1" applyBorder="1">
      <alignment vertical="center"/>
    </xf>
    <xf numFmtId="0" fontId="1" fillId="5" borderId="39" xfId="34" applyFont="1" applyFill="1" applyBorder="1">
      <alignment vertical="center"/>
    </xf>
    <xf numFmtId="0" fontId="1" fillId="5" borderId="31" xfId="34" applyFont="1" applyFill="1" applyBorder="1">
      <alignment vertical="center"/>
    </xf>
    <xf numFmtId="0" fontId="1" fillId="5" borderId="42" xfId="34" applyFont="1" applyFill="1" applyBorder="1">
      <alignment vertical="center"/>
    </xf>
    <xf numFmtId="178" fontId="3" fillId="5" borderId="37" xfId="34" applyNumberFormat="1" applyFont="1" applyFill="1" applyBorder="1">
      <alignment vertical="center"/>
    </xf>
    <xf numFmtId="178" fontId="3" fillId="5" borderId="49" xfId="34" applyNumberFormat="1" applyFont="1" applyFill="1" applyBorder="1">
      <alignment vertical="center"/>
    </xf>
    <xf numFmtId="178" fontId="3" fillId="5" borderId="40" xfId="34" applyNumberFormat="1" applyFont="1" applyFill="1" applyBorder="1">
      <alignment vertical="center"/>
    </xf>
    <xf numFmtId="178" fontId="3" fillId="5" borderId="34" xfId="34" applyNumberFormat="1" applyFont="1" applyFill="1" applyBorder="1" applyAlignment="1">
      <alignment horizontal="center" vertical="center"/>
    </xf>
    <xf numFmtId="178" fontId="14" fillId="5" borderId="186" xfId="34" applyNumberFormat="1" applyFont="1" applyFill="1" applyBorder="1" applyAlignment="1">
      <alignment horizontal="center" vertical="center"/>
    </xf>
    <xf numFmtId="178" fontId="3" fillId="5" borderId="47" xfId="34" applyNumberFormat="1" applyFont="1" applyFill="1" applyBorder="1" applyAlignment="1">
      <alignment horizontal="center" vertical="center"/>
    </xf>
    <xf numFmtId="177" fontId="3" fillId="5" borderId="45" xfId="35" applyNumberFormat="1" applyFont="1" applyFill="1" applyBorder="1" applyAlignment="1">
      <alignment horizontal="right" vertical="center" wrapText="1"/>
    </xf>
    <xf numFmtId="177" fontId="3" fillId="5" borderId="45" xfId="35" applyNumberFormat="1" applyFont="1" applyFill="1" applyBorder="1" applyAlignment="1">
      <alignment horizontal="right" vertical="center"/>
    </xf>
    <xf numFmtId="177" fontId="3" fillId="5" borderId="37" xfId="35" applyNumberFormat="1" applyFont="1" applyFill="1" applyBorder="1" applyAlignment="1">
      <alignment horizontal="right" vertical="center"/>
    </xf>
    <xf numFmtId="188" fontId="3" fillId="5" borderId="187" xfId="35" applyNumberFormat="1" applyFont="1" applyFill="1" applyBorder="1" applyAlignment="1">
      <alignment horizontal="right" vertical="center"/>
    </xf>
    <xf numFmtId="177" fontId="3" fillId="5" borderId="34" xfId="35" applyNumberFormat="1" applyFont="1" applyFill="1" applyBorder="1" applyAlignment="1">
      <alignment horizontal="right" vertical="center" wrapText="1"/>
    </xf>
    <xf numFmtId="177" fontId="3" fillId="5" borderId="34" xfId="35" applyNumberFormat="1" applyFont="1" applyFill="1" applyBorder="1" applyAlignment="1">
      <alignment horizontal="right" vertical="center"/>
    </xf>
    <xf numFmtId="177" fontId="3" fillId="5" borderId="39" xfId="35" applyNumberFormat="1" applyFont="1" applyFill="1" applyBorder="1" applyAlignment="1">
      <alignment horizontal="right" vertical="center"/>
    </xf>
    <xf numFmtId="188" fontId="3" fillId="5" borderId="47" xfId="35" applyNumberFormat="1" applyFont="1" applyFill="1" applyBorder="1" applyAlignment="1">
      <alignment horizontal="right" vertical="center"/>
    </xf>
    <xf numFmtId="190" fontId="3" fillId="0" borderId="0" xfId="34" applyNumberFormat="1" applyFont="1" applyFill="1" applyBorder="1">
      <alignment vertical="center"/>
    </xf>
    <xf numFmtId="178" fontId="3" fillId="0" borderId="39" xfId="34" applyNumberFormat="1" applyFont="1" applyFill="1" applyBorder="1">
      <alignment vertical="center"/>
    </xf>
    <xf numFmtId="178" fontId="3" fillId="0" borderId="31" xfId="34" applyNumberFormat="1" applyFont="1" applyFill="1" applyBorder="1">
      <alignment vertical="center"/>
    </xf>
    <xf numFmtId="178" fontId="3" fillId="0" borderId="42" xfId="34" applyNumberFormat="1" applyFont="1" applyFill="1" applyBorder="1">
      <alignment vertical="center"/>
    </xf>
    <xf numFmtId="178" fontId="3" fillId="0" borderId="34" xfId="34" applyNumberFormat="1" applyFont="1" applyFill="1" applyBorder="1" applyAlignment="1">
      <alignment horizontal="center" vertical="center"/>
    </xf>
    <xf numFmtId="178" fontId="3" fillId="0" borderId="186" xfId="34" applyNumberFormat="1" applyFont="1" applyFill="1" applyBorder="1" applyAlignment="1">
      <alignment horizontal="center" vertical="center"/>
    </xf>
    <xf numFmtId="178" fontId="3" fillId="0" borderId="47" xfId="34" applyNumberFormat="1" applyFont="1" applyFill="1" applyBorder="1" applyAlignment="1">
      <alignment horizontal="center" vertical="center"/>
    </xf>
    <xf numFmtId="178" fontId="3" fillId="0" borderId="0" xfId="34" applyNumberFormat="1" applyFont="1" applyFill="1" applyBorder="1" applyAlignment="1">
      <alignment horizontal="center" vertical="center"/>
    </xf>
    <xf numFmtId="178" fontId="3" fillId="0" borderId="60" xfId="34" applyNumberFormat="1" applyFont="1" applyFill="1" applyBorder="1">
      <alignment vertical="center"/>
    </xf>
    <xf numFmtId="191" fontId="9" fillId="0" borderId="34" xfId="34" applyNumberFormat="1" applyFont="1" applyFill="1" applyBorder="1" applyAlignment="1">
      <alignment horizontal="right" vertical="center" shrinkToFit="1"/>
    </xf>
    <xf numFmtId="191" fontId="9" fillId="0" borderId="186" xfId="34" applyNumberFormat="1" applyFont="1" applyFill="1" applyBorder="1" applyAlignment="1">
      <alignment horizontal="right" vertical="center" shrinkToFit="1"/>
    </xf>
    <xf numFmtId="191" fontId="3" fillId="0" borderId="47" xfId="34" applyNumberFormat="1" applyFont="1" applyFill="1" applyBorder="1" applyAlignment="1">
      <alignment horizontal="right" vertical="center" shrinkToFit="1"/>
    </xf>
    <xf numFmtId="178" fontId="3" fillId="0" borderId="38" xfId="34" applyNumberFormat="1" applyFont="1" applyFill="1" applyBorder="1">
      <alignment vertical="center"/>
    </xf>
    <xf numFmtId="178" fontId="3" fillId="0" borderId="0" xfId="34" applyNumberFormat="1" applyFont="1" applyFill="1">
      <alignment vertical="center"/>
    </xf>
    <xf numFmtId="188" fontId="9" fillId="0" borderId="34" xfId="34" applyNumberFormat="1" applyFont="1" applyFill="1" applyBorder="1" applyAlignment="1">
      <alignment horizontal="right" vertical="center" shrinkToFit="1"/>
    </xf>
    <xf numFmtId="188" fontId="9" fillId="0" borderId="186" xfId="34" applyNumberFormat="1" applyFont="1" applyFill="1" applyBorder="1" applyAlignment="1">
      <alignment horizontal="right" vertical="center" shrinkToFit="1"/>
    </xf>
    <xf numFmtId="188" fontId="3" fillId="0" borderId="47" xfId="34" applyNumberFormat="1" applyFont="1" applyFill="1" applyBorder="1" applyAlignment="1">
      <alignment horizontal="right" vertical="center" shrinkToFit="1"/>
    </xf>
    <xf numFmtId="178" fontId="3" fillId="0" borderId="37" xfId="34" applyNumberFormat="1" applyFont="1" applyFill="1" applyBorder="1">
      <alignment vertical="center"/>
    </xf>
    <xf numFmtId="178" fontId="3" fillId="0" borderId="49" xfId="34" applyNumberFormat="1" applyFont="1" applyFill="1" applyBorder="1">
      <alignment vertical="center"/>
    </xf>
    <xf numFmtId="190" fontId="3" fillId="0" borderId="49" xfId="34" applyNumberFormat="1" applyFont="1" applyFill="1" applyBorder="1">
      <alignment vertical="center"/>
    </xf>
    <xf numFmtId="178" fontId="3" fillId="0" borderId="40" xfId="34" applyNumberFormat="1" applyFont="1" applyFill="1" applyBorder="1">
      <alignment vertical="center"/>
    </xf>
    <xf numFmtId="0" fontId="1" fillId="0" borderId="46" xfId="34" applyFont="1" applyFill="1" applyBorder="1" applyAlignment="1"/>
    <xf numFmtId="0" fontId="1" fillId="0" borderId="38" xfId="34" applyFont="1" applyFill="1" applyBorder="1" applyAlignment="1"/>
    <xf numFmtId="177" fontId="3" fillId="5" borderId="34" xfId="34" applyNumberFormat="1" applyFont="1" applyFill="1" applyBorder="1" applyAlignment="1">
      <alignment horizontal="right" vertical="center"/>
    </xf>
    <xf numFmtId="177" fontId="3" fillId="5" borderId="186" xfId="34" applyNumberFormat="1" applyFont="1" applyFill="1" applyBorder="1" applyAlignment="1">
      <alignment horizontal="right" vertical="center"/>
    </xf>
    <xf numFmtId="188" fontId="3" fillId="5" borderId="47" xfId="34" applyNumberFormat="1" applyFont="1" applyFill="1" applyBorder="1" applyAlignment="1">
      <alignment horizontal="right" vertical="center"/>
    </xf>
    <xf numFmtId="177" fontId="3" fillId="0" borderId="34" xfId="34" applyNumberFormat="1" applyFont="1" applyFill="1" applyBorder="1" applyAlignment="1">
      <alignment horizontal="right" vertical="center"/>
    </xf>
    <xf numFmtId="177" fontId="3" fillId="0" borderId="186" xfId="34" applyNumberFormat="1" applyFont="1" applyFill="1" applyBorder="1" applyAlignment="1">
      <alignment horizontal="right" vertical="center"/>
    </xf>
    <xf numFmtId="188" fontId="3" fillId="0" borderId="47" xfId="34" applyNumberFormat="1" applyFont="1" applyFill="1" applyBorder="1" applyAlignment="1">
      <alignment horizontal="right" vertical="center"/>
    </xf>
    <xf numFmtId="177" fontId="3" fillId="5" borderId="34" xfId="34" applyNumberFormat="1" applyFont="1" applyFill="1" applyBorder="1" applyAlignment="1">
      <alignment horizontal="right" vertical="center" wrapText="1"/>
    </xf>
    <xf numFmtId="177" fontId="3" fillId="5" borderId="186" xfId="34" applyNumberFormat="1" applyFont="1" applyFill="1" applyBorder="1" applyAlignment="1">
      <alignment horizontal="right" vertical="center" wrapText="1"/>
    </xf>
    <xf numFmtId="188" fontId="3" fillId="5" borderId="47" xfId="34" applyNumberFormat="1" applyFont="1" applyFill="1" applyBorder="1" applyAlignment="1">
      <alignment horizontal="right" vertical="center" wrapText="1"/>
    </xf>
    <xf numFmtId="0" fontId="3" fillId="0" borderId="0" xfId="34" applyFont="1" applyFill="1" applyBorder="1" applyAlignment="1"/>
    <xf numFmtId="0" fontId="1" fillId="0" borderId="0" xfId="34" applyFont="1" applyFill="1" applyBorder="1" applyAlignment="1"/>
    <xf numFmtId="190" fontId="3" fillId="0" borderId="12" xfId="34" applyNumberFormat="1" applyFont="1" applyFill="1" applyBorder="1">
      <alignment vertical="center"/>
    </xf>
    <xf numFmtId="0" fontId="1" fillId="0" borderId="49" xfId="34" applyFont="1" applyFill="1" applyBorder="1">
      <alignment vertical="center"/>
    </xf>
    <xf numFmtId="0" fontId="26" fillId="0" borderId="60" xfId="34" applyFont="1" applyFill="1" applyBorder="1">
      <alignment vertical="center"/>
    </xf>
    <xf numFmtId="0" fontId="1" fillId="0" borderId="49" xfId="35" applyFont="1" applyFill="1" applyBorder="1">
      <alignment vertical="center"/>
    </xf>
    <xf numFmtId="190" fontId="3" fillId="0" borderId="49" xfId="35" applyNumberFormat="1" applyFont="1" applyFill="1" applyBorder="1">
      <alignment vertical="center"/>
    </xf>
    <xf numFmtId="178" fontId="9" fillId="0" borderId="41" xfId="36" applyNumberFormat="1" applyFont="1" applyBorder="1" applyAlignment="1">
      <alignment vertical="center"/>
    </xf>
    <xf numFmtId="178" fontId="9" fillId="0" borderId="46" xfId="36" applyNumberFormat="1" applyFont="1" applyBorder="1" applyAlignment="1">
      <alignment vertical="center"/>
    </xf>
    <xf numFmtId="178" fontId="9" fillId="0" borderId="37" xfId="36" applyNumberFormat="1" applyFont="1" applyBorder="1" applyAlignment="1">
      <alignment vertical="center"/>
    </xf>
    <xf numFmtId="178" fontId="9" fillId="0" borderId="40" xfId="36" applyNumberFormat="1" applyFont="1" applyBorder="1" applyAlignment="1">
      <alignment vertical="center"/>
    </xf>
    <xf numFmtId="178" fontId="9" fillId="0" borderId="41" xfId="36" applyNumberFormat="1" applyFont="1" applyBorder="1" applyAlignment="1">
      <alignment horizontal="center" vertical="center"/>
    </xf>
    <xf numFmtId="178" fontId="9" fillId="0" borderId="47" xfId="36" applyNumberFormat="1" applyFont="1" applyBorder="1" applyAlignment="1">
      <alignment horizontal="center" vertical="center" wrapText="1"/>
    </xf>
    <xf numFmtId="178" fontId="13" fillId="0" borderId="48" xfId="36" applyNumberFormat="1" applyFont="1" applyBorder="1" applyAlignment="1">
      <alignment horizontal="center" vertical="center"/>
    </xf>
    <xf numFmtId="178" fontId="9" fillId="0" borderId="49" xfId="36" applyNumberFormat="1" applyFont="1" applyBorder="1" applyAlignment="1">
      <alignment horizontal="center" vertical="center" wrapText="1"/>
    </xf>
    <xf numFmtId="178" fontId="9" fillId="0" borderId="34" xfId="36" applyNumberFormat="1" applyFont="1" applyBorder="1" applyAlignment="1">
      <alignment horizontal="center" vertical="center"/>
    </xf>
    <xf numFmtId="177" fontId="9" fillId="0" borderId="15" xfId="37" applyNumberFormat="1" applyFont="1" applyFill="1" applyBorder="1" applyAlignment="1">
      <alignment horizontal="right" vertical="center"/>
    </xf>
    <xf numFmtId="177" fontId="9" fillId="0" borderId="41" xfId="37" applyNumberFormat="1" applyFont="1" applyFill="1" applyBorder="1" applyAlignment="1">
      <alignment horizontal="right" vertical="center"/>
    </xf>
    <xf numFmtId="188" fontId="9" fillId="0" borderId="50" xfId="37" applyNumberFormat="1" applyFont="1" applyFill="1" applyBorder="1" applyAlignment="1">
      <alignment horizontal="right" vertical="center"/>
    </xf>
    <xf numFmtId="177" fontId="9" fillId="0" borderId="48" xfId="37" applyNumberFormat="1" applyFont="1" applyFill="1" applyBorder="1" applyAlignment="1">
      <alignment horizontal="right" vertical="center"/>
    </xf>
    <xf numFmtId="188" fontId="9" fillId="0" borderId="51" xfId="37" applyNumberFormat="1" applyFont="1" applyFill="1" applyBorder="1" applyAlignment="1">
      <alignment horizontal="right" vertical="center"/>
    </xf>
    <xf numFmtId="188" fontId="9" fillId="0" borderId="15" xfId="37" applyNumberFormat="1" applyFont="1" applyBorder="1" applyAlignment="1">
      <alignment horizontal="right" vertical="center"/>
    </xf>
    <xf numFmtId="178" fontId="9" fillId="0" borderId="37" xfId="36" applyNumberFormat="1" applyFont="1" applyBorder="1" applyAlignment="1">
      <alignment horizontal="center" vertical="center"/>
    </xf>
    <xf numFmtId="178" fontId="9" fillId="0" borderId="52" xfId="36" applyNumberFormat="1" applyFont="1" applyBorder="1" applyAlignment="1">
      <alignment horizontal="center" vertical="center"/>
    </xf>
    <xf numFmtId="177" fontId="9" fillId="0" borderId="53" xfId="37" applyNumberFormat="1" applyFont="1" applyFill="1" applyBorder="1" applyAlignment="1">
      <alignment horizontal="right" vertical="center"/>
    </xf>
    <xf numFmtId="177" fontId="9" fillId="0" borderId="54" xfId="37" applyNumberFormat="1" applyFont="1" applyFill="1" applyBorder="1" applyAlignment="1">
      <alignment horizontal="right" vertical="center"/>
    </xf>
    <xf numFmtId="188" fontId="9" fillId="0" borderId="52" xfId="37" applyNumberFormat="1" applyFont="1" applyFill="1" applyBorder="1" applyAlignment="1">
      <alignment horizontal="right" vertical="center"/>
    </xf>
    <xf numFmtId="177" fontId="9" fillId="0" borderId="55" xfId="37" applyNumberFormat="1" applyFont="1" applyFill="1" applyBorder="1" applyAlignment="1">
      <alignment horizontal="right" vertical="center"/>
    </xf>
    <xf numFmtId="188" fontId="9" fillId="0" borderId="56" xfId="37" applyNumberFormat="1" applyFont="1" applyFill="1" applyBorder="1" applyAlignment="1">
      <alignment horizontal="right" vertical="center"/>
    </xf>
    <xf numFmtId="188" fontId="9" fillId="0" borderId="53" xfId="37" applyNumberFormat="1" applyFont="1" applyBorder="1" applyAlignment="1">
      <alignment horizontal="right" vertical="center"/>
    </xf>
    <xf numFmtId="177" fontId="9" fillId="0" borderId="53" xfId="37" applyNumberFormat="1" applyFont="1" applyFill="1" applyBorder="1" applyAlignment="1">
      <alignment horizontal="right" vertical="center" wrapText="1"/>
    </xf>
    <xf numFmtId="178" fontId="9" fillId="0" borderId="46" xfId="36" applyNumberFormat="1" applyFont="1" applyBorder="1" applyAlignment="1">
      <alignment horizontal="center" vertical="center"/>
    </xf>
    <xf numFmtId="177" fontId="9" fillId="0" borderId="15" xfId="37" applyNumberFormat="1" applyFont="1" applyBorder="1" applyAlignment="1">
      <alignment horizontal="right" vertical="center"/>
    </xf>
    <xf numFmtId="177" fontId="9" fillId="0" borderId="41" xfId="37" applyNumberFormat="1" applyFont="1" applyBorder="1" applyAlignment="1">
      <alignment horizontal="right" vertical="center"/>
    </xf>
    <xf numFmtId="188" fontId="9" fillId="0" borderId="50" xfId="37" applyNumberFormat="1" applyFont="1" applyBorder="1" applyAlignment="1">
      <alignment horizontal="right" vertical="center"/>
    </xf>
    <xf numFmtId="177" fontId="9" fillId="0" borderId="48" xfId="37" applyNumberFormat="1" applyFont="1" applyBorder="1" applyAlignment="1">
      <alignment horizontal="right" vertical="center"/>
    </xf>
    <xf numFmtId="188" fontId="9" fillId="0" borderId="12" xfId="37" applyNumberFormat="1" applyFont="1" applyBorder="1" applyAlignment="1">
      <alignment horizontal="right" vertical="center"/>
    </xf>
    <xf numFmtId="0" fontId="1" fillId="0" borderId="37" xfId="34" applyFont="1" applyFill="1" applyBorder="1">
      <alignment vertical="center"/>
    </xf>
    <xf numFmtId="0" fontId="1" fillId="0" borderId="40" xfId="34" applyFont="1" applyFill="1" applyBorder="1">
      <alignment vertical="center"/>
    </xf>
    <xf numFmtId="180" fontId="1" fillId="0" borderId="0" xfId="34" applyNumberFormat="1" applyFont="1" applyFill="1" applyBorder="1">
      <alignment vertical="center"/>
    </xf>
    <xf numFmtId="0" fontId="31" fillId="0" borderId="0" xfId="38" applyFont="1" applyAlignment="1">
      <alignment vertical="center"/>
    </xf>
    <xf numFmtId="188" fontId="1" fillId="0" borderId="0" xfId="34" applyNumberFormat="1" applyFont="1" applyFill="1" applyBorder="1">
      <alignment vertical="center"/>
    </xf>
    <xf numFmtId="179" fontId="1" fillId="5" borderId="34" xfId="35" applyNumberFormat="1" applyFont="1" applyFill="1" applyBorder="1" applyAlignment="1">
      <alignment horizontal="center" vertical="center" wrapText="1"/>
    </xf>
    <xf numFmtId="188" fontId="8" fillId="0" borderId="0" xfId="37" applyNumberFormat="1" applyFont="1" applyBorder="1" applyAlignment="1">
      <alignment horizontal="right" vertical="center"/>
    </xf>
    <xf numFmtId="188" fontId="8" fillId="0" borderId="0" xfId="37" applyNumberFormat="1" applyFont="1" applyFill="1" applyBorder="1" applyAlignment="1">
      <alignment horizontal="right" vertical="center"/>
    </xf>
    <xf numFmtId="177" fontId="8" fillId="0" borderId="0" xfId="37" applyNumberFormat="1" applyFont="1" applyFill="1" applyBorder="1" applyAlignment="1">
      <alignment horizontal="right" vertical="center"/>
    </xf>
    <xf numFmtId="178" fontId="8" fillId="0" borderId="0" xfId="36" applyNumberFormat="1" applyFont="1" applyBorder="1" applyAlignment="1">
      <alignment horizontal="center" vertical="center"/>
    </xf>
    <xf numFmtId="178" fontId="1" fillId="5" borderId="0" xfId="34" applyNumberFormat="1" applyFont="1" applyFill="1" applyBorder="1" applyAlignment="1">
      <alignment vertical="center" wrapText="1"/>
    </xf>
    <xf numFmtId="178" fontId="8" fillId="0" borderId="0" xfId="36" applyNumberFormat="1" applyFont="1" applyBorder="1" applyAlignment="1">
      <alignment vertical="center"/>
    </xf>
    <xf numFmtId="178" fontId="1" fillId="0" borderId="0" xfId="34" applyNumberFormat="1" applyFont="1" applyFill="1" applyBorder="1">
      <alignment vertical="center"/>
    </xf>
    <xf numFmtId="178" fontId="30" fillId="0" borderId="0" xfId="34" applyNumberFormat="1" applyFont="1" applyFill="1" applyBorder="1">
      <alignment vertical="center"/>
    </xf>
    <xf numFmtId="0" fontId="1" fillId="0" borderId="31" xfId="34" applyFont="1" applyFill="1" applyBorder="1">
      <alignment vertical="center"/>
    </xf>
    <xf numFmtId="178" fontId="1" fillId="0" borderId="0" xfId="34" applyNumberFormat="1" applyFont="1" applyFill="1">
      <alignment vertical="center"/>
    </xf>
    <xf numFmtId="178" fontId="1" fillId="0" borderId="60" xfId="34" applyNumberFormat="1" applyFont="1" applyFill="1" applyBorder="1">
      <alignment vertical="center"/>
    </xf>
    <xf numFmtId="178" fontId="1" fillId="0" borderId="40" xfId="34" applyNumberFormat="1" applyFont="1" applyFill="1" applyBorder="1">
      <alignment vertical="center"/>
    </xf>
    <xf numFmtId="190" fontId="1" fillId="0" borderId="49" xfId="34" applyNumberFormat="1" applyFont="1" applyFill="1" applyBorder="1">
      <alignment vertical="center"/>
    </xf>
    <xf numFmtId="178" fontId="1" fillId="0" borderId="49" xfId="34" applyNumberFormat="1" applyFont="1" applyFill="1" applyBorder="1">
      <alignment vertical="center"/>
    </xf>
    <xf numFmtId="178" fontId="1" fillId="0" borderId="37" xfId="34" applyNumberFormat="1" applyFont="1" applyFill="1" applyBorder="1">
      <alignment vertical="center"/>
    </xf>
    <xf numFmtId="178" fontId="1" fillId="0" borderId="38" xfId="34" applyNumberFormat="1" applyFont="1" applyFill="1" applyBorder="1">
      <alignment vertical="center"/>
    </xf>
    <xf numFmtId="192" fontId="1" fillId="0" borderId="0" xfId="34" applyNumberFormat="1" applyFont="1" applyFill="1" applyBorder="1">
      <alignment vertical="center"/>
    </xf>
    <xf numFmtId="179" fontId="1" fillId="5" borderId="0" xfId="35" applyNumberFormat="1" applyFont="1" applyFill="1" applyBorder="1" applyAlignment="1">
      <alignment vertical="center" wrapText="1"/>
    </xf>
    <xf numFmtId="0" fontId="26" fillId="0" borderId="0" xfId="34" applyFont="1" applyFill="1" applyAlignment="1">
      <alignment vertical="center"/>
    </xf>
    <xf numFmtId="0" fontId="26" fillId="0" borderId="0" xfId="34" applyFont="1" applyFill="1">
      <alignment vertical="center"/>
    </xf>
    <xf numFmtId="190" fontId="1" fillId="0" borderId="12" xfId="34" applyNumberFormat="1" applyFont="1" applyFill="1" applyBorder="1">
      <alignment vertical="center"/>
    </xf>
    <xf numFmtId="0" fontId="1" fillId="0" borderId="41" xfId="34" applyFont="1" applyFill="1" applyBorder="1">
      <alignment vertical="center"/>
    </xf>
    <xf numFmtId="0" fontId="8" fillId="5" borderId="0" xfId="5" applyFont="1" applyFill="1" applyProtection="1">
      <protection hidden="1"/>
    </xf>
    <xf numFmtId="0" fontId="8" fillId="5" borderId="0" xfId="5" applyFont="1" applyFill="1"/>
    <xf numFmtId="0" fontId="32" fillId="5" borderId="0" xfId="5" applyFont="1" applyFill="1"/>
    <xf numFmtId="0" fontId="8" fillId="5" borderId="0" xfId="5" applyFont="1" applyFill="1" applyAlignment="1" applyProtection="1">
      <protection hidden="1"/>
    </xf>
    <xf numFmtId="0" fontId="19" fillId="0" borderId="0" xfId="26" applyNumberFormat="1" applyFont="1" applyFill="1" applyBorder="1" applyAlignment="1" applyProtection="1">
      <alignment horizontal="left" vertical="center" wrapText="1"/>
      <protection hidden="1"/>
    </xf>
    <xf numFmtId="186" fontId="14" fillId="0" borderId="0" xfId="26" applyNumberFormat="1" applyFont="1" applyFill="1" applyBorder="1" applyAlignment="1" applyProtection="1">
      <alignment horizontal="center" vertical="center"/>
      <protection hidden="1"/>
    </xf>
    <xf numFmtId="0" fontId="14" fillId="0" borderId="0" xfId="26" applyFont="1" applyFill="1" applyBorder="1" applyAlignment="1" applyProtection="1">
      <alignment horizontal="center" vertical="center"/>
      <protection hidden="1"/>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181" fontId="14" fillId="0" borderId="44" xfId="26" applyNumberFormat="1" applyFont="1" applyFill="1" applyBorder="1" applyAlignment="1">
      <alignment horizontal="right" vertical="center"/>
    </xf>
    <xf numFmtId="181" fontId="14" fillId="0" borderId="18" xfId="26" applyNumberFormat="1" applyFont="1" applyFill="1" applyBorder="1" applyAlignment="1">
      <alignment horizontal="right" vertical="center"/>
    </xf>
    <xf numFmtId="181" fontId="14" fillId="0" borderId="19" xfId="26" applyNumberFormat="1" applyFont="1" applyFill="1" applyBorder="1" applyAlignment="1">
      <alignment horizontal="right" vertical="center"/>
    </xf>
    <xf numFmtId="0" fontId="13" fillId="0" borderId="71" xfId="15" applyFont="1" applyFill="1" applyBorder="1" applyAlignment="1">
      <alignment horizontal="left" vertical="center"/>
    </xf>
    <xf numFmtId="0" fontId="13" fillId="0" borderId="72" xfId="15" applyFont="1" applyFill="1" applyBorder="1" applyAlignment="1">
      <alignment horizontal="left" vertical="center"/>
    </xf>
    <xf numFmtId="0" fontId="13" fillId="0" borderId="73" xfId="15" applyFont="1" applyFill="1" applyBorder="1" applyAlignment="1">
      <alignment horizontal="left" vertical="center"/>
    </xf>
    <xf numFmtId="181" fontId="14" fillId="0" borderId="7" xfId="26" applyNumberFormat="1" applyFont="1" applyFill="1" applyBorder="1" applyAlignment="1">
      <alignment horizontal="right" vertical="center"/>
    </xf>
    <xf numFmtId="181" fontId="14" fillId="0" borderId="0" xfId="26" applyNumberFormat="1" applyFont="1" applyFill="1" applyBorder="1" applyAlignment="1">
      <alignment horizontal="right" vertical="center"/>
    </xf>
    <xf numFmtId="181" fontId="14" fillId="0" borderId="62" xfId="26" applyNumberFormat="1" applyFont="1" applyFill="1" applyBorder="1" applyAlignment="1">
      <alignment horizontal="right" vertical="center"/>
    </xf>
    <xf numFmtId="0" fontId="14" fillId="0" borderId="39" xfId="26" applyFont="1" applyFill="1" applyBorder="1" applyAlignment="1">
      <alignment vertical="center"/>
    </xf>
    <xf numFmtId="0" fontId="14" fillId="0" borderId="31" xfId="26" applyFont="1" applyFill="1" applyBorder="1" applyAlignment="1">
      <alignment vertical="center"/>
    </xf>
    <xf numFmtId="0" fontId="14" fillId="0" borderId="42" xfId="26" applyFont="1" applyFill="1" applyBorder="1" applyAlignment="1">
      <alignment vertical="center"/>
    </xf>
    <xf numFmtId="178" fontId="14" fillId="0" borderId="39" xfId="26" applyNumberFormat="1" applyFont="1" applyFill="1" applyBorder="1" applyAlignment="1">
      <alignment horizontal="right" vertical="center"/>
    </xf>
    <xf numFmtId="178" fontId="14" fillId="0" borderId="31" xfId="26" applyNumberFormat="1" applyFont="1" applyFill="1" applyBorder="1" applyAlignment="1">
      <alignment horizontal="right" vertical="center"/>
    </xf>
    <xf numFmtId="178" fontId="14" fillId="0" borderId="42" xfId="26" applyNumberFormat="1" applyFont="1" applyFill="1" applyBorder="1" applyAlignment="1">
      <alignment horizontal="right" vertical="center"/>
    </xf>
    <xf numFmtId="178" fontId="14" fillId="0" borderId="32" xfId="26" applyNumberFormat="1" applyFont="1" applyFill="1" applyBorder="1" applyAlignment="1">
      <alignment horizontal="right" vertical="center"/>
    </xf>
    <xf numFmtId="0" fontId="13" fillId="0" borderId="7" xfId="15" applyFont="1" applyFill="1" applyBorder="1" applyAlignment="1">
      <alignment horizontal="left" vertical="center"/>
    </xf>
    <xf numFmtId="0" fontId="13" fillId="0" borderId="0" xfId="15" applyFont="1" applyFill="1" applyBorder="1" applyAlignment="1">
      <alignment horizontal="left" vertical="center"/>
    </xf>
    <xf numFmtId="0" fontId="13" fillId="0" borderId="62" xfId="15" applyFont="1" applyFill="1" applyBorder="1" applyAlignment="1">
      <alignment horizontal="left" vertical="center"/>
    </xf>
    <xf numFmtId="0" fontId="13" fillId="0" borderId="36" xfId="15" applyFont="1" applyFill="1" applyBorder="1" applyAlignment="1">
      <alignment horizontal="center" vertical="center" wrapText="1"/>
    </xf>
    <xf numFmtId="0" fontId="13" fillId="0" borderId="8" xfId="15" applyFont="1" applyFill="1" applyBorder="1" applyAlignment="1">
      <alignment horizontal="center" vertical="center" wrapText="1"/>
    </xf>
    <xf numFmtId="0" fontId="13" fillId="0" borderId="9" xfId="15" applyFont="1" applyFill="1" applyBorder="1" applyAlignment="1">
      <alignment horizontal="center" vertical="center" wrapText="1"/>
    </xf>
    <xf numFmtId="0" fontId="13" fillId="0" borderId="7" xfId="15" applyFont="1" applyFill="1" applyBorder="1" applyAlignment="1">
      <alignment horizontal="center" vertical="center" wrapText="1"/>
    </xf>
    <xf numFmtId="0" fontId="13" fillId="0" borderId="0" xfId="15" applyFont="1" applyFill="1" applyBorder="1" applyAlignment="1">
      <alignment horizontal="center" vertical="center" wrapText="1"/>
    </xf>
    <xf numFmtId="0" fontId="13" fillId="0" borderId="62" xfId="15" applyFont="1" applyFill="1" applyBorder="1" applyAlignment="1">
      <alignment horizontal="center" vertical="center" wrapText="1"/>
    </xf>
    <xf numFmtId="0" fontId="13" fillId="0" borderId="71" xfId="15" applyFont="1" applyFill="1" applyBorder="1" applyAlignment="1">
      <alignment horizontal="center" vertical="center" wrapText="1"/>
    </xf>
    <xf numFmtId="0" fontId="13" fillId="0" borderId="72" xfId="15" applyFont="1" applyFill="1" applyBorder="1" applyAlignment="1">
      <alignment horizontal="center" vertical="center" wrapText="1"/>
    </xf>
    <xf numFmtId="0" fontId="13" fillId="0" borderId="73" xfId="15" applyFont="1" applyFill="1" applyBorder="1" applyAlignment="1">
      <alignment horizontal="center" vertical="center" wrapText="1"/>
    </xf>
    <xf numFmtId="0" fontId="13" fillId="0" borderId="36" xfId="15" applyFont="1" applyFill="1" applyBorder="1" applyAlignment="1">
      <alignment horizontal="left" vertical="center"/>
    </xf>
    <xf numFmtId="0" fontId="13" fillId="0" borderId="8" xfId="15" applyFont="1" applyFill="1" applyBorder="1" applyAlignment="1">
      <alignment horizontal="left" vertical="center"/>
    </xf>
    <xf numFmtId="0" fontId="13" fillId="0" borderId="9" xfId="15" applyFont="1" applyFill="1" applyBorder="1" applyAlignment="1">
      <alignment horizontal="left" vertical="center"/>
    </xf>
    <xf numFmtId="178" fontId="14" fillId="0" borderId="36" xfId="26" applyNumberFormat="1" applyFont="1" applyFill="1" applyBorder="1" applyAlignment="1">
      <alignment horizontal="right" vertical="center"/>
    </xf>
    <xf numFmtId="178" fontId="14" fillId="0" borderId="8" xfId="26" applyNumberFormat="1" applyFont="1" applyFill="1" applyBorder="1" applyAlignment="1">
      <alignment horizontal="right" vertical="center"/>
    </xf>
    <xf numFmtId="178" fontId="14" fillId="0" borderId="9" xfId="26" applyNumberFormat="1" applyFont="1" applyFill="1" applyBorder="1" applyAlignment="1">
      <alignment horizontal="right" vertical="center"/>
    </xf>
    <xf numFmtId="0" fontId="19" fillId="0" borderId="0" xfId="26" applyFont="1" applyFill="1" applyBorder="1" applyAlignment="1">
      <alignment horizontal="left" vertical="center" wrapText="1"/>
    </xf>
    <xf numFmtId="0" fontId="19" fillId="0" borderId="62" xfId="26" applyFont="1" applyFill="1" applyBorder="1" applyAlignment="1">
      <alignment horizontal="left" vertical="center" wrapText="1"/>
    </xf>
    <xf numFmtId="178" fontId="14" fillId="0" borderId="7" xfId="26" applyNumberFormat="1" applyFont="1" applyFill="1" applyBorder="1" applyAlignment="1">
      <alignment horizontal="right" vertical="center"/>
    </xf>
    <xf numFmtId="178" fontId="14" fillId="0" borderId="0" xfId="26" applyNumberFormat="1" applyFont="1" applyFill="1" applyBorder="1" applyAlignment="1">
      <alignment horizontal="right" vertical="center"/>
    </xf>
    <xf numFmtId="178" fontId="14" fillId="0" borderId="62" xfId="26" applyNumberFormat="1" applyFont="1" applyFill="1" applyBorder="1" applyAlignment="1">
      <alignment horizontal="right" vertical="center"/>
    </xf>
    <xf numFmtId="178" fontId="14" fillId="0" borderId="71" xfId="26" applyNumberFormat="1" applyFont="1" applyFill="1" applyBorder="1" applyAlignment="1">
      <alignment horizontal="right" vertical="center"/>
    </xf>
    <xf numFmtId="178" fontId="14" fillId="0" borderId="72" xfId="26" applyNumberFormat="1" applyFont="1" applyFill="1" applyBorder="1" applyAlignment="1">
      <alignment horizontal="right" vertical="center"/>
    </xf>
    <xf numFmtId="178" fontId="14" fillId="0" borderId="73" xfId="26" applyNumberFormat="1" applyFont="1" applyFill="1" applyBorder="1" applyAlignment="1">
      <alignment horizontal="right" vertical="center"/>
    </xf>
    <xf numFmtId="0" fontId="14" fillId="0" borderId="71" xfId="26" applyFont="1" applyFill="1" applyBorder="1" applyAlignment="1">
      <alignment horizontal="left" vertical="center"/>
    </xf>
    <xf numFmtId="0" fontId="14" fillId="0" borderId="72" xfId="26" applyFont="1" applyFill="1" applyBorder="1" applyAlignment="1">
      <alignment horizontal="left" vertical="center"/>
    </xf>
    <xf numFmtId="0" fontId="14" fillId="0" borderId="73" xfId="26" applyFont="1" applyFill="1" applyBorder="1" applyAlignment="1">
      <alignment horizontal="left" vertical="center"/>
    </xf>
    <xf numFmtId="0" fontId="14" fillId="0" borderId="7" xfId="26" applyFont="1" applyFill="1" applyBorder="1" applyAlignment="1">
      <alignment horizontal="left" vertical="center"/>
    </xf>
    <xf numFmtId="0" fontId="14" fillId="0" borderId="0" xfId="26" applyFont="1" applyFill="1" applyBorder="1" applyAlignment="1">
      <alignment horizontal="left" vertical="center"/>
    </xf>
    <xf numFmtId="0" fontId="14" fillId="0" borderId="62" xfId="26" applyFont="1" applyFill="1" applyBorder="1" applyAlignment="1">
      <alignment horizontal="left" vertical="center"/>
    </xf>
    <xf numFmtId="0" fontId="14" fillId="0" borderId="41" xfId="26" applyFont="1" applyFill="1" applyBorder="1" applyAlignment="1">
      <alignment horizontal="center" vertical="center" wrapText="1"/>
    </xf>
    <xf numFmtId="0" fontId="14" fillId="0" borderId="12" xfId="26" applyFont="1" applyFill="1" applyBorder="1" applyAlignment="1">
      <alignment horizontal="center" vertical="center"/>
    </xf>
    <xf numFmtId="0" fontId="14" fillId="0" borderId="46" xfId="26" applyFont="1" applyFill="1" applyBorder="1" applyAlignment="1">
      <alignment horizontal="center" vertical="center"/>
    </xf>
    <xf numFmtId="0" fontId="14" fillId="0" borderId="37" xfId="26" applyFont="1" applyFill="1" applyBorder="1" applyAlignment="1">
      <alignment horizontal="center" vertical="center"/>
    </xf>
    <xf numFmtId="0" fontId="14" fillId="0" borderId="49" xfId="26" applyFont="1" applyFill="1" applyBorder="1" applyAlignment="1">
      <alignment horizontal="center" vertical="center"/>
    </xf>
    <xf numFmtId="0" fontId="14" fillId="0" borderId="40" xfId="26" applyFont="1" applyFill="1" applyBorder="1" applyAlignment="1">
      <alignment horizontal="center" vertical="center"/>
    </xf>
    <xf numFmtId="0" fontId="14" fillId="0" borderId="12" xfId="26" applyFont="1" applyFill="1" applyBorder="1" applyAlignment="1">
      <alignment horizontal="center" vertical="center" wrapText="1"/>
    </xf>
    <xf numFmtId="0" fontId="14" fillId="0" borderId="46" xfId="26" applyFont="1" applyFill="1" applyBorder="1" applyAlignment="1">
      <alignment horizontal="center" vertical="center" wrapText="1"/>
    </xf>
    <xf numFmtId="0" fontId="14" fillId="0" borderId="37" xfId="26" applyFont="1" applyFill="1" applyBorder="1" applyAlignment="1">
      <alignment horizontal="center" vertical="center" wrapText="1"/>
    </xf>
    <xf numFmtId="0" fontId="14" fillId="0" borderId="49" xfId="26" applyFont="1" applyFill="1" applyBorder="1" applyAlignment="1">
      <alignment horizontal="center" vertical="center" wrapText="1"/>
    </xf>
    <xf numFmtId="0" fontId="14" fillId="0" borderId="40" xfId="26" applyFont="1" applyFill="1" applyBorder="1" applyAlignment="1">
      <alignment horizontal="center" vertical="center" wrapText="1"/>
    </xf>
    <xf numFmtId="0" fontId="19" fillId="0" borderId="41" xfId="26" applyFont="1" applyFill="1" applyBorder="1" applyAlignment="1">
      <alignment horizontal="center" vertical="center" wrapText="1"/>
    </xf>
    <xf numFmtId="0" fontId="19" fillId="0" borderId="12" xfId="26" applyFont="1" applyFill="1" applyBorder="1" applyAlignment="1">
      <alignment horizontal="center" vertical="center" wrapText="1"/>
    </xf>
    <xf numFmtId="0" fontId="19" fillId="0" borderId="13" xfId="26" applyFont="1" applyFill="1" applyBorder="1" applyAlignment="1">
      <alignment horizontal="center" vertical="center" wrapText="1"/>
    </xf>
    <xf numFmtId="0" fontId="19" fillId="0" borderId="37" xfId="26" applyFont="1" applyFill="1" applyBorder="1" applyAlignment="1">
      <alignment horizontal="center" vertical="center" wrapText="1"/>
    </xf>
    <xf numFmtId="0" fontId="19" fillId="0" borderId="49" xfId="26" applyFont="1" applyFill="1" applyBorder="1" applyAlignment="1">
      <alignment horizontal="center" vertical="center" wrapText="1"/>
    </xf>
    <xf numFmtId="0" fontId="19" fillId="0" borderId="63" xfId="26" applyFont="1" applyFill="1" applyBorder="1" applyAlignment="1">
      <alignment horizontal="center" vertical="center" wrapText="1"/>
    </xf>
    <xf numFmtId="0" fontId="14" fillId="0" borderId="11" xfId="26" applyFont="1" applyFill="1" applyBorder="1" applyAlignment="1">
      <alignment horizontal="center" vertical="center" textRotation="255"/>
    </xf>
    <xf numFmtId="0" fontId="14" fillId="0" borderId="12" xfId="26" applyFont="1" applyFill="1" applyBorder="1" applyAlignment="1">
      <alignment horizontal="center" vertical="center" textRotation="255"/>
    </xf>
    <xf numFmtId="0" fontId="14" fillId="0" borderId="46" xfId="26" applyFont="1" applyFill="1" applyBorder="1" applyAlignment="1">
      <alignment horizontal="center" vertical="center" textRotation="255"/>
    </xf>
    <xf numFmtId="0" fontId="14" fillId="0" borderId="7" xfId="26" applyFont="1" applyFill="1" applyBorder="1" applyAlignment="1">
      <alignment horizontal="center" vertical="center" textRotation="255"/>
    </xf>
    <xf numFmtId="0" fontId="14" fillId="0" borderId="0" xfId="26" applyFont="1" applyFill="1" applyBorder="1" applyAlignment="1">
      <alignment horizontal="center" vertical="center" textRotation="255"/>
    </xf>
    <xf numFmtId="0" fontId="14" fillId="0" borderId="38" xfId="26" applyFont="1" applyFill="1" applyBorder="1" applyAlignment="1">
      <alignment horizontal="center" vertical="center" textRotation="255"/>
    </xf>
    <xf numFmtId="0" fontId="14" fillId="0" borderId="71" xfId="26" applyFont="1" applyFill="1" applyBorder="1" applyAlignment="1">
      <alignment horizontal="center" vertical="center" textRotation="255"/>
    </xf>
    <xf numFmtId="0" fontId="14" fillId="0" borderId="72" xfId="26" applyFont="1" applyFill="1" applyBorder="1" applyAlignment="1">
      <alignment horizontal="center" vertical="center" textRotation="255"/>
    </xf>
    <xf numFmtId="0" fontId="14" fillId="0" borderId="67" xfId="26" applyFont="1" applyFill="1" applyBorder="1" applyAlignment="1">
      <alignment horizontal="center" vertical="center" textRotation="255"/>
    </xf>
    <xf numFmtId="0" fontId="14" fillId="0" borderId="41" xfId="26" applyFont="1" applyFill="1" applyBorder="1" applyAlignment="1">
      <alignment horizontal="center" vertical="center"/>
    </xf>
    <xf numFmtId="0" fontId="19" fillId="0" borderId="46" xfId="26" applyFont="1" applyFill="1" applyBorder="1" applyAlignment="1">
      <alignment horizontal="center" vertical="center" wrapText="1"/>
    </xf>
    <xf numFmtId="0" fontId="19" fillId="0" borderId="40" xfId="26" applyFont="1" applyFill="1" applyBorder="1" applyAlignment="1">
      <alignment horizontal="center" vertical="center" wrapText="1"/>
    </xf>
    <xf numFmtId="0" fontId="14" fillId="0" borderId="41" xfId="26" applyFont="1" applyFill="1" applyBorder="1" applyAlignment="1">
      <alignment horizontal="center" vertical="center" textRotation="255"/>
    </xf>
    <xf numFmtId="0" fontId="14" fillId="0" borderId="60" xfId="26" applyFont="1" applyFill="1" applyBorder="1" applyAlignment="1">
      <alignment horizontal="center" vertical="center" textRotation="255"/>
    </xf>
    <xf numFmtId="0" fontId="14" fillId="0" borderId="37" xfId="26" applyFont="1" applyFill="1" applyBorder="1" applyAlignment="1">
      <alignment horizontal="center" vertical="center" textRotation="255"/>
    </xf>
    <xf numFmtId="0" fontId="14" fillId="0" borderId="49" xfId="26" applyFont="1" applyFill="1" applyBorder="1" applyAlignment="1">
      <alignment horizontal="center" vertical="center" textRotation="255"/>
    </xf>
    <xf numFmtId="0" fontId="14" fillId="0" borderId="40" xfId="26" applyFont="1" applyFill="1" applyBorder="1" applyAlignment="1">
      <alignment horizontal="center" vertical="center" textRotation="255"/>
    </xf>
    <xf numFmtId="0" fontId="14" fillId="0" borderId="44" xfId="26" applyFont="1" applyFill="1" applyBorder="1" applyAlignment="1">
      <alignment vertical="center"/>
    </xf>
    <xf numFmtId="0" fontId="14" fillId="0" borderId="18" xfId="26" applyFont="1" applyFill="1" applyBorder="1" applyAlignment="1">
      <alignment vertical="center"/>
    </xf>
    <xf numFmtId="0" fontId="14" fillId="0" borderId="43" xfId="26" applyFont="1" applyFill="1" applyBorder="1" applyAlignment="1">
      <alignment vertical="center"/>
    </xf>
    <xf numFmtId="178" fontId="14" fillId="0" borderId="44" xfId="26" applyNumberFormat="1" applyFont="1" applyFill="1" applyBorder="1" applyAlignment="1">
      <alignment horizontal="right" vertical="center"/>
    </xf>
    <xf numFmtId="178" fontId="14" fillId="0" borderId="18" xfId="26" applyNumberFormat="1" applyFont="1" applyFill="1" applyBorder="1" applyAlignment="1">
      <alignment horizontal="right" vertical="center"/>
    </xf>
    <xf numFmtId="178" fontId="14" fillId="0" borderId="43" xfId="26" applyNumberFormat="1" applyFont="1" applyFill="1" applyBorder="1" applyAlignment="1">
      <alignment horizontal="right" vertical="center"/>
    </xf>
    <xf numFmtId="0" fontId="14" fillId="0" borderId="69" xfId="26" applyFont="1" applyFill="1" applyBorder="1" applyAlignment="1">
      <alignment horizontal="center" vertical="center" shrinkToFit="1"/>
    </xf>
    <xf numFmtId="0" fontId="14" fillId="0" borderId="72" xfId="26" applyFont="1" applyFill="1" applyBorder="1" applyAlignment="1">
      <alignment horizontal="center" vertical="center" shrinkToFit="1"/>
    </xf>
    <xf numFmtId="0" fontId="14" fillId="0" borderId="67" xfId="26" applyFont="1" applyFill="1" applyBorder="1" applyAlignment="1">
      <alignment horizontal="center" vertical="center" shrinkToFit="1"/>
    </xf>
    <xf numFmtId="0" fontId="20" fillId="0" borderId="31" xfId="26" applyFont="1" applyFill="1" applyBorder="1">
      <alignment vertical="center"/>
    </xf>
    <xf numFmtId="0" fontId="20" fillId="0" borderId="42" xfId="26" applyFont="1" applyFill="1" applyBorder="1">
      <alignment vertical="center"/>
    </xf>
    <xf numFmtId="0" fontId="14" fillId="0" borderId="39" xfId="26" applyFont="1" applyFill="1" applyBorder="1" applyAlignment="1">
      <alignment horizontal="center" vertical="center"/>
    </xf>
    <xf numFmtId="0" fontId="14" fillId="0" borderId="31" xfId="26" applyFont="1" applyFill="1" applyBorder="1" applyAlignment="1">
      <alignment horizontal="center" vertical="center"/>
    </xf>
    <xf numFmtId="0" fontId="14" fillId="0" borderId="81" xfId="26" applyFont="1" applyFill="1" applyBorder="1" applyAlignment="1">
      <alignment horizontal="center" vertical="center"/>
    </xf>
    <xf numFmtId="0" fontId="14" fillId="0" borderId="25" xfId="26" applyFont="1" applyFill="1" applyBorder="1" applyAlignment="1">
      <alignment horizontal="center" vertical="center"/>
    </xf>
    <xf numFmtId="0" fontId="14" fillId="0" borderId="26" xfId="26" applyFont="1" applyFill="1" applyBorder="1" applyAlignment="1">
      <alignment horizontal="center" vertical="center"/>
    </xf>
    <xf numFmtId="0" fontId="14" fillId="0" borderId="77" xfId="26" applyFont="1" applyFill="1" applyBorder="1" applyAlignment="1">
      <alignment horizontal="center" vertical="center"/>
    </xf>
    <xf numFmtId="0" fontId="14" fillId="0" borderId="74" xfId="26" applyFont="1" applyFill="1" applyBorder="1" applyAlignment="1">
      <alignment horizontal="center" vertical="center"/>
    </xf>
    <xf numFmtId="0" fontId="14" fillId="0" borderId="78" xfId="26" applyFont="1" applyFill="1" applyBorder="1" applyAlignment="1">
      <alignment horizontal="center" vertical="center"/>
    </xf>
    <xf numFmtId="183" fontId="14" fillId="0" borderId="78" xfId="26" applyNumberFormat="1" applyFont="1" applyFill="1" applyBorder="1" applyAlignment="1">
      <alignment horizontal="right" vertical="center"/>
    </xf>
    <xf numFmtId="183" fontId="14" fillId="0" borderId="79" xfId="26" applyNumberFormat="1" applyFont="1" applyFill="1" applyBorder="1" applyAlignment="1">
      <alignment horizontal="right" vertical="center"/>
    </xf>
    <xf numFmtId="183" fontId="14" fillId="0" borderId="6" xfId="26" applyNumberFormat="1" applyFont="1" applyFill="1" applyBorder="1" applyAlignment="1">
      <alignment horizontal="right" vertical="center"/>
    </xf>
    <xf numFmtId="181" fontId="14" fillId="0" borderId="43" xfId="26" applyNumberFormat="1" applyFont="1" applyFill="1" applyBorder="1" applyAlignment="1">
      <alignment horizontal="right" vertical="center"/>
    </xf>
    <xf numFmtId="0" fontId="14" fillId="0" borderId="30" xfId="26" applyFont="1" applyFill="1" applyBorder="1" applyAlignment="1">
      <alignment vertical="center"/>
    </xf>
    <xf numFmtId="178" fontId="14" fillId="0" borderId="78" xfId="26" applyNumberFormat="1" applyFont="1" applyFill="1" applyBorder="1" applyAlignment="1">
      <alignment horizontal="right" vertical="center"/>
    </xf>
    <xf numFmtId="178" fontId="14" fillId="0" borderId="79" xfId="26" applyNumberFormat="1" applyFont="1" applyFill="1" applyBorder="1" applyAlignment="1">
      <alignment horizontal="right" vertical="center"/>
    </xf>
    <xf numFmtId="178" fontId="14" fillId="0" borderId="6" xfId="26" applyNumberFormat="1" applyFont="1" applyFill="1" applyBorder="1" applyAlignment="1">
      <alignment horizontal="right" vertical="center"/>
    </xf>
    <xf numFmtId="181" fontId="14" fillId="0" borderId="72" xfId="26" applyNumberFormat="1" applyFont="1" applyFill="1" applyBorder="1" applyAlignment="1">
      <alignment horizontal="right" vertical="center"/>
    </xf>
    <xf numFmtId="181" fontId="14" fillId="0" borderId="73" xfId="26" applyNumberFormat="1" applyFont="1" applyFill="1" applyBorder="1" applyAlignment="1">
      <alignment horizontal="right" vertical="center"/>
    </xf>
    <xf numFmtId="0" fontId="14" fillId="0" borderId="17" xfId="26" applyFont="1" applyFill="1" applyBorder="1" applyAlignment="1">
      <alignment vertical="center"/>
    </xf>
    <xf numFmtId="0" fontId="14" fillId="0" borderId="22" xfId="26" applyFont="1" applyFill="1" applyBorder="1" applyAlignment="1">
      <alignment horizontal="center" vertical="center"/>
    </xf>
    <xf numFmtId="0" fontId="14" fillId="0" borderId="19" xfId="26" applyFont="1" applyFill="1" applyBorder="1" applyAlignment="1">
      <alignment horizontal="center" vertical="center"/>
    </xf>
    <xf numFmtId="0" fontId="14" fillId="0" borderId="80" xfId="26" applyFont="1" applyFill="1" applyBorder="1" applyAlignment="1">
      <alignment horizontal="center" vertical="center"/>
    </xf>
    <xf numFmtId="0" fontId="14" fillId="0" borderId="36" xfId="26" applyFont="1" applyFill="1" applyBorder="1" applyAlignment="1">
      <alignment horizontal="center" vertical="center"/>
    </xf>
    <xf numFmtId="0" fontId="14" fillId="0" borderId="8" xfId="26" applyFont="1" applyFill="1" applyBorder="1" applyAlignment="1">
      <alignment horizontal="center" vertical="center"/>
    </xf>
    <xf numFmtId="0" fontId="14" fillId="0" borderId="71" xfId="26" applyFont="1" applyFill="1" applyBorder="1" applyAlignment="1">
      <alignment horizontal="center" vertical="center"/>
    </xf>
    <xf numFmtId="0" fontId="14" fillId="0" borderId="72" xfId="26" applyFont="1" applyFill="1" applyBorder="1" applyAlignment="1">
      <alignment horizontal="center" vertical="center"/>
    </xf>
    <xf numFmtId="0" fontId="13" fillId="0" borderId="44" xfId="27" applyFont="1" applyFill="1" applyBorder="1" applyAlignment="1">
      <alignment horizontal="center" vertical="center"/>
    </xf>
    <xf numFmtId="0" fontId="13" fillId="0" borderId="18" xfId="27" applyFont="1" applyFill="1" applyBorder="1" applyAlignment="1">
      <alignment horizontal="center" vertical="center"/>
    </xf>
    <xf numFmtId="0" fontId="13" fillId="0" borderId="43" xfId="27" applyFont="1" applyFill="1" applyBorder="1" applyAlignment="1">
      <alignment horizontal="center" vertical="center"/>
    </xf>
    <xf numFmtId="185" fontId="13" fillId="0" borderId="41" xfId="26" applyNumberFormat="1" applyFont="1" applyFill="1" applyBorder="1" applyAlignment="1">
      <alignment horizontal="right" vertical="center"/>
    </xf>
    <xf numFmtId="185" fontId="13" fillId="0" borderId="12" xfId="26" applyNumberFormat="1" applyFont="1" applyFill="1" applyBorder="1" applyAlignment="1">
      <alignment horizontal="right" vertical="center"/>
    </xf>
    <xf numFmtId="185" fontId="13" fillId="0" borderId="13" xfId="26" applyNumberFormat="1" applyFont="1" applyFill="1" applyBorder="1" applyAlignment="1">
      <alignment horizontal="right" vertical="center"/>
    </xf>
    <xf numFmtId="0" fontId="14" fillId="0" borderId="11" xfId="26" applyFont="1" applyFill="1" applyBorder="1" applyAlignment="1">
      <alignment horizontal="center" vertical="center"/>
    </xf>
    <xf numFmtId="0" fontId="14" fillId="0" borderId="67" xfId="26" applyFont="1" applyFill="1" applyBorder="1" applyAlignment="1">
      <alignment horizontal="center" vertical="center"/>
    </xf>
    <xf numFmtId="0" fontId="13" fillId="0" borderId="41" xfId="26" applyFont="1" applyFill="1" applyBorder="1" applyAlignment="1">
      <alignment vertical="center"/>
    </xf>
    <xf numFmtId="0" fontId="13" fillId="0" borderId="12" xfId="26" applyFont="1" applyFill="1" applyBorder="1" applyAlignment="1">
      <alignment vertical="center"/>
    </xf>
    <xf numFmtId="0" fontId="13" fillId="0" borderId="46" xfId="26" applyFont="1" applyFill="1" applyBorder="1" applyAlignment="1">
      <alignment vertical="center"/>
    </xf>
    <xf numFmtId="181" fontId="14" fillId="0" borderId="39" xfId="26" applyNumberFormat="1" applyFont="1" applyFill="1" applyBorder="1" applyAlignment="1">
      <alignment horizontal="right" vertical="center"/>
    </xf>
    <xf numFmtId="181" fontId="14" fillId="0" borderId="31" xfId="26" applyNumberFormat="1" applyFont="1" applyFill="1" applyBorder="1" applyAlignment="1">
      <alignment horizontal="right" vertical="center"/>
    </xf>
    <xf numFmtId="181" fontId="14" fillId="0" borderId="42" xfId="26" applyNumberFormat="1" applyFont="1" applyFill="1" applyBorder="1" applyAlignment="1">
      <alignment horizontal="right" vertical="center"/>
    </xf>
    <xf numFmtId="181" fontId="14" fillId="0" borderId="32" xfId="26" applyNumberFormat="1" applyFont="1" applyFill="1" applyBorder="1" applyAlignment="1">
      <alignment horizontal="right" vertical="center"/>
    </xf>
    <xf numFmtId="0" fontId="13" fillId="0" borderId="41" xfId="27" applyFont="1" applyFill="1" applyBorder="1" applyAlignment="1">
      <alignment horizontal="center" vertical="center"/>
    </xf>
    <xf numFmtId="0" fontId="13" fillId="0" borderId="12" xfId="27" applyFont="1" applyFill="1" applyBorder="1" applyAlignment="1">
      <alignment horizontal="center" vertical="center"/>
    </xf>
    <xf numFmtId="0" fontId="13" fillId="0" borderId="46" xfId="27" applyFont="1" applyFill="1" applyBorder="1" applyAlignment="1">
      <alignment horizontal="center" vertical="center"/>
    </xf>
    <xf numFmtId="178" fontId="13" fillId="0" borderId="39" xfId="26" applyNumberFormat="1" applyFont="1" applyFill="1" applyBorder="1" applyAlignment="1">
      <alignment horizontal="right" vertical="center"/>
    </xf>
    <xf numFmtId="178" fontId="13" fillId="0" borderId="31" xfId="26" applyNumberFormat="1" applyFont="1" applyFill="1" applyBorder="1" applyAlignment="1">
      <alignment horizontal="right" vertical="center"/>
    </xf>
    <xf numFmtId="178" fontId="13" fillId="0" borderId="32" xfId="26" applyNumberFormat="1" applyFont="1" applyFill="1" applyBorder="1" applyAlignment="1">
      <alignment horizontal="right" vertical="center"/>
    </xf>
    <xf numFmtId="0" fontId="14" fillId="0" borderId="24" xfId="26" applyFont="1" applyFill="1" applyBorder="1" applyAlignment="1">
      <alignment horizontal="center" vertical="center"/>
    </xf>
    <xf numFmtId="181" fontId="14" fillId="0" borderId="71" xfId="26" applyNumberFormat="1" applyFont="1" applyFill="1" applyBorder="1" applyAlignment="1">
      <alignment horizontal="right" vertical="center"/>
    </xf>
    <xf numFmtId="0" fontId="14" fillId="0" borderId="36" xfId="28" applyFont="1" applyFill="1" applyBorder="1" applyAlignment="1">
      <alignment horizontal="left" vertical="center"/>
    </xf>
    <xf numFmtId="0" fontId="14" fillId="0" borderId="8" xfId="28" applyFont="1" applyFill="1" applyBorder="1" applyAlignment="1">
      <alignment horizontal="left" vertical="center"/>
    </xf>
    <xf numFmtId="0" fontId="14" fillId="0" borderId="9" xfId="28" applyFont="1" applyFill="1" applyBorder="1" applyAlignment="1">
      <alignment horizontal="left" vertical="center"/>
    </xf>
    <xf numFmtId="183" fontId="14" fillId="0" borderId="7" xfId="26" applyNumberFormat="1" applyFont="1" applyFill="1" applyBorder="1" applyAlignment="1">
      <alignment horizontal="right" vertical="center"/>
    </xf>
    <xf numFmtId="183" fontId="14" fillId="0" borderId="0" xfId="26" applyNumberFormat="1" applyFont="1" applyFill="1" applyBorder="1" applyAlignment="1">
      <alignment horizontal="right" vertical="center"/>
    </xf>
    <xf numFmtId="183" fontId="14" fillId="0" borderId="62" xfId="26" applyNumberFormat="1" applyFont="1" applyFill="1" applyBorder="1" applyAlignment="1">
      <alignment horizontal="right" vertical="center"/>
    </xf>
    <xf numFmtId="0" fontId="14" fillId="0" borderId="36" xfId="26" applyFont="1" applyFill="1" applyBorder="1" applyAlignment="1">
      <alignment horizontal="center" vertical="center" wrapText="1"/>
    </xf>
    <xf numFmtId="0" fontId="14" fillId="0" borderId="8" xfId="26" applyFont="1" applyFill="1" applyBorder="1" applyAlignment="1">
      <alignment horizontal="center" vertical="center" wrapText="1"/>
    </xf>
    <xf numFmtId="0" fontId="14" fillId="0" borderId="23" xfId="26" applyFont="1" applyFill="1" applyBorder="1" applyAlignment="1">
      <alignment horizontal="center" vertical="center" wrapText="1"/>
    </xf>
    <xf numFmtId="0" fontId="14" fillId="0" borderId="7" xfId="26" applyFont="1" applyFill="1" applyBorder="1" applyAlignment="1">
      <alignment horizontal="center" vertical="center" wrapText="1"/>
    </xf>
    <xf numFmtId="0" fontId="14" fillId="0" borderId="0" xfId="26" applyFont="1" applyFill="1" applyBorder="1" applyAlignment="1">
      <alignment horizontal="center" vertical="center" wrapText="1"/>
    </xf>
    <xf numFmtId="0" fontId="14" fillId="0" borderId="38" xfId="26" applyFont="1" applyFill="1" applyBorder="1" applyAlignment="1">
      <alignment horizontal="center" vertical="center" wrapText="1"/>
    </xf>
    <xf numFmtId="0" fontId="14" fillId="0" borderId="71" xfId="26" applyFont="1" applyFill="1" applyBorder="1" applyAlignment="1">
      <alignment horizontal="center" vertical="center" wrapText="1"/>
    </xf>
    <xf numFmtId="0" fontId="14" fillId="0" borderId="72" xfId="26" applyFont="1" applyFill="1" applyBorder="1" applyAlignment="1">
      <alignment horizontal="center" vertical="center" wrapText="1"/>
    </xf>
    <xf numFmtId="0" fontId="14" fillId="0" borderId="67" xfId="26" applyFont="1" applyFill="1" applyBorder="1" applyAlignment="1">
      <alignment horizontal="center" vertical="center" wrapText="1"/>
    </xf>
    <xf numFmtId="0" fontId="13" fillId="0" borderId="57" xfId="26" applyFont="1" applyFill="1" applyBorder="1" applyAlignment="1">
      <alignment vertical="center"/>
    </xf>
    <xf numFmtId="0" fontId="13" fillId="0" borderId="25" xfId="26" applyFont="1" applyFill="1" applyBorder="1" applyAlignment="1">
      <alignment vertical="center"/>
    </xf>
    <xf numFmtId="0" fontId="13" fillId="0" borderId="76" xfId="26" applyFont="1" applyFill="1" applyBorder="1" applyAlignment="1">
      <alignment vertical="center"/>
    </xf>
    <xf numFmtId="178" fontId="13" fillId="0" borderId="57" xfId="26" applyNumberFormat="1" applyFont="1" applyFill="1" applyBorder="1" applyAlignment="1">
      <alignment horizontal="right" vertical="center"/>
    </xf>
    <xf numFmtId="178" fontId="13" fillId="0" borderId="8" xfId="26" applyNumberFormat="1" applyFont="1" applyFill="1" applyBorder="1" applyAlignment="1">
      <alignment horizontal="right" vertical="center"/>
    </xf>
    <xf numFmtId="178" fontId="13" fillId="0" borderId="9" xfId="26" applyNumberFormat="1" applyFont="1" applyFill="1" applyBorder="1" applyAlignment="1">
      <alignment horizontal="right" vertical="center"/>
    </xf>
    <xf numFmtId="0" fontId="14" fillId="0" borderId="30" xfId="26" applyFont="1" applyFill="1" applyBorder="1" applyAlignment="1">
      <alignment horizontal="center" vertical="center"/>
    </xf>
    <xf numFmtId="0" fontId="14" fillId="0" borderId="42" xfId="26" applyFont="1" applyFill="1" applyBorder="1" applyAlignment="1">
      <alignment horizontal="center" vertical="center"/>
    </xf>
    <xf numFmtId="0" fontId="14" fillId="0" borderId="32" xfId="26" applyFont="1" applyFill="1" applyBorder="1" applyAlignment="1">
      <alignment horizontal="center" vertical="center"/>
    </xf>
    <xf numFmtId="0" fontId="13" fillId="0" borderId="31" xfId="26" applyFont="1" applyFill="1" applyBorder="1" applyAlignment="1">
      <alignment vertical="center"/>
    </xf>
    <xf numFmtId="0" fontId="13" fillId="0" borderId="42" xfId="26" applyFont="1" applyFill="1" applyBorder="1" applyAlignment="1">
      <alignment vertical="center"/>
    </xf>
    <xf numFmtId="185" fontId="14" fillId="0" borderId="44" xfId="26" applyNumberFormat="1" applyFont="1" applyFill="1" applyBorder="1" applyAlignment="1">
      <alignment horizontal="right" vertical="center"/>
    </xf>
    <xf numFmtId="185" fontId="14" fillId="0" borderId="18" xfId="26" applyNumberFormat="1" applyFont="1" applyFill="1" applyBorder="1" applyAlignment="1">
      <alignment horizontal="right" vertical="center"/>
    </xf>
    <xf numFmtId="185" fontId="14" fillId="0" borderId="19" xfId="26" applyNumberFormat="1" applyFont="1" applyFill="1" applyBorder="1" applyAlignment="1">
      <alignment horizontal="right" vertical="center"/>
    </xf>
    <xf numFmtId="0" fontId="14" fillId="0" borderId="1" xfId="26" applyFont="1" applyFill="1" applyBorder="1" applyAlignment="1">
      <alignment horizontal="center" vertical="center"/>
    </xf>
    <xf numFmtId="0" fontId="14" fillId="0" borderId="2" xfId="26" applyFont="1" applyFill="1" applyBorder="1" applyAlignment="1">
      <alignment horizontal="center" vertical="center"/>
    </xf>
    <xf numFmtId="0" fontId="14" fillId="0" borderId="75" xfId="26" applyFont="1" applyFill="1" applyBorder="1" applyAlignment="1">
      <alignment vertical="center"/>
    </xf>
    <xf numFmtId="0" fontId="14" fillId="0" borderId="25" xfId="26" applyFont="1" applyFill="1" applyBorder="1" applyAlignment="1">
      <alignment vertical="center"/>
    </xf>
    <xf numFmtId="0" fontId="14" fillId="0" borderId="76" xfId="26" applyFont="1" applyFill="1" applyBorder="1" applyAlignment="1">
      <alignment vertical="center"/>
    </xf>
    <xf numFmtId="178" fontId="14" fillId="0" borderId="75" xfId="26" applyNumberFormat="1" applyFont="1" applyFill="1" applyBorder="1" applyAlignment="1">
      <alignment horizontal="right" vertical="center"/>
    </xf>
    <xf numFmtId="178" fontId="14" fillId="0" borderId="25" xfId="26" applyNumberFormat="1" applyFont="1" applyFill="1" applyBorder="1" applyAlignment="1">
      <alignment horizontal="right" vertical="center"/>
    </xf>
    <xf numFmtId="178" fontId="14" fillId="0" borderId="26" xfId="26" applyNumberFormat="1" applyFont="1" applyFill="1" applyBorder="1" applyAlignment="1">
      <alignment horizontal="right" vertical="center"/>
    </xf>
    <xf numFmtId="0" fontId="14" fillId="0" borderId="9" xfId="26" applyFont="1" applyFill="1" applyBorder="1" applyAlignment="1">
      <alignment horizontal="center" vertical="center"/>
    </xf>
    <xf numFmtId="0" fontId="14" fillId="0" borderId="7" xfId="26" applyFont="1" applyFill="1" applyBorder="1" applyAlignment="1">
      <alignment horizontal="center" vertical="center"/>
    </xf>
    <xf numFmtId="0" fontId="14" fillId="0" borderId="62" xfId="26" applyFont="1" applyFill="1" applyBorder="1" applyAlignment="1">
      <alignment horizontal="center" vertical="center"/>
    </xf>
    <xf numFmtId="182" fontId="14" fillId="0" borderId="7" xfId="26" applyNumberFormat="1" applyFont="1" applyFill="1" applyBorder="1" applyAlignment="1">
      <alignment horizontal="right" vertical="center"/>
    </xf>
    <xf numFmtId="182" fontId="14" fillId="0" borderId="0" xfId="26" applyNumberFormat="1" applyFont="1" applyFill="1" applyBorder="1" applyAlignment="1">
      <alignment horizontal="right" vertical="center"/>
    </xf>
    <xf numFmtId="182" fontId="14" fillId="0" borderId="62" xfId="26" applyNumberFormat="1" applyFont="1" applyFill="1" applyBorder="1" applyAlignment="1">
      <alignment horizontal="right" vertical="center"/>
    </xf>
    <xf numFmtId="0" fontId="14" fillId="0" borderId="14" xfId="26" applyFont="1" applyFill="1" applyBorder="1" applyAlignment="1">
      <alignment horizontal="center" vertical="center"/>
    </xf>
    <xf numFmtId="0" fontId="14" fillId="0" borderId="15" xfId="26" applyFont="1" applyFill="1" applyBorder="1" applyAlignment="1">
      <alignment horizontal="center" vertical="center"/>
    </xf>
    <xf numFmtId="0" fontId="14" fillId="0" borderId="58" xfId="26" applyFont="1" applyFill="1" applyBorder="1" applyAlignment="1">
      <alignment horizontal="center" vertical="center"/>
    </xf>
    <xf numFmtId="0" fontId="14" fillId="0" borderId="38" xfId="26" applyFont="1" applyFill="1" applyBorder="1" applyAlignment="1">
      <alignment horizontal="center" vertical="center"/>
    </xf>
    <xf numFmtId="0" fontId="14" fillId="0" borderId="59" xfId="26" applyFont="1" applyFill="1" applyBorder="1" applyAlignment="1">
      <alignment horizontal="center" vertical="center"/>
    </xf>
    <xf numFmtId="0" fontId="14" fillId="0" borderId="66" xfId="26" applyFont="1" applyFill="1" applyBorder="1" applyAlignment="1">
      <alignment horizontal="center" vertical="center"/>
    </xf>
    <xf numFmtId="0" fontId="14" fillId="0" borderId="68" xfId="26" applyFont="1" applyFill="1" applyBorder="1" applyAlignment="1">
      <alignment horizontal="center" vertical="center"/>
    </xf>
    <xf numFmtId="0" fontId="14" fillId="0" borderId="16" xfId="26" applyFont="1" applyFill="1" applyBorder="1" applyAlignment="1">
      <alignment horizontal="center" vertical="center"/>
    </xf>
    <xf numFmtId="0" fontId="14" fillId="0" borderId="60" xfId="26" applyFont="1" applyFill="1" applyBorder="1" applyAlignment="1">
      <alignment horizontal="center" vertical="center"/>
    </xf>
    <xf numFmtId="0" fontId="14" fillId="0" borderId="61" xfId="26" applyFont="1" applyFill="1" applyBorder="1" applyAlignment="1">
      <alignment horizontal="center" vertical="center"/>
    </xf>
    <xf numFmtId="0" fontId="14" fillId="0" borderId="69" xfId="26" applyFont="1" applyFill="1" applyBorder="1" applyAlignment="1">
      <alignment horizontal="center" vertical="center"/>
    </xf>
    <xf numFmtId="0" fontId="14" fillId="0" borderId="70" xfId="26" applyFont="1" applyFill="1" applyBorder="1" applyAlignment="1">
      <alignment horizontal="center" vertical="center"/>
    </xf>
    <xf numFmtId="49" fontId="14" fillId="0" borderId="41" xfId="26" applyNumberFormat="1" applyFont="1" applyFill="1" applyBorder="1" applyAlignment="1">
      <alignment horizontal="center" vertical="center"/>
    </xf>
    <xf numFmtId="49" fontId="14" fillId="0" borderId="12" xfId="26" applyNumberFormat="1" applyFont="1" applyFill="1" applyBorder="1" applyAlignment="1">
      <alignment horizontal="center" vertical="center"/>
    </xf>
    <xf numFmtId="49" fontId="14" fillId="0" borderId="13" xfId="26" applyNumberFormat="1" applyFont="1" applyFill="1" applyBorder="1" applyAlignment="1">
      <alignment horizontal="center" vertical="center"/>
    </xf>
    <xf numFmtId="49" fontId="14" fillId="0" borderId="60" xfId="26" applyNumberFormat="1" applyFont="1" applyFill="1" applyBorder="1" applyAlignment="1">
      <alignment horizontal="center" vertical="center"/>
    </xf>
    <xf numFmtId="49" fontId="14" fillId="0" borderId="62" xfId="26" applyNumberFormat="1" applyFont="1" applyFill="1" applyBorder="1" applyAlignment="1">
      <alignment horizontal="center" vertical="center"/>
    </xf>
    <xf numFmtId="49" fontId="14" fillId="0" borderId="69" xfId="26" applyNumberFormat="1" applyFont="1" applyFill="1" applyBorder="1" applyAlignment="1">
      <alignment horizontal="center" vertical="center"/>
    </xf>
    <xf numFmtId="49" fontId="14" fillId="0" borderId="72" xfId="26" applyNumberFormat="1" applyFont="1" applyFill="1" applyBorder="1" applyAlignment="1">
      <alignment horizontal="center" vertical="center"/>
    </xf>
    <xf numFmtId="49" fontId="14" fillId="0" borderId="73" xfId="26" applyNumberFormat="1" applyFont="1" applyFill="1" applyBorder="1" applyAlignment="1">
      <alignment horizontal="center"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1" fontId="14" fillId="0" borderId="36" xfId="26" applyNumberFormat="1" applyFont="1" applyFill="1" applyBorder="1" applyAlignment="1">
      <alignment horizontal="right" vertical="center"/>
    </xf>
    <xf numFmtId="181" fontId="14" fillId="0" borderId="8" xfId="26" applyNumberFormat="1" applyFont="1" applyFill="1" applyBorder="1" applyAlignment="1">
      <alignment horizontal="right" vertical="center"/>
    </xf>
    <xf numFmtId="181" fontId="14" fillId="0" borderId="9" xfId="26" applyNumberFormat="1" applyFont="1" applyFill="1" applyBorder="1" applyAlignment="1">
      <alignment horizontal="right" vertical="center"/>
    </xf>
    <xf numFmtId="49" fontId="15" fillId="0" borderId="0" xfId="26" applyNumberFormat="1" applyFont="1" applyFill="1" applyAlignment="1">
      <alignment horizontal="center" vertical="center"/>
    </xf>
    <xf numFmtId="0" fontId="14" fillId="0" borderId="4" xfId="26" applyFont="1" applyFill="1" applyBorder="1" applyAlignment="1">
      <alignment horizontal="center" vertical="center"/>
    </xf>
    <xf numFmtId="0" fontId="14" fillId="0" borderId="23" xfId="26" applyFont="1" applyFill="1" applyBorder="1" applyAlignment="1">
      <alignment horizontal="center" vertical="center"/>
    </xf>
    <xf numFmtId="0" fontId="14" fillId="0" borderId="5" xfId="26" applyFont="1" applyFill="1" applyBorder="1" applyAlignment="1">
      <alignment horizontal="center" vertical="center"/>
    </xf>
    <xf numFmtId="0" fontId="14" fillId="0" borderId="64" xfId="26" applyFont="1" applyFill="1" applyBorder="1" applyAlignment="1">
      <alignment horizontal="center" vertical="center"/>
    </xf>
    <xf numFmtId="0" fontId="14" fillId="0" borderId="45" xfId="26" applyFont="1" applyFill="1" applyBorder="1" applyAlignment="1">
      <alignment horizontal="center" vertical="center"/>
    </xf>
    <xf numFmtId="0" fontId="14" fillId="0" borderId="57" xfId="26" applyFont="1" applyFill="1" applyBorder="1" applyAlignment="1">
      <alignment horizontal="center" vertical="center"/>
    </xf>
    <xf numFmtId="0" fontId="14" fillId="0" borderId="10" xfId="26" applyFont="1" applyFill="1" applyBorder="1" applyAlignment="1">
      <alignment horizontal="center" vertical="center"/>
    </xf>
    <xf numFmtId="0" fontId="14" fillId="0" borderId="65" xfId="26" applyFont="1" applyFill="1" applyBorder="1" applyAlignment="1">
      <alignment horizontal="center" vertical="center"/>
    </xf>
    <xf numFmtId="0" fontId="14" fillId="0" borderId="63" xfId="26" applyFont="1" applyFill="1" applyBorder="1" applyAlignment="1">
      <alignment horizontal="center" vertical="center"/>
    </xf>
    <xf numFmtId="0" fontId="14" fillId="0" borderId="3" xfId="26" applyFont="1" applyFill="1" applyBorder="1" applyAlignment="1">
      <alignment horizontal="center" vertical="center"/>
    </xf>
    <xf numFmtId="0" fontId="14" fillId="0" borderId="37" xfId="29" applyFont="1" applyBorder="1">
      <alignment vertical="center"/>
    </xf>
    <xf numFmtId="0" fontId="14" fillId="0" borderId="49" xfId="29" applyFont="1" applyBorder="1">
      <alignment vertical="center"/>
    </xf>
    <xf numFmtId="0" fontId="14" fillId="0" borderId="40" xfId="29" applyFont="1" applyBorder="1">
      <alignment vertical="center"/>
    </xf>
    <xf numFmtId="178" fontId="14" fillId="0" borderId="37" xfId="29" applyNumberFormat="1" applyFont="1" applyFill="1" applyBorder="1" applyAlignment="1">
      <alignment horizontal="right" vertical="center"/>
    </xf>
    <xf numFmtId="0" fontId="1" fillId="0" borderId="49" xfId="29" applyFill="1" applyBorder="1" applyAlignment="1">
      <alignment horizontal="right" vertical="center"/>
    </xf>
    <xf numFmtId="0" fontId="1" fillId="0" borderId="89" xfId="29" applyFill="1" applyBorder="1" applyAlignment="1">
      <alignment horizontal="right" vertical="center"/>
    </xf>
    <xf numFmtId="187" fontId="14" fillId="0" borderId="91" xfId="29" applyNumberFormat="1" applyFont="1" applyFill="1" applyBorder="1" applyAlignment="1">
      <alignment horizontal="right" vertical="center"/>
    </xf>
    <xf numFmtId="187" fontId="1" fillId="0" borderId="49" xfId="29" applyNumberFormat="1" applyFill="1" applyBorder="1" applyAlignment="1">
      <alignment horizontal="right" vertical="center"/>
    </xf>
    <xf numFmtId="187" fontId="1" fillId="0" borderId="89" xfId="29" applyNumberFormat="1" applyFill="1" applyBorder="1" applyAlignment="1">
      <alignment horizontal="right" vertical="center"/>
    </xf>
    <xf numFmtId="178" fontId="14" fillId="0" borderId="91" xfId="29" applyNumberFormat="1" applyFont="1" applyFill="1" applyBorder="1" applyAlignment="1">
      <alignment horizontal="right" vertical="center"/>
    </xf>
    <xf numFmtId="178" fontId="14" fillId="4" borderId="91" xfId="29" applyNumberFormat="1" applyFont="1" applyFill="1" applyBorder="1" applyAlignment="1">
      <alignment horizontal="right" vertical="center"/>
    </xf>
    <xf numFmtId="178" fontId="14" fillId="4" borderId="49" xfId="29" applyNumberFormat="1" applyFont="1" applyFill="1" applyBorder="1" applyAlignment="1">
      <alignment horizontal="right" vertical="center"/>
    </xf>
    <xf numFmtId="178" fontId="14" fillId="4" borderId="89" xfId="29" applyNumberFormat="1" applyFont="1" applyFill="1" applyBorder="1" applyAlignment="1">
      <alignment horizontal="right" vertical="center"/>
    </xf>
    <xf numFmtId="0" fontId="14" fillId="4" borderId="91" xfId="29" applyFont="1" applyFill="1" applyBorder="1" applyAlignment="1">
      <alignment horizontal="right" vertical="center"/>
    </xf>
    <xf numFmtId="0" fontId="14" fillId="4" borderId="49" xfId="29" applyFont="1" applyFill="1" applyBorder="1" applyAlignment="1">
      <alignment horizontal="right" vertical="center"/>
    </xf>
    <xf numFmtId="0" fontId="14" fillId="4" borderId="40" xfId="29" applyFont="1" applyFill="1" applyBorder="1" applyAlignment="1">
      <alignment horizontal="right" vertical="center"/>
    </xf>
    <xf numFmtId="0" fontId="14" fillId="0" borderId="60" xfId="29" applyFont="1" applyBorder="1">
      <alignment vertical="center"/>
    </xf>
    <xf numFmtId="0" fontId="14" fillId="0" borderId="0" xfId="29" applyFont="1" applyBorder="1">
      <alignment vertical="center"/>
    </xf>
    <xf numFmtId="0" fontId="14" fillId="0" borderId="38" xfId="29" applyFont="1" applyBorder="1">
      <alignment vertical="center"/>
    </xf>
    <xf numFmtId="178" fontId="14" fillId="0" borderId="60" xfId="29" applyNumberFormat="1" applyFont="1" applyFill="1" applyBorder="1" applyAlignment="1">
      <alignment horizontal="right" vertical="center"/>
    </xf>
    <xf numFmtId="178" fontId="14" fillId="0" borderId="0" xfId="29" applyNumberFormat="1" applyFont="1" applyFill="1" applyBorder="1" applyAlignment="1">
      <alignment horizontal="right" vertical="center"/>
    </xf>
    <xf numFmtId="178" fontId="14" fillId="0" borderId="85" xfId="29" applyNumberFormat="1" applyFont="1" applyFill="1" applyBorder="1" applyAlignment="1">
      <alignment horizontal="right" vertical="center"/>
    </xf>
    <xf numFmtId="187" fontId="14" fillId="0" borderId="88" xfId="29" applyNumberFormat="1" applyFont="1" applyFill="1" applyBorder="1" applyAlignment="1">
      <alignment horizontal="right" vertical="center"/>
    </xf>
    <xf numFmtId="187" fontId="14" fillId="0" borderId="0" xfId="29" applyNumberFormat="1" applyFont="1" applyFill="1" applyBorder="1" applyAlignment="1">
      <alignment horizontal="right" vertical="center"/>
    </xf>
    <xf numFmtId="187" fontId="14" fillId="0" borderId="85" xfId="29" applyNumberFormat="1" applyFont="1" applyFill="1" applyBorder="1" applyAlignment="1">
      <alignment horizontal="right" vertical="center"/>
    </xf>
    <xf numFmtId="178" fontId="14" fillId="0" borderId="88" xfId="29" applyNumberFormat="1" applyFont="1" applyFill="1" applyBorder="1" applyAlignment="1">
      <alignment horizontal="right" vertical="center"/>
    </xf>
    <xf numFmtId="178" fontId="14" fillId="4" borderId="88" xfId="29" applyNumberFormat="1" applyFont="1" applyFill="1" applyBorder="1" applyAlignment="1">
      <alignment horizontal="right" vertical="center"/>
    </xf>
    <xf numFmtId="178" fontId="14" fillId="4" borderId="0" xfId="29" applyNumberFormat="1" applyFont="1" applyFill="1" applyBorder="1" applyAlignment="1">
      <alignment horizontal="right" vertical="center"/>
    </xf>
    <xf numFmtId="178" fontId="14" fillId="4" borderId="85" xfId="29" applyNumberFormat="1" applyFont="1" applyFill="1" applyBorder="1" applyAlignment="1">
      <alignment horizontal="right" vertical="center"/>
    </xf>
    <xf numFmtId="0" fontId="14" fillId="4" borderId="88" xfId="29" applyFont="1" applyFill="1" applyBorder="1" applyAlignment="1">
      <alignment horizontal="right" vertical="center"/>
    </xf>
    <xf numFmtId="0" fontId="14" fillId="4" borderId="0" xfId="29" applyFont="1" applyFill="1" applyBorder="1" applyAlignment="1">
      <alignment horizontal="right" vertical="center"/>
    </xf>
    <xf numFmtId="0" fontId="14" fillId="4" borderId="38" xfId="29" applyFont="1" applyFill="1" applyBorder="1" applyAlignment="1">
      <alignment horizontal="right" vertical="center"/>
    </xf>
    <xf numFmtId="0" fontId="14" fillId="0" borderId="41" xfId="29" applyFont="1" applyBorder="1" applyAlignment="1">
      <alignment horizontal="center" vertical="center" textRotation="255"/>
    </xf>
    <xf numFmtId="0" fontId="14" fillId="0" borderId="46" xfId="29" applyFont="1" applyBorder="1" applyAlignment="1">
      <alignment horizontal="center" vertical="center" textRotation="255"/>
    </xf>
    <xf numFmtId="0" fontId="14" fillId="0" borderId="60" xfId="29" applyFont="1" applyBorder="1" applyAlignment="1">
      <alignment horizontal="center" vertical="center" textRotation="255"/>
    </xf>
    <xf numFmtId="0" fontId="14" fillId="0" borderId="38" xfId="29" applyFont="1" applyBorder="1" applyAlignment="1">
      <alignment horizontal="center" vertical="center" textRotation="255"/>
    </xf>
    <xf numFmtId="0" fontId="14" fillId="0" borderId="37" xfId="29" applyFont="1" applyBorder="1" applyAlignment="1">
      <alignment horizontal="center" vertical="center" textRotation="255"/>
    </xf>
    <xf numFmtId="0" fontId="14" fillId="0" borderId="40" xfId="29" applyFont="1" applyBorder="1" applyAlignment="1">
      <alignment horizontal="center" vertical="center" textRotation="255"/>
    </xf>
    <xf numFmtId="0" fontId="1" fillId="0" borderId="0" xfId="29" applyFill="1" applyAlignment="1">
      <alignment horizontal="right" vertical="center"/>
    </xf>
    <xf numFmtId="0" fontId="1" fillId="0" borderId="85" xfId="29" applyFill="1" applyBorder="1" applyAlignment="1">
      <alignment horizontal="right" vertical="center"/>
    </xf>
    <xf numFmtId="187" fontId="1" fillId="0" borderId="0" xfId="29" applyNumberFormat="1" applyFill="1" applyAlignment="1">
      <alignment horizontal="right" vertical="center"/>
    </xf>
    <xf numFmtId="187" fontId="1" fillId="0" borderId="85" xfId="29" applyNumberFormat="1" applyFill="1" applyBorder="1" applyAlignment="1">
      <alignment horizontal="right" vertical="center"/>
    </xf>
    <xf numFmtId="181" fontId="14" fillId="0" borderId="88" xfId="29" applyNumberFormat="1" applyFont="1" applyFill="1" applyBorder="1" applyAlignment="1">
      <alignment horizontal="right" vertical="center"/>
    </xf>
    <xf numFmtId="181" fontId="1" fillId="0" borderId="0" xfId="29" applyNumberFormat="1" applyFill="1" applyAlignment="1">
      <alignment horizontal="right" vertical="center"/>
    </xf>
    <xf numFmtId="181" fontId="1" fillId="0" borderId="38" xfId="29" applyNumberFormat="1" applyFill="1" applyBorder="1" applyAlignment="1">
      <alignment horizontal="right" vertical="center"/>
    </xf>
    <xf numFmtId="0" fontId="14" fillId="0" borderId="60" xfId="29" applyFont="1" applyFill="1" applyBorder="1" applyAlignment="1">
      <alignment horizontal="left" vertical="center"/>
    </xf>
    <xf numFmtId="0" fontId="14" fillId="0" borderId="0" xfId="29" applyFont="1" applyFill="1" applyBorder="1" applyAlignment="1">
      <alignment horizontal="left" vertical="center"/>
    </xf>
    <xf numFmtId="0" fontId="14" fillId="0" borderId="38" xfId="29" applyFont="1" applyFill="1" applyBorder="1" applyAlignment="1">
      <alignment horizontal="left" vertical="center"/>
    </xf>
    <xf numFmtId="0" fontId="1" fillId="0" borderId="38" xfId="29" applyFill="1" applyBorder="1" applyAlignment="1">
      <alignment horizontal="right" vertical="center"/>
    </xf>
    <xf numFmtId="0" fontId="14" fillId="0" borderId="60" xfId="29" applyFont="1" applyFill="1" applyBorder="1" applyAlignment="1">
      <alignment horizontal="center" vertical="center" wrapText="1"/>
    </xf>
    <xf numFmtId="0" fontId="14" fillId="0" borderId="0" xfId="29" applyFont="1" applyFill="1" applyBorder="1" applyAlignment="1">
      <alignment horizontal="center" vertical="center" wrapText="1"/>
    </xf>
    <xf numFmtId="0" fontId="14" fillId="0" borderId="37" xfId="29" applyFont="1" applyFill="1" applyBorder="1" applyAlignment="1">
      <alignment horizontal="center" vertical="center" wrapText="1"/>
    </xf>
    <xf numFmtId="0" fontId="14" fillId="0" borderId="49" xfId="29" applyFont="1" applyFill="1" applyBorder="1" applyAlignment="1">
      <alignment horizontal="center" vertical="center" wrapText="1"/>
    </xf>
    <xf numFmtId="0" fontId="14" fillId="0" borderId="0" xfId="29" applyFont="1" applyFill="1" applyBorder="1">
      <alignment vertical="center"/>
    </xf>
    <xf numFmtId="0" fontId="14" fillId="0" borderId="38" xfId="29" applyFont="1" applyFill="1" applyBorder="1">
      <alignment vertical="center"/>
    </xf>
    <xf numFmtId="178" fontId="14" fillId="0" borderId="38" xfId="29" applyNumberFormat="1" applyFont="1" applyFill="1" applyBorder="1" applyAlignment="1">
      <alignment horizontal="right" vertical="center"/>
    </xf>
    <xf numFmtId="0" fontId="14" fillId="0" borderId="60" xfId="29" applyFont="1" applyFill="1" applyBorder="1">
      <alignment vertical="center"/>
    </xf>
    <xf numFmtId="0" fontId="14" fillId="0" borderId="37" xfId="29" applyFont="1" applyFill="1" applyBorder="1">
      <alignment vertical="center"/>
    </xf>
    <xf numFmtId="0" fontId="14" fillId="0" borderId="49" xfId="29" applyFont="1" applyFill="1" applyBorder="1">
      <alignment vertical="center"/>
    </xf>
    <xf numFmtId="0" fontId="14" fillId="0" borderId="40" xfId="29" applyFont="1" applyFill="1" applyBorder="1">
      <alignment vertical="center"/>
    </xf>
    <xf numFmtId="178" fontId="14" fillId="0" borderId="49" xfId="29" applyNumberFormat="1" applyFont="1" applyFill="1" applyBorder="1" applyAlignment="1">
      <alignment horizontal="right" vertical="center"/>
    </xf>
    <xf numFmtId="0" fontId="1" fillId="0" borderId="40" xfId="29" applyFill="1" applyBorder="1" applyAlignment="1">
      <alignment horizontal="right" vertical="center"/>
    </xf>
    <xf numFmtId="178" fontId="14" fillId="0" borderId="40" xfId="29" applyNumberFormat="1" applyFont="1" applyFill="1" applyBorder="1" applyAlignment="1">
      <alignment horizontal="right" vertical="center"/>
    </xf>
    <xf numFmtId="178" fontId="14" fillId="0" borderId="89" xfId="29" applyNumberFormat="1" applyFont="1" applyFill="1" applyBorder="1" applyAlignment="1">
      <alignment horizontal="right" vertical="center"/>
    </xf>
    <xf numFmtId="181" fontId="14" fillId="0" borderId="90" xfId="29" applyNumberFormat="1" applyFont="1" applyFill="1" applyBorder="1" applyAlignment="1">
      <alignment horizontal="right" vertical="center"/>
    </xf>
    <xf numFmtId="178" fontId="14" fillId="0" borderId="90" xfId="29" applyNumberFormat="1" applyFont="1" applyFill="1" applyBorder="1" applyAlignment="1">
      <alignment horizontal="right" vertical="center"/>
    </xf>
    <xf numFmtId="181" fontId="14" fillId="0" borderId="91" xfId="29" applyNumberFormat="1" applyFont="1" applyFill="1" applyBorder="1" applyAlignment="1">
      <alignment horizontal="right" vertical="center"/>
    </xf>
    <xf numFmtId="181" fontId="14" fillId="0" borderId="49" xfId="29" applyNumberFormat="1" applyFont="1" applyFill="1" applyBorder="1" applyAlignment="1">
      <alignment horizontal="right" vertical="center"/>
    </xf>
    <xf numFmtId="181" fontId="14" fillId="0" borderId="40" xfId="29" applyNumberFormat="1" applyFont="1" applyFill="1" applyBorder="1" applyAlignment="1">
      <alignment horizontal="right" vertical="center"/>
    </xf>
    <xf numFmtId="178" fontId="14" fillId="0" borderId="41" xfId="29" applyNumberFormat="1" applyFont="1" applyFill="1" applyBorder="1" applyAlignment="1">
      <alignment horizontal="right" vertical="center"/>
    </xf>
    <xf numFmtId="178" fontId="14" fillId="0" borderId="12" xfId="29" applyNumberFormat="1" applyFont="1" applyFill="1" applyBorder="1" applyAlignment="1">
      <alignment horizontal="right" vertical="center"/>
    </xf>
    <xf numFmtId="178" fontId="14" fillId="0" borderId="46" xfId="29" applyNumberFormat="1" applyFont="1" applyFill="1" applyBorder="1" applyAlignment="1">
      <alignment horizontal="right" vertical="center"/>
    </xf>
    <xf numFmtId="181" fontId="14" fillId="0" borderId="86" xfId="29" applyNumberFormat="1" applyFont="1" applyFill="1" applyBorder="1" applyAlignment="1">
      <alignment horizontal="right" vertical="center"/>
    </xf>
    <xf numFmtId="178" fontId="14" fillId="0" borderId="86" xfId="29" applyNumberFormat="1" applyFont="1" applyFill="1" applyBorder="1" applyAlignment="1">
      <alignment horizontal="right" vertical="center"/>
    </xf>
    <xf numFmtId="181" fontId="14" fillId="0" borderId="0" xfId="29" applyNumberFormat="1" applyFont="1" applyFill="1" applyBorder="1" applyAlignment="1">
      <alignment horizontal="right" vertical="center"/>
    </xf>
    <xf numFmtId="181" fontId="14" fillId="0" borderId="38" xfId="29" applyNumberFormat="1" applyFont="1" applyFill="1" applyBorder="1" applyAlignment="1">
      <alignment horizontal="right" vertical="center"/>
    </xf>
    <xf numFmtId="0" fontId="14" fillId="0" borderId="41" xfId="29" applyFont="1" applyFill="1" applyBorder="1">
      <alignment vertical="center"/>
    </xf>
    <xf numFmtId="0" fontId="14" fillId="0" borderId="12" xfId="29" applyFont="1" applyFill="1" applyBorder="1">
      <alignment vertical="center"/>
    </xf>
    <xf numFmtId="0" fontId="14" fillId="0" borderId="46" xfId="29" applyFont="1" applyFill="1" applyBorder="1">
      <alignment vertical="center"/>
    </xf>
    <xf numFmtId="0" fontId="14" fillId="0" borderId="39" xfId="29" applyFont="1" applyBorder="1" applyAlignment="1">
      <alignment horizontal="center" vertical="center"/>
    </xf>
    <xf numFmtId="0" fontId="14" fillId="0" borderId="31" xfId="29" applyFont="1" applyBorder="1" applyAlignment="1">
      <alignment horizontal="center" vertical="center"/>
    </xf>
    <xf numFmtId="0" fontId="14" fillId="0" borderId="42" xfId="29" applyFont="1" applyBorder="1" applyAlignment="1">
      <alignment horizontal="center" vertical="center"/>
    </xf>
    <xf numFmtId="181" fontId="14" fillId="0" borderId="37" xfId="29" applyNumberFormat="1" applyFont="1" applyFill="1" applyBorder="1" applyAlignment="1">
      <alignment horizontal="right" vertical="center"/>
    </xf>
    <xf numFmtId="181" fontId="14" fillId="0" borderId="60" xfId="29" applyNumberFormat="1" applyFont="1" applyFill="1" applyBorder="1" applyAlignment="1">
      <alignment horizontal="right" vertical="center"/>
    </xf>
    <xf numFmtId="0" fontId="1" fillId="0" borderId="0" xfId="29" applyFill="1" applyBorder="1" applyAlignment="1">
      <alignment horizontal="right" vertical="center"/>
    </xf>
    <xf numFmtId="181" fontId="14" fillId="0" borderId="41" xfId="29" applyNumberFormat="1" applyFont="1" applyFill="1" applyBorder="1" applyAlignment="1">
      <alignment horizontal="right" vertical="center"/>
    </xf>
    <xf numFmtId="0" fontId="1" fillId="0" borderId="12" xfId="29" applyFill="1" applyBorder="1" applyAlignment="1">
      <alignment horizontal="right" vertical="center"/>
    </xf>
    <xf numFmtId="181" fontId="14" fillId="0" borderId="12" xfId="29" applyNumberFormat="1" applyFont="1" applyFill="1" applyBorder="1" applyAlignment="1">
      <alignment horizontal="right" vertical="center"/>
    </xf>
    <xf numFmtId="0" fontId="1" fillId="0" borderId="46" xfId="29" applyFill="1" applyBorder="1" applyAlignment="1">
      <alignment horizontal="right" vertical="center"/>
    </xf>
    <xf numFmtId="0" fontId="14" fillId="0" borderId="41" xfId="29" applyFont="1" applyFill="1" applyBorder="1" applyAlignment="1">
      <alignment horizontal="center" vertical="center" textRotation="255"/>
    </xf>
    <xf numFmtId="0" fontId="14" fillId="0" borderId="46" xfId="29" applyFont="1" applyFill="1" applyBorder="1" applyAlignment="1">
      <alignment horizontal="center" vertical="center" textRotation="255"/>
    </xf>
    <xf numFmtId="0" fontId="14" fillId="0" borderId="60" xfId="29" applyFont="1" applyFill="1" applyBorder="1" applyAlignment="1">
      <alignment horizontal="center" vertical="center" textRotation="255"/>
    </xf>
    <xf numFmtId="0" fontId="14" fillId="0" borderId="38" xfId="29" applyFont="1" applyFill="1" applyBorder="1" applyAlignment="1">
      <alignment horizontal="center" vertical="center" textRotation="255"/>
    </xf>
    <xf numFmtId="0" fontId="14" fillId="0" borderId="37" xfId="29" applyFont="1" applyFill="1" applyBorder="1" applyAlignment="1">
      <alignment horizontal="center" vertical="center" textRotation="255"/>
    </xf>
    <xf numFmtId="0" fontId="14" fillId="0" borderId="40" xfId="29" applyFont="1" applyFill="1" applyBorder="1" applyAlignment="1">
      <alignment horizontal="center" vertical="center" textRotation="255"/>
    </xf>
    <xf numFmtId="0" fontId="1" fillId="0" borderId="31" xfId="29" applyBorder="1" applyAlignment="1">
      <alignment horizontal="center" vertical="center"/>
    </xf>
    <xf numFmtId="0" fontId="1" fillId="0" borderId="42" xfId="29" applyBorder="1" applyAlignment="1">
      <alignment horizontal="center" vertical="center"/>
    </xf>
    <xf numFmtId="0" fontId="14" fillId="0" borderId="41" xfId="29" applyFont="1" applyBorder="1" applyAlignment="1">
      <alignment horizontal="center" vertical="center" wrapText="1"/>
    </xf>
    <xf numFmtId="0" fontId="14" fillId="0" borderId="12" xfId="29" applyFont="1" applyBorder="1" applyAlignment="1">
      <alignment horizontal="center" vertical="center" wrapText="1"/>
    </xf>
    <xf numFmtId="0" fontId="14" fillId="0" borderId="60" xfId="29" applyFont="1" applyBorder="1" applyAlignment="1">
      <alignment horizontal="center" vertical="center" wrapText="1"/>
    </xf>
    <xf numFmtId="0" fontId="14" fillId="0" borderId="0" xfId="29" applyFont="1" applyBorder="1" applyAlignment="1">
      <alignment horizontal="center" vertical="center" wrapText="1"/>
    </xf>
    <xf numFmtId="0" fontId="14" fillId="0" borderId="37" xfId="29" applyFont="1" applyBorder="1" applyAlignment="1">
      <alignment horizontal="center" vertical="center" wrapText="1"/>
    </xf>
    <xf numFmtId="0" fontId="14" fillId="0" borderId="49" xfId="29" applyFont="1" applyBorder="1" applyAlignment="1">
      <alignment horizontal="center" vertical="center" wrapText="1"/>
    </xf>
    <xf numFmtId="0" fontId="14" fillId="0" borderId="12" xfId="29" applyFont="1" applyBorder="1" applyAlignment="1">
      <alignment vertical="center" textRotation="255"/>
    </xf>
    <xf numFmtId="0" fontId="14" fillId="0" borderId="0" xfId="29" applyFont="1" applyBorder="1" applyAlignment="1">
      <alignment vertical="center" textRotation="255"/>
    </xf>
    <xf numFmtId="0" fontId="14" fillId="0" borderId="49" xfId="29" applyFont="1" applyBorder="1" applyAlignment="1">
      <alignment vertical="center" textRotation="255"/>
    </xf>
    <xf numFmtId="0" fontId="14" fillId="0" borderId="41" xfId="29" applyFont="1" applyBorder="1">
      <alignment vertical="center"/>
    </xf>
    <xf numFmtId="0" fontId="14" fillId="0" borderId="12" xfId="29" applyFont="1" applyBorder="1">
      <alignment vertical="center"/>
    </xf>
    <xf numFmtId="0" fontId="14" fillId="0" borderId="46" xfId="29" applyFont="1" applyBorder="1">
      <alignment vertical="center"/>
    </xf>
    <xf numFmtId="178" fontId="14" fillId="0" borderId="87" xfId="29" applyNumberFormat="1" applyFont="1" applyFill="1" applyBorder="1" applyAlignment="1">
      <alignment horizontal="right" vertical="center"/>
    </xf>
    <xf numFmtId="0" fontId="14" fillId="0" borderId="60" xfId="29" applyFont="1" applyBorder="1" applyAlignment="1">
      <alignment vertical="center"/>
    </xf>
    <xf numFmtId="0" fontId="8" fillId="0" borderId="0" xfId="5" applyBorder="1" applyAlignment="1">
      <alignment vertical="center"/>
    </xf>
    <xf numFmtId="0" fontId="8" fillId="0" borderId="38" xfId="5" applyBorder="1" applyAlignment="1">
      <alignment vertical="center"/>
    </xf>
    <xf numFmtId="0" fontId="19" fillId="0" borderId="60" xfId="29" applyFont="1" applyBorder="1">
      <alignment vertical="center"/>
    </xf>
    <xf numFmtId="0" fontId="19" fillId="0" borderId="0" xfId="29" applyFont="1" applyBorder="1">
      <alignment vertical="center"/>
    </xf>
    <xf numFmtId="0" fontId="19" fillId="0" borderId="38" xfId="29" applyFont="1" applyBorder="1">
      <alignment vertical="center"/>
    </xf>
    <xf numFmtId="178" fontId="14" fillId="0" borderId="84" xfId="29" applyNumberFormat="1" applyFont="1" applyFill="1" applyBorder="1" applyAlignment="1">
      <alignment horizontal="right" vertical="center"/>
    </xf>
    <xf numFmtId="178" fontId="14" fillId="0" borderId="82" xfId="29" applyNumberFormat="1" applyFont="1" applyFill="1" applyBorder="1" applyAlignment="1">
      <alignment horizontal="right" vertical="center"/>
    </xf>
    <xf numFmtId="181" fontId="14" fillId="0" borderId="84" xfId="29" applyNumberFormat="1" applyFont="1" applyFill="1" applyBorder="1" applyAlignment="1">
      <alignment horizontal="right" vertical="center"/>
    </xf>
    <xf numFmtId="181" fontId="14" fillId="0" borderId="46" xfId="29" applyNumberFormat="1" applyFont="1" applyFill="1" applyBorder="1" applyAlignment="1">
      <alignment horizontal="right" vertical="center"/>
    </xf>
    <xf numFmtId="0" fontId="8" fillId="0" borderId="0" xfId="5" applyAlignment="1">
      <alignment vertical="center"/>
    </xf>
    <xf numFmtId="187" fontId="14" fillId="0" borderId="84" xfId="29" applyNumberFormat="1" applyFont="1" applyFill="1" applyBorder="1" applyAlignment="1">
      <alignment horizontal="right" vertical="center"/>
    </xf>
    <xf numFmtId="187" fontId="14" fillId="0" borderId="12" xfId="29" applyNumberFormat="1" applyFont="1" applyFill="1" applyBorder="1" applyAlignment="1">
      <alignment horizontal="right" vertical="center"/>
    </xf>
    <xf numFmtId="187" fontId="14" fillId="0" borderId="82" xfId="29" applyNumberFormat="1" applyFont="1" applyFill="1" applyBorder="1" applyAlignment="1">
      <alignment horizontal="right" vertical="center"/>
    </xf>
    <xf numFmtId="0" fontId="14" fillId="0" borderId="39" xfId="29" applyFont="1" applyFill="1" applyBorder="1" applyAlignment="1">
      <alignment horizontal="center" vertical="center"/>
    </xf>
    <xf numFmtId="0" fontId="14" fillId="0" borderId="31" xfId="29" applyFont="1" applyFill="1" applyBorder="1" applyAlignment="1">
      <alignment horizontal="center" vertical="center"/>
    </xf>
    <xf numFmtId="0" fontId="14" fillId="0" borderId="42" xfId="29" applyFont="1" applyFill="1" applyBorder="1" applyAlignment="1">
      <alignment horizontal="center" vertical="center"/>
    </xf>
    <xf numFmtId="0" fontId="19" fillId="0" borderId="39" xfId="29" applyFont="1" applyFill="1" applyBorder="1" applyAlignment="1">
      <alignment horizontal="center" vertical="center"/>
    </xf>
    <xf numFmtId="0" fontId="19" fillId="0" borderId="31" xfId="29" applyFont="1" applyFill="1" applyBorder="1" applyAlignment="1">
      <alignment horizontal="center" vertical="center"/>
    </xf>
    <xf numFmtId="0" fontId="19" fillId="0" borderId="42" xfId="29" applyFont="1" applyFill="1" applyBorder="1" applyAlignment="1">
      <alignment horizontal="center" vertical="center"/>
    </xf>
    <xf numFmtId="181" fontId="14" fillId="0" borderId="83" xfId="29" applyNumberFormat="1" applyFont="1" applyFill="1" applyBorder="1" applyAlignment="1">
      <alignment horizontal="right" vertical="center"/>
    </xf>
    <xf numFmtId="178" fontId="14" fillId="0" borderId="83" xfId="29" applyNumberFormat="1" applyFont="1" applyFill="1" applyBorder="1" applyAlignment="1">
      <alignment horizontal="right" vertical="center"/>
    </xf>
    <xf numFmtId="49" fontId="17" fillId="0" borderId="1" xfId="29" applyNumberFormat="1" applyFont="1" applyFill="1" applyBorder="1" applyAlignment="1">
      <alignment horizontal="center" vertical="center"/>
    </xf>
    <xf numFmtId="49" fontId="17" fillId="0" borderId="2" xfId="29" applyNumberFormat="1" applyFont="1" applyFill="1" applyBorder="1" applyAlignment="1">
      <alignment horizontal="center" vertical="center"/>
    </xf>
    <xf numFmtId="49" fontId="17" fillId="0" borderId="3" xfId="29" applyNumberFormat="1" applyFont="1" applyFill="1" applyBorder="1" applyAlignment="1">
      <alignment horizontal="center" vertical="center"/>
    </xf>
    <xf numFmtId="0" fontId="14" fillId="0" borderId="34" xfId="29" applyFont="1" applyBorder="1" applyAlignment="1">
      <alignment horizontal="center" vertical="center"/>
    </xf>
    <xf numFmtId="0" fontId="26" fillId="5" borderId="72" xfId="30" applyFont="1" applyFill="1" applyBorder="1" applyAlignment="1" applyProtection="1">
      <alignment horizontal="center" vertical="center"/>
    </xf>
    <xf numFmtId="0" fontId="26" fillId="5" borderId="67" xfId="30" applyFont="1" applyFill="1" applyBorder="1" applyAlignment="1" applyProtection="1">
      <alignment horizontal="center" vertical="center"/>
    </xf>
    <xf numFmtId="188" fontId="26" fillId="5" borderId="130" xfId="32" applyNumberFormat="1" applyFont="1" applyFill="1" applyBorder="1" applyAlignment="1" applyProtection="1">
      <alignment horizontal="right" vertical="center" shrinkToFit="1"/>
    </xf>
    <xf numFmtId="188" fontId="26" fillId="5" borderId="18" xfId="32" applyNumberFormat="1" applyFont="1" applyFill="1" applyBorder="1" applyAlignment="1" applyProtection="1">
      <alignment horizontal="right" vertical="center" shrinkToFit="1"/>
    </xf>
    <xf numFmtId="188" fontId="26" fillId="5" borderId="184" xfId="32" applyNumberFormat="1" applyFont="1" applyFill="1" applyBorder="1" applyAlignment="1" applyProtection="1">
      <alignment horizontal="right" vertical="center" shrinkToFit="1"/>
    </xf>
    <xf numFmtId="188" fontId="26" fillId="5" borderId="166" xfId="32" applyNumberFormat="1" applyFont="1" applyFill="1" applyBorder="1" applyAlignment="1" applyProtection="1">
      <alignment horizontal="right" vertical="center" shrinkToFit="1"/>
    </xf>
    <xf numFmtId="188" fontId="26" fillId="5" borderId="167" xfId="32" applyNumberFormat="1" applyFont="1" applyFill="1" applyBorder="1" applyAlignment="1" applyProtection="1">
      <alignment horizontal="right" vertical="center" shrinkToFit="1"/>
    </xf>
    <xf numFmtId="188" fontId="26" fillId="5" borderId="185" xfId="32" applyNumberFormat="1" applyFont="1" applyFill="1" applyBorder="1" applyAlignment="1" applyProtection="1">
      <alignment horizontal="right" vertical="center" shrinkToFit="1"/>
    </xf>
    <xf numFmtId="0" fontId="26" fillId="5" borderId="71" xfId="30" applyFont="1" applyFill="1" applyBorder="1" applyProtection="1">
      <alignment vertical="center"/>
    </xf>
    <xf numFmtId="0" fontId="26" fillId="5" borderId="72" xfId="30" applyFont="1" applyFill="1" applyBorder="1" applyProtection="1">
      <alignment vertical="center"/>
    </xf>
    <xf numFmtId="0" fontId="26" fillId="5" borderId="67" xfId="30" applyFont="1" applyFill="1" applyBorder="1" applyProtection="1">
      <alignment vertical="center"/>
    </xf>
    <xf numFmtId="189" fontId="26" fillId="5" borderId="69" xfId="32" applyNumberFormat="1" applyFont="1" applyFill="1" applyBorder="1" applyAlignment="1" applyProtection="1">
      <alignment horizontal="right" vertical="center" shrinkToFit="1"/>
    </xf>
    <xf numFmtId="189" fontId="26" fillId="5" borderId="72" xfId="32" applyNumberFormat="1" applyFont="1" applyFill="1" applyBorder="1" applyAlignment="1" applyProtection="1">
      <alignment horizontal="right" vertical="center" shrinkToFit="1"/>
    </xf>
    <xf numFmtId="189" fontId="26" fillId="5" borderId="67" xfId="32" applyNumberFormat="1" applyFont="1" applyFill="1" applyBorder="1" applyAlignment="1" applyProtection="1">
      <alignment horizontal="right" vertical="center" shrinkToFit="1"/>
    </xf>
    <xf numFmtId="189" fontId="26" fillId="5" borderId="181" xfId="32" applyNumberFormat="1" applyFont="1" applyFill="1" applyBorder="1" applyAlignment="1" applyProtection="1">
      <alignment horizontal="right" vertical="center" shrinkToFit="1"/>
    </xf>
    <xf numFmtId="189" fontId="26" fillId="5" borderId="182" xfId="32" applyNumberFormat="1" applyFont="1" applyFill="1" applyBorder="1" applyAlignment="1" applyProtection="1">
      <alignment horizontal="right" vertical="center" shrinkToFit="1"/>
    </xf>
    <xf numFmtId="189" fontId="26" fillId="5" borderId="18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wrapText="1"/>
    </xf>
    <xf numFmtId="0" fontId="26" fillId="5" borderId="12" xfId="30" applyFont="1" applyFill="1" applyBorder="1" applyAlignment="1" applyProtection="1">
      <alignment horizontal="left" vertical="center" wrapText="1"/>
    </xf>
    <xf numFmtId="0" fontId="26" fillId="5" borderId="71" xfId="30" applyFont="1" applyFill="1" applyBorder="1" applyAlignment="1" applyProtection="1">
      <alignment horizontal="left" vertical="center" wrapText="1"/>
    </xf>
    <xf numFmtId="0" fontId="26" fillId="5" borderId="72" xfId="30" applyFont="1" applyFill="1" applyBorder="1" applyAlignment="1" applyProtection="1">
      <alignment horizontal="left" vertical="center" wrapText="1"/>
    </xf>
    <xf numFmtId="0" fontId="26" fillId="5" borderId="12" xfId="30" applyFont="1" applyFill="1" applyBorder="1" applyAlignment="1" applyProtection="1">
      <alignment horizontal="center" vertical="center"/>
    </xf>
    <xf numFmtId="0" fontId="26" fillId="5" borderId="46" xfId="30" applyFont="1" applyFill="1" applyBorder="1" applyAlignment="1" applyProtection="1">
      <alignment horizontal="center" vertical="center"/>
    </xf>
    <xf numFmtId="188" fontId="26" fillId="5" borderId="39" xfId="32" applyNumberFormat="1" applyFont="1" applyFill="1" applyBorder="1" applyAlignment="1" applyProtection="1">
      <alignment horizontal="right" vertical="center" shrinkToFit="1"/>
    </xf>
    <xf numFmtId="188" fontId="26" fillId="5" borderId="31" xfId="32" applyNumberFormat="1" applyFont="1" applyFill="1" applyBorder="1" applyAlignment="1" applyProtection="1">
      <alignment horizontal="right" vertical="center" shrinkToFit="1"/>
    </xf>
    <xf numFmtId="188" fontId="26" fillId="5" borderId="156" xfId="32" applyNumberFormat="1" applyFont="1" applyFill="1" applyBorder="1" applyAlignment="1" applyProtection="1">
      <alignment horizontal="right" vertical="center" shrinkToFit="1"/>
    </xf>
    <xf numFmtId="188" fontId="26" fillId="5" borderId="157" xfId="32" applyNumberFormat="1" applyFont="1" applyFill="1" applyBorder="1" applyAlignment="1" applyProtection="1">
      <alignment horizontal="right" vertical="center" shrinkToFit="1"/>
    </xf>
    <xf numFmtId="188" fontId="26" fillId="5" borderId="158" xfId="32" applyNumberFormat="1" applyFont="1" applyFill="1" applyBorder="1" applyAlignment="1" applyProtection="1">
      <alignment horizontal="right" vertical="center" shrinkToFit="1"/>
    </xf>
    <xf numFmtId="188" fontId="26" fillId="5" borderId="159" xfId="32" applyNumberFormat="1" applyFont="1" applyFill="1" applyBorder="1" applyAlignment="1" applyProtection="1">
      <alignment horizontal="right" vertical="center" shrinkToFit="1"/>
    </xf>
    <xf numFmtId="188" fontId="26" fillId="5" borderId="160" xfId="32" applyNumberFormat="1" applyFont="1" applyFill="1" applyBorder="1" applyAlignment="1" applyProtection="1">
      <alignment horizontal="right" vertical="center" shrinkToFit="1"/>
    </xf>
    <xf numFmtId="0" fontId="26" fillId="5" borderId="7" xfId="30" applyFont="1" applyFill="1" applyBorder="1" applyProtection="1">
      <alignment vertical="center"/>
    </xf>
    <xf numFmtId="0" fontId="26" fillId="5" borderId="0" xfId="30" applyFont="1" applyFill="1" applyBorder="1" applyProtection="1">
      <alignment vertical="center"/>
    </xf>
    <xf numFmtId="0" fontId="26" fillId="5" borderId="38" xfId="30" applyFont="1" applyFill="1" applyBorder="1" applyProtection="1">
      <alignment vertical="center"/>
    </xf>
    <xf numFmtId="189" fontId="26" fillId="5" borderId="60" xfId="32" applyNumberFormat="1" applyFont="1" applyFill="1" applyBorder="1" applyAlignment="1" applyProtection="1">
      <alignment horizontal="right" vertical="center" shrinkToFit="1"/>
    </xf>
    <xf numFmtId="189" fontId="26" fillId="5" borderId="0" xfId="32" applyNumberFormat="1" applyFont="1" applyFill="1" applyBorder="1" applyAlignment="1" applyProtection="1">
      <alignment horizontal="right" vertical="center" shrinkToFit="1"/>
    </xf>
    <xf numFmtId="189" fontId="26" fillId="5" borderId="38" xfId="32" applyNumberFormat="1" applyFont="1" applyFill="1" applyBorder="1" applyAlignment="1" applyProtection="1">
      <alignment horizontal="right" vertical="center" shrinkToFit="1"/>
    </xf>
    <xf numFmtId="189" fontId="26" fillId="5" borderId="0" xfId="32" applyNumberFormat="1" applyFont="1" applyFill="1" applyAlignment="1" applyProtection="1">
      <alignment horizontal="right" vertical="center" shrinkToFit="1"/>
    </xf>
    <xf numFmtId="189" fontId="26" fillId="5" borderId="62" xfId="32" applyNumberFormat="1" applyFont="1" applyFill="1" applyBorder="1" applyAlignment="1" applyProtection="1">
      <alignment horizontal="right" vertical="center" shrinkToFit="1"/>
    </xf>
    <xf numFmtId="0" fontId="28" fillId="5" borderId="24" xfId="30" applyFont="1" applyFill="1" applyBorder="1" applyAlignment="1" applyProtection="1">
      <alignment horizontal="left" vertical="center"/>
    </xf>
    <xf numFmtId="0" fontId="26" fillId="5" borderId="49" xfId="30" applyFont="1" applyFill="1" applyBorder="1" applyAlignment="1" applyProtection="1">
      <alignment horizontal="left" vertical="center"/>
    </xf>
    <xf numFmtId="0" fontId="26" fillId="5" borderId="49" xfId="30" applyFont="1" applyFill="1" applyBorder="1" applyAlignment="1" applyProtection="1">
      <alignment horizontal="right" vertical="center" wrapText="1"/>
    </xf>
    <xf numFmtId="0" fontId="26" fillId="5" borderId="49" xfId="30" applyFont="1" applyFill="1" applyBorder="1" applyAlignment="1" applyProtection="1">
      <alignment horizontal="right" vertical="center"/>
    </xf>
    <xf numFmtId="0" fontId="26" fillId="5" borderId="40" xfId="30" applyFont="1" applyFill="1" applyBorder="1" applyAlignment="1" applyProtection="1">
      <alignment horizontal="right" vertical="center"/>
    </xf>
    <xf numFmtId="177" fontId="26" fillId="5" borderId="37" xfId="32" applyNumberFormat="1" applyFont="1" applyFill="1" applyBorder="1" applyAlignment="1" applyProtection="1">
      <alignment horizontal="right" vertical="center" shrinkToFit="1"/>
    </xf>
    <xf numFmtId="177" fontId="26" fillId="5" borderId="49" xfId="32" applyNumberFormat="1" applyFont="1" applyFill="1" applyBorder="1" applyAlignment="1" applyProtection="1">
      <alignment horizontal="right" vertical="center" shrinkToFit="1"/>
    </xf>
    <xf numFmtId="177" fontId="26" fillId="5" borderId="89" xfId="32" applyNumberFormat="1" applyFont="1" applyFill="1" applyBorder="1" applyAlignment="1" applyProtection="1">
      <alignment horizontal="right" vertical="center" shrinkToFit="1"/>
    </xf>
    <xf numFmtId="177" fontId="26" fillId="5" borderId="91" xfId="32" applyNumberFormat="1" applyFont="1" applyFill="1" applyBorder="1" applyAlignment="1" applyProtection="1">
      <alignment horizontal="right" vertical="center" shrinkToFit="1"/>
    </xf>
    <xf numFmtId="188" fontId="26" fillId="5" borderId="178" xfId="32" applyNumberFormat="1" applyFont="1" applyFill="1" applyBorder="1" applyAlignment="1" applyProtection="1">
      <alignment horizontal="right" vertical="center" shrinkToFit="1"/>
    </xf>
    <xf numFmtId="188" fontId="26" fillId="5" borderId="179" xfId="32" applyNumberFormat="1" applyFont="1" applyFill="1" applyBorder="1" applyAlignment="1" applyProtection="1">
      <alignment horizontal="right" vertical="center" shrinkToFit="1"/>
    </xf>
    <xf numFmtId="188" fontId="26" fillId="5" borderId="180" xfId="32" applyNumberFormat="1" applyFont="1" applyFill="1" applyBorder="1" applyAlignment="1" applyProtection="1">
      <alignment horizontal="right" vertical="center" shrinkToFit="1"/>
    </xf>
    <xf numFmtId="176" fontId="26" fillId="5" borderId="60" xfId="32" applyNumberFormat="1" applyFont="1" applyFill="1" applyBorder="1" applyAlignment="1" applyProtection="1">
      <alignment horizontal="right" vertical="center" shrinkToFit="1"/>
    </xf>
    <xf numFmtId="176" fontId="26" fillId="5" borderId="0" xfId="32" applyNumberFormat="1" applyFont="1" applyFill="1" applyBorder="1" applyAlignment="1" applyProtection="1">
      <alignment horizontal="right" vertical="center" shrinkToFit="1"/>
    </xf>
    <xf numFmtId="176" fontId="26" fillId="5" borderId="38" xfId="32" applyNumberFormat="1" applyFont="1" applyFill="1" applyBorder="1" applyAlignment="1" applyProtection="1">
      <alignment horizontal="right" vertical="center" shrinkToFit="1"/>
    </xf>
    <xf numFmtId="176" fontId="26" fillId="5" borderId="0" xfId="32" applyNumberFormat="1" applyFont="1" applyFill="1" applyAlignment="1" applyProtection="1">
      <alignment horizontal="right" vertical="center" shrinkToFit="1"/>
    </xf>
    <xf numFmtId="176" fontId="26" fillId="5" borderId="62" xfId="32" applyNumberFormat="1" applyFont="1" applyFill="1" applyBorder="1" applyAlignment="1" applyProtection="1">
      <alignment horizontal="right" vertical="center" shrinkToFit="1"/>
    </xf>
    <xf numFmtId="0" fontId="26" fillId="5" borderId="7" xfId="30" applyFont="1" applyFill="1" applyBorder="1" applyAlignment="1" applyProtection="1">
      <alignment horizontal="left" vertical="center"/>
    </xf>
    <xf numFmtId="0" fontId="26" fillId="5" borderId="0" xfId="30" applyFont="1" applyFill="1" applyBorder="1" applyAlignment="1" applyProtection="1">
      <alignment horizontal="left" vertical="center"/>
    </xf>
    <xf numFmtId="0" fontId="26" fillId="5" borderId="0" xfId="30" applyFont="1" applyFill="1" applyBorder="1" applyAlignment="1" applyProtection="1">
      <alignment horizontal="right" vertical="center" wrapText="1"/>
    </xf>
    <xf numFmtId="0" fontId="26" fillId="5" borderId="0" xfId="30" applyFont="1" applyFill="1" applyBorder="1" applyAlignment="1" applyProtection="1">
      <alignment horizontal="right" vertical="center"/>
    </xf>
    <xf numFmtId="0" fontId="26" fillId="5" borderId="38" xfId="30" applyFont="1" applyFill="1" applyBorder="1" applyAlignment="1" applyProtection="1">
      <alignment horizontal="right" vertical="center"/>
    </xf>
    <xf numFmtId="177" fontId="26" fillId="5" borderId="60" xfId="32" applyNumberFormat="1" applyFont="1" applyFill="1" applyBorder="1" applyAlignment="1" applyProtection="1">
      <alignment horizontal="right" vertical="center" shrinkToFit="1"/>
    </xf>
    <xf numFmtId="177" fontId="26" fillId="5" borderId="0" xfId="32" applyNumberFormat="1" applyFont="1" applyFill="1" applyBorder="1" applyAlignment="1" applyProtection="1">
      <alignment horizontal="right" vertical="center" shrinkToFit="1"/>
    </xf>
    <xf numFmtId="177" fontId="26" fillId="5" borderId="85" xfId="32" applyNumberFormat="1" applyFont="1" applyFill="1" applyBorder="1" applyAlignment="1" applyProtection="1">
      <alignment horizontal="right" vertical="center" shrinkToFit="1"/>
    </xf>
    <xf numFmtId="177" fontId="26" fillId="5" borderId="88" xfId="32" applyNumberFormat="1" applyFont="1" applyFill="1" applyBorder="1" applyAlignment="1" applyProtection="1">
      <alignment horizontal="right" vertical="center" shrinkToFit="1"/>
    </xf>
    <xf numFmtId="188" fontId="26" fillId="5" borderId="175" xfId="32" applyNumberFormat="1" applyFont="1" applyFill="1" applyBorder="1" applyAlignment="1" applyProtection="1">
      <alignment horizontal="right" vertical="center" shrinkToFit="1"/>
    </xf>
    <xf numFmtId="188" fontId="26" fillId="5" borderId="176" xfId="32" applyNumberFormat="1" applyFont="1" applyFill="1" applyBorder="1" applyAlignment="1" applyProtection="1">
      <alignment horizontal="right" vertical="center" shrinkToFit="1"/>
    </xf>
    <xf numFmtId="188" fontId="26" fillId="5" borderId="177" xfId="32" applyNumberFormat="1" applyFont="1" applyFill="1" applyBorder="1" applyAlignment="1" applyProtection="1">
      <alignment horizontal="right" vertical="center" shrinkToFit="1"/>
    </xf>
    <xf numFmtId="176" fontId="26" fillId="5" borderId="41" xfId="32" applyNumberFormat="1" applyFont="1" applyFill="1" applyBorder="1" applyAlignment="1" applyProtection="1">
      <alignment horizontal="right" vertical="center" shrinkToFit="1"/>
    </xf>
    <xf numFmtId="176" fontId="26" fillId="5" borderId="12" xfId="32" applyNumberFormat="1" applyFont="1" applyFill="1" applyBorder="1" applyAlignment="1" applyProtection="1">
      <alignment horizontal="right" vertical="center" shrinkToFit="1"/>
    </xf>
    <xf numFmtId="176" fontId="26" fillId="5" borderId="13" xfId="32" applyNumberFormat="1" applyFont="1" applyFill="1" applyBorder="1" applyAlignment="1" applyProtection="1">
      <alignment horizontal="right" vertical="center" shrinkToFit="1"/>
    </xf>
    <xf numFmtId="0" fontId="26" fillId="5" borderId="69" xfId="30" applyFont="1" applyFill="1" applyBorder="1" applyProtection="1">
      <alignment vertical="center"/>
    </xf>
    <xf numFmtId="177" fontId="26" fillId="5" borderId="172" xfId="32" applyNumberFormat="1" applyFont="1" applyFill="1" applyBorder="1" applyAlignment="1" applyProtection="1">
      <alignment horizontal="right" vertical="center" shrinkToFit="1"/>
    </xf>
    <xf numFmtId="177" fontId="26" fillId="5" borderId="173" xfId="32" applyNumberFormat="1" applyFont="1" applyFill="1" applyBorder="1" applyAlignment="1" applyProtection="1">
      <alignment horizontal="right" vertical="center" shrinkToFit="1"/>
    </xf>
    <xf numFmtId="188" fontId="26" fillId="5" borderId="173" xfId="32" applyNumberFormat="1" applyFont="1" applyFill="1" applyBorder="1" applyAlignment="1" applyProtection="1">
      <alignment horizontal="right" vertical="center" shrinkToFit="1"/>
    </xf>
    <xf numFmtId="188" fontId="26" fillId="5" borderId="174" xfId="32" applyNumberFormat="1" applyFont="1" applyFill="1" applyBorder="1" applyAlignment="1" applyProtection="1">
      <alignment horizontal="right" vertical="center" shrinkToFit="1"/>
    </xf>
    <xf numFmtId="188" fontId="26" fillId="5" borderId="86" xfId="32" applyNumberFormat="1" applyFont="1" applyFill="1" applyBorder="1" applyAlignment="1" applyProtection="1">
      <alignment horizontal="right" vertical="center" shrinkToFit="1"/>
    </xf>
    <xf numFmtId="188" fontId="26" fillId="5" borderId="155"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xf>
    <xf numFmtId="0" fontId="26" fillId="5" borderId="12" xfId="30" applyFont="1" applyFill="1" applyBorder="1" applyAlignment="1" applyProtection="1">
      <alignment horizontal="left" vertical="center"/>
    </xf>
    <xf numFmtId="0" fontId="26" fillId="5" borderId="12" xfId="30" applyFont="1" applyFill="1" applyBorder="1" applyAlignment="1" applyProtection="1">
      <alignment horizontal="right" vertical="center"/>
    </xf>
    <xf numFmtId="0" fontId="26" fillId="5" borderId="46" xfId="30" applyFont="1" applyFill="1" applyBorder="1" applyAlignment="1" applyProtection="1">
      <alignment horizontal="right" vertical="center"/>
    </xf>
    <xf numFmtId="177" fontId="26" fillId="5" borderId="41" xfId="31" applyNumberFormat="1" applyFont="1" applyFill="1" applyBorder="1" applyAlignment="1" applyProtection="1">
      <alignment horizontal="right" vertical="center" shrinkToFit="1"/>
    </xf>
    <xf numFmtId="177" fontId="26" fillId="5" borderId="12" xfId="31" applyNumberFormat="1" applyFont="1" applyFill="1" applyBorder="1" applyAlignment="1" applyProtection="1">
      <alignment horizontal="right" vertical="center" shrinkToFit="1"/>
    </xf>
    <xf numFmtId="177" fontId="26" fillId="5" borderId="82" xfId="31" applyNumberFormat="1" applyFont="1" applyFill="1" applyBorder="1" applyAlignment="1" applyProtection="1">
      <alignment horizontal="right" vertical="center" shrinkToFit="1"/>
    </xf>
    <xf numFmtId="177" fontId="26" fillId="5" borderId="84" xfId="31" applyNumberFormat="1" applyFont="1" applyFill="1" applyBorder="1" applyAlignment="1" applyProtection="1">
      <alignment horizontal="right" vertical="center" shrinkToFit="1"/>
    </xf>
    <xf numFmtId="188" fontId="26" fillId="5" borderId="169" xfId="32" applyNumberFormat="1" applyFont="1" applyFill="1" applyBorder="1" applyAlignment="1" applyProtection="1">
      <alignment horizontal="right" vertical="center" shrinkToFit="1"/>
    </xf>
    <xf numFmtId="188" fontId="26" fillId="5" borderId="170" xfId="32" applyNumberFormat="1" applyFont="1" applyFill="1" applyBorder="1" applyAlignment="1" applyProtection="1">
      <alignment horizontal="right" vertical="center" shrinkToFit="1"/>
    </xf>
    <xf numFmtId="188" fontId="26" fillId="5" borderId="171" xfId="32" applyNumberFormat="1" applyFont="1" applyFill="1" applyBorder="1" applyAlignment="1" applyProtection="1">
      <alignment horizontal="right" vertical="center" shrinkToFit="1"/>
    </xf>
    <xf numFmtId="0" fontId="26" fillId="5" borderId="11" xfId="30" applyFont="1" applyFill="1" applyBorder="1" applyProtection="1">
      <alignment vertical="center"/>
    </xf>
    <xf numFmtId="0" fontId="26" fillId="5" borderId="12" xfId="30" applyFont="1" applyFill="1" applyBorder="1" applyProtection="1">
      <alignment vertical="center"/>
    </xf>
    <xf numFmtId="0" fontId="26" fillId="5" borderId="46" xfId="30" applyFont="1" applyFill="1" applyBorder="1" applyProtection="1">
      <alignment vertical="center"/>
    </xf>
    <xf numFmtId="176" fontId="26" fillId="5" borderId="46" xfId="32" applyNumberFormat="1" applyFont="1" applyFill="1" applyBorder="1" applyAlignment="1" applyProtection="1">
      <alignment horizontal="right" vertical="center" shrinkToFit="1"/>
    </xf>
    <xf numFmtId="0" fontId="26" fillId="5" borderId="75" xfId="30" applyFont="1" applyFill="1" applyBorder="1" applyAlignment="1" applyProtection="1">
      <alignment horizontal="center" vertical="center"/>
    </xf>
    <xf numFmtId="0" fontId="26" fillId="5" borderId="25" xfId="30" applyFont="1" applyFill="1" applyBorder="1" applyAlignment="1" applyProtection="1">
      <alignment horizontal="center" vertical="center"/>
    </xf>
    <xf numFmtId="0" fontId="26" fillId="5" borderId="76" xfId="30" applyFont="1" applyFill="1" applyBorder="1" applyAlignment="1" applyProtection="1">
      <alignment horizontal="center" vertical="center"/>
    </xf>
    <xf numFmtId="0" fontId="26" fillId="5" borderId="26" xfId="30" applyFont="1" applyFill="1" applyBorder="1" applyAlignment="1" applyProtection="1">
      <alignment horizontal="center" vertical="center"/>
    </xf>
    <xf numFmtId="0" fontId="26" fillId="5" borderId="60" xfId="30" applyFont="1" applyFill="1" applyBorder="1" applyProtection="1">
      <alignment vertical="center"/>
    </xf>
    <xf numFmtId="177" fontId="26" fillId="5" borderId="154" xfId="32" applyNumberFormat="1" applyFont="1" applyFill="1" applyBorder="1" applyAlignment="1" applyProtection="1">
      <alignment horizontal="right" vertical="center" shrinkToFit="1"/>
    </xf>
    <xf numFmtId="177" fontId="26" fillId="5" borderId="86"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center" textRotation="255" wrapText="1"/>
    </xf>
    <xf numFmtId="0" fontId="26" fillId="5" borderId="46" xfId="30" applyFont="1" applyFill="1" applyBorder="1" applyAlignment="1" applyProtection="1">
      <alignment horizontal="center" vertical="center" textRotation="255" wrapText="1"/>
    </xf>
    <xf numFmtId="0" fontId="26" fillId="5" borderId="7" xfId="30" applyFont="1" applyFill="1" applyBorder="1" applyAlignment="1" applyProtection="1">
      <alignment horizontal="center" vertical="center" textRotation="255" wrapText="1"/>
    </xf>
    <xf numFmtId="0" fontId="26" fillId="5" borderId="38" xfId="30" applyFont="1" applyFill="1" applyBorder="1" applyAlignment="1" applyProtection="1">
      <alignment horizontal="center" vertical="center" textRotation="255" wrapText="1"/>
    </xf>
    <xf numFmtId="0" fontId="26" fillId="5" borderId="24" xfId="30" applyFont="1" applyFill="1" applyBorder="1" applyAlignment="1" applyProtection="1">
      <alignment horizontal="center" vertical="center" textRotation="255" wrapText="1"/>
    </xf>
    <xf numFmtId="0" fontId="26" fillId="5" borderId="40" xfId="30" applyFont="1" applyFill="1" applyBorder="1" applyAlignment="1" applyProtection="1">
      <alignment horizontal="center" vertical="center" textRotation="255" wrapText="1"/>
    </xf>
    <xf numFmtId="0" fontId="26" fillId="5" borderId="60"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38" xfId="30" applyFont="1" applyFill="1" applyBorder="1" applyAlignment="1" applyProtection="1">
      <alignment vertical="center"/>
    </xf>
    <xf numFmtId="188" fontId="26" fillId="5" borderId="88" xfId="32" applyNumberFormat="1" applyFont="1" applyFill="1" applyBorder="1" applyAlignment="1" applyProtection="1">
      <alignment horizontal="right" vertical="center" shrinkToFit="1"/>
    </xf>
    <xf numFmtId="188" fontId="26" fillId="5" borderId="0" xfId="32" applyNumberFormat="1" applyFont="1" applyFill="1" applyBorder="1" applyAlignment="1" applyProtection="1">
      <alignment horizontal="right" vertical="center" shrinkToFit="1"/>
    </xf>
    <xf numFmtId="188" fontId="26" fillId="5" borderId="62" xfId="32" applyNumberFormat="1" applyFont="1" applyFill="1" applyBorder="1" applyAlignment="1" applyProtection="1">
      <alignment horizontal="right" vertical="center" shrinkToFit="1"/>
    </xf>
    <xf numFmtId="0" fontId="26" fillId="5" borderId="17" xfId="30" applyFont="1" applyFill="1" applyBorder="1" applyAlignment="1" applyProtection="1">
      <alignment horizontal="left" vertical="center" wrapText="1"/>
    </xf>
    <xf numFmtId="0" fontId="26" fillId="5" borderId="18" xfId="30" applyFont="1" applyFill="1" applyBorder="1" applyAlignment="1" applyProtection="1">
      <alignment horizontal="left" vertical="center"/>
    </xf>
    <xf numFmtId="0" fontId="26" fillId="5" borderId="43" xfId="30" applyFont="1" applyFill="1" applyBorder="1" applyAlignment="1" applyProtection="1">
      <alignment horizontal="left" vertical="center"/>
    </xf>
    <xf numFmtId="188" fontId="26" fillId="5" borderId="128" xfId="32" applyNumberFormat="1" applyFont="1" applyFill="1" applyBorder="1" applyAlignment="1" applyProtection="1">
      <alignment horizontal="right" vertical="center" shrinkToFit="1"/>
    </xf>
    <xf numFmtId="188" fontId="26" fillId="5" borderId="129" xfId="32" applyNumberFormat="1" applyFont="1" applyFill="1" applyBorder="1" applyAlignment="1" applyProtection="1">
      <alignment horizontal="right" vertical="center" shrinkToFit="1"/>
    </xf>
    <xf numFmtId="177" fontId="26" fillId="5" borderId="164" xfId="32" applyNumberFormat="1" applyFont="1" applyFill="1" applyBorder="1" applyAlignment="1" applyProtection="1">
      <alignment horizontal="right" vertical="center" shrinkToFit="1"/>
    </xf>
    <xf numFmtId="177" fontId="26" fillId="5" borderId="165" xfId="32" applyNumberFormat="1" applyFont="1" applyFill="1" applyBorder="1" applyAlignment="1" applyProtection="1">
      <alignment horizontal="right" vertical="center" shrinkToFit="1"/>
    </xf>
    <xf numFmtId="188" fontId="26" fillId="5" borderId="162" xfId="32" applyNumberFormat="1" applyFont="1" applyFill="1" applyBorder="1" applyAlignment="1" applyProtection="1">
      <alignment horizontal="right" vertical="center" shrinkToFit="1"/>
    </xf>
    <xf numFmtId="0" fontId="26" fillId="5" borderId="60" xfId="32" applyFont="1" applyFill="1" applyBorder="1" applyAlignment="1" applyProtection="1">
      <alignment horizontal="left" vertical="center" shrinkToFit="1"/>
    </xf>
    <xf numFmtId="0" fontId="26" fillId="5" borderId="0" xfId="32" applyFont="1" applyFill="1" applyBorder="1" applyAlignment="1" applyProtection="1">
      <alignment horizontal="left" vertical="center" shrinkToFit="1"/>
    </xf>
    <xf numFmtId="0" fontId="26" fillId="5" borderId="38" xfId="32" applyFont="1" applyFill="1" applyBorder="1" applyAlignment="1" applyProtection="1">
      <alignment horizontal="left" vertical="center" shrinkToFit="1"/>
    </xf>
    <xf numFmtId="0" fontId="26" fillId="5" borderId="37" xfId="30" applyFont="1" applyFill="1" applyBorder="1" applyAlignment="1" applyProtection="1">
      <alignment vertical="center"/>
    </xf>
    <xf numFmtId="0" fontId="26" fillId="5" borderId="49" xfId="30" applyFont="1" applyFill="1" applyBorder="1" applyAlignment="1" applyProtection="1">
      <alignment vertical="center"/>
    </xf>
    <xf numFmtId="0" fontId="26" fillId="5" borderId="40" xfId="30" applyFont="1" applyFill="1" applyBorder="1" applyAlignment="1" applyProtection="1">
      <alignment vertical="center"/>
    </xf>
    <xf numFmtId="0" fontId="26" fillId="5" borderId="81" xfId="30" applyFont="1" applyFill="1" applyBorder="1" applyAlignment="1" applyProtection="1">
      <alignment horizontal="center" vertical="center"/>
    </xf>
    <xf numFmtId="177" fontId="26" fillId="5" borderId="83" xfId="32" applyNumberFormat="1" applyFont="1" applyFill="1" applyBorder="1" applyAlignment="1" applyProtection="1">
      <alignment horizontal="right" vertical="center" shrinkToFit="1"/>
    </xf>
    <xf numFmtId="188" fontId="26" fillId="5" borderId="83" xfId="32" applyNumberFormat="1" applyFont="1" applyFill="1" applyBorder="1" applyAlignment="1" applyProtection="1">
      <alignment horizontal="right" vertical="center" shrinkToFit="1"/>
    </xf>
    <xf numFmtId="188" fontId="26" fillId="5" borderId="153" xfId="32" applyNumberFormat="1" applyFont="1" applyFill="1" applyBorder="1" applyAlignment="1" applyProtection="1">
      <alignment horizontal="right" vertical="center" shrinkToFit="1"/>
    </xf>
    <xf numFmtId="177" fontId="26" fillId="5" borderId="90" xfId="32" applyNumberFormat="1" applyFont="1" applyFill="1" applyBorder="1" applyAlignment="1" applyProtection="1">
      <alignment horizontal="right" vertical="center" shrinkToFit="1"/>
    </xf>
    <xf numFmtId="188" fontId="26" fillId="5" borderId="163" xfId="32" applyNumberFormat="1" applyFont="1" applyFill="1" applyBorder="1" applyAlignment="1" applyProtection="1">
      <alignment horizontal="right" vertical="center" shrinkToFit="1"/>
    </xf>
    <xf numFmtId="188" fontId="26" fillId="5" borderId="45" xfId="32" applyNumberFormat="1" applyFont="1" applyFill="1" applyBorder="1" applyAlignment="1" applyProtection="1">
      <alignment horizontal="right" vertical="center" shrinkToFit="1"/>
    </xf>
    <xf numFmtId="188" fontId="26" fillId="5" borderId="91" xfId="32" applyNumberFormat="1" applyFont="1" applyFill="1" applyBorder="1" applyAlignment="1" applyProtection="1">
      <alignment horizontal="right" vertical="center" shrinkToFit="1"/>
    </xf>
    <xf numFmtId="188" fontId="26" fillId="5" borderId="49" xfId="32" applyNumberFormat="1" applyFont="1" applyFill="1" applyBorder="1" applyAlignment="1" applyProtection="1">
      <alignment horizontal="right" vertical="center" shrinkToFit="1"/>
    </xf>
    <xf numFmtId="188" fontId="26" fillId="5" borderId="6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center" wrapText="1"/>
    </xf>
    <xf numFmtId="0" fontId="26" fillId="5" borderId="12" xfId="30" applyFont="1" applyFill="1" applyBorder="1" applyAlignment="1" applyProtection="1">
      <alignment horizontal="center" vertical="center" wrapText="1"/>
    </xf>
    <xf numFmtId="0" fontId="26" fillId="5" borderId="46" xfId="30" applyFont="1" applyFill="1" applyBorder="1" applyAlignment="1" applyProtection="1">
      <alignment horizontal="center" vertical="center" wrapText="1"/>
    </xf>
    <xf numFmtId="0" fontId="26" fillId="5" borderId="7" xfId="30" applyFont="1" applyFill="1" applyBorder="1" applyAlignment="1" applyProtection="1">
      <alignment horizontal="center" vertical="center" wrapText="1"/>
    </xf>
    <xf numFmtId="0" fontId="26" fillId="5" borderId="0" xfId="30" applyFont="1" applyFill="1" applyBorder="1" applyAlignment="1" applyProtection="1">
      <alignment horizontal="center" vertical="center" wrapText="1"/>
    </xf>
    <xf numFmtId="0" fontId="26" fillId="5" borderId="38" xfId="30" applyFont="1" applyFill="1" applyBorder="1" applyAlignment="1" applyProtection="1">
      <alignment horizontal="center" vertical="center" wrapText="1"/>
    </xf>
    <xf numFmtId="0" fontId="26" fillId="5" borderId="71" xfId="30" applyFont="1" applyFill="1" applyBorder="1" applyAlignment="1" applyProtection="1">
      <alignment horizontal="center" vertical="center" wrapText="1"/>
    </xf>
    <xf numFmtId="0" fontId="26" fillId="5" borderId="72" xfId="30" applyFont="1" applyFill="1" applyBorder="1" applyAlignment="1" applyProtection="1">
      <alignment horizontal="center" vertical="center" wrapText="1"/>
    </xf>
    <xf numFmtId="0" fontId="26" fillId="5" borderId="67" xfId="30" applyFont="1" applyFill="1" applyBorder="1" applyAlignment="1" applyProtection="1">
      <alignment horizontal="center" vertical="center" wrapText="1"/>
    </xf>
    <xf numFmtId="0" fontId="26" fillId="5" borderId="41" xfId="30" applyFont="1" applyFill="1" applyBorder="1" applyProtection="1">
      <alignment vertical="center"/>
    </xf>
    <xf numFmtId="177" fontId="26" fillId="5" borderId="151" xfId="32" applyNumberFormat="1" applyFont="1" applyFill="1" applyBorder="1" applyAlignment="1" applyProtection="1">
      <alignment horizontal="right" vertical="center" shrinkToFit="1"/>
    </xf>
    <xf numFmtId="188" fontId="26" fillId="5" borderId="168" xfId="32" applyNumberFormat="1" applyFont="1" applyFill="1" applyBorder="1" applyAlignment="1" applyProtection="1">
      <alignment horizontal="right" vertical="center" shrinkToFit="1"/>
    </xf>
    <xf numFmtId="0" fontId="26" fillId="5" borderId="60" xfId="30" applyFont="1" applyFill="1" applyBorder="1" applyAlignment="1" applyProtection="1">
      <alignment vertical="center" shrinkToFit="1"/>
    </xf>
    <xf numFmtId="0" fontId="26" fillId="5" borderId="0" xfId="30" applyFont="1" applyFill="1" applyBorder="1" applyAlignment="1" applyProtection="1">
      <alignment vertical="center" shrinkToFit="1"/>
    </xf>
    <xf numFmtId="0" fontId="26" fillId="5" borderId="38" xfId="30" applyFont="1" applyFill="1" applyBorder="1" applyAlignment="1" applyProtection="1">
      <alignment vertical="center" shrinkToFit="1"/>
    </xf>
    <xf numFmtId="188" fontId="26" fillId="5" borderId="152" xfId="32" applyNumberFormat="1" applyFont="1" applyFill="1" applyBorder="1" applyAlignment="1" applyProtection="1">
      <alignment horizontal="right" vertical="center" shrinkToFit="1"/>
    </xf>
    <xf numFmtId="188" fontId="26" fillId="5" borderId="15" xfId="32" applyNumberFormat="1" applyFont="1" applyFill="1" applyBorder="1" applyAlignment="1" applyProtection="1">
      <alignment horizontal="right" vertical="center" shrinkToFit="1"/>
    </xf>
    <xf numFmtId="0" fontId="26" fillId="5" borderId="41" xfId="30" applyFont="1" applyFill="1" applyBorder="1" applyAlignment="1" applyProtection="1">
      <alignment horizontal="center" vertical="center" wrapText="1"/>
    </xf>
    <xf numFmtId="0" fontId="26" fillId="5" borderId="60" xfId="30" applyFont="1" applyFill="1" applyBorder="1" applyAlignment="1" applyProtection="1">
      <alignment horizontal="center" vertical="center" wrapText="1"/>
    </xf>
    <xf numFmtId="0" fontId="26" fillId="5" borderId="49" xfId="30" applyFont="1" applyFill="1" applyBorder="1" applyAlignment="1" applyProtection="1">
      <alignment horizontal="center" vertical="center" wrapText="1"/>
    </xf>
    <xf numFmtId="0" fontId="26" fillId="5" borderId="40" xfId="30" applyFont="1" applyFill="1" applyBorder="1" applyAlignment="1" applyProtection="1">
      <alignment horizontal="center" vertical="center" wrapText="1"/>
    </xf>
    <xf numFmtId="0" fontId="26" fillId="5" borderId="41" xfId="32" applyFont="1" applyFill="1" applyBorder="1" applyAlignment="1" applyProtection="1">
      <alignment horizontal="left" vertical="center" shrinkToFit="1"/>
    </xf>
    <xf numFmtId="0" fontId="26" fillId="5" borderId="12" xfId="32" applyFont="1" applyFill="1" applyBorder="1" applyAlignment="1" applyProtection="1">
      <alignment horizontal="left" vertical="center" shrinkToFit="1"/>
    </xf>
    <xf numFmtId="0" fontId="26" fillId="5" borderId="46" xfId="32" applyFont="1" applyFill="1" applyBorder="1" applyAlignment="1" applyProtection="1">
      <alignment horizontal="left" vertical="center" shrinkToFit="1"/>
    </xf>
    <xf numFmtId="188" fontId="26" fillId="5" borderId="87" xfId="32" applyNumberFormat="1" applyFont="1" applyFill="1" applyBorder="1" applyAlignment="1" applyProtection="1">
      <alignment horizontal="right" vertical="center" shrinkToFit="1"/>
    </xf>
    <xf numFmtId="188" fontId="26" fillId="5" borderId="59" xfId="32" applyNumberFormat="1" applyFont="1" applyFill="1" applyBorder="1" applyAlignment="1" applyProtection="1">
      <alignment horizontal="right" vertical="center" shrinkToFit="1"/>
    </xf>
    <xf numFmtId="0" fontId="26" fillId="5" borderId="31" xfId="30" applyFont="1" applyFill="1" applyBorder="1" applyAlignment="1" applyProtection="1">
      <alignment horizontal="center" vertical="center" wrapText="1"/>
    </xf>
    <xf numFmtId="0" fontId="28" fillId="5" borderId="42" xfId="30" applyFont="1" applyFill="1" applyBorder="1" applyAlignment="1" applyProtection="1">
      <alignment horizontal="center" vertical="center"/>
    </xf>
    <xf numFmtId="0" fontId="26" fillId="5" borderId="37" xfId="30" applyFont="1" applyFill="1" applyBorder="1" applyProtection="1">
      <alignment vertical="center"/>
    </xf>
    <xf numFmtId="0" fontId="26" fillId="5" borderId="49" xfId="30" applyFont="1" applyFill="1" applyBorder="1" applyProtection="1">
      <alignment vertical="center"/>
    </xf>
    <xf numFmtId="0" fontId="26" fillId="5" borderId="40" xfId="30" applyFont="1" applyFill="1" applyBorder="1" applyProtection="1">
      <alignment vertical="center"/>
    </xf>
    <xf numFmtId="177" fontId="26" fillId="5" borderId="161"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top" wrapText="1"/>
    </xf>
    <xf numFmtId="0" fontId="26" fillId="5" borderId="12" xfId="30" applyFont="1" applyFill="1" applyBorder="1" applyAlignment="1" applyProtection="1">
      <alignment horizontal="center" vertical="top" wrapText="1"/>
    </xf>
    <xf numFmtId="0" fontId="26" fillId="5" borderId="46" xfId="30" applyFont="1" applyFill="1" applyBorder="1" applyAlignment="1" applyProtection="1">
      <alignment horizontal="center" vertical="top" wrapText="1"/>
    </xf>
    <xf numFmtId="0" fontId="26" fillId="5" borderId="7" xfId="30" applyFont="1" applyFill="1" applyBorder="1" applyAlignment="1" applyProtection="1">
      <alignment horizontal="center" vertical="top" wrapText="1"/>
    </xf>
    <xf numFmtId="0" fontId="26" fillId="5" borderId="0" xfId="30" applyFont="1" applyFill="1" applyBorder="1" applyAlignment="1" applyProtection="1">
      <alignment horizontal="center" vertical="top" wrapText="1"/>
    </xf>
    <xf numFmtId="0" fontId="26" fillId="5" borderId="38" xfId="30" applyFont="1" applyFill="1" applyBorder="1" applyAlignment="1" applyProtection="1">
      <alignment horizontal="center" vertical="top" wrapText="1"/>
    </xf>
    <xf numFmtId="0" fontId="26" fillId="5" borderId="24" xfId="30" applyFont="1" applyFill="1" applyBorder="1" applyAlignment="1" applyProtection="1">
      <alignment horizontal="center" vertical="top" wrapText="1"/>
    </xf>
    <xf numFmtId="0" fontId="26" fillId="5" borderId="49" xfId="30" applyFont="1" applyFill="1" applyBorder="1" applyAlignment="1" applyProtection="1">
      <alignment horizontal="center" vertical="top" wrapText="1"/>
    </xf>
    <xf numFmtId="0" fontId="26" fillId="5" borderId="4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46" xfId="30" applyFont="1" applyFill="1" applyBorder="1" applyAlignment="1" applyProtection="1">
      <alignment vertical="center"/>
    </xf>
    <xf numFmtId="177" fontId="26" fillId="5" borderId="41" xfId="32" applyNumberFormat="1" applyFont="1" applyFill="1" applyBorder="1" applyAlignment="1" applyProtection="1">
      <alignment horizontal="right" vertical="center" shrinkToFit="1"/>
    </xf>
    <xf numFmtId="177" fontId="26" fillId="5" borderId="12" xfId="32" applyNumberFormat="1" applyFont="1" applyFill="1" applyBorder="1" applyAlignment="1" applyProtection="1">
      <alignment horizontal="right" vertical="center" shrinkToFit="1"/>
    </xf>
    <xf numFmtId="177" fontId="26" fillId="5" borderId="82" xfId="32" applyNumberFormat="1" applyFont="1" applyFill="1" applyBorder="1" applyAlignment="1" applyProtection="1">
      <alignment horizontal="right" vertical="center" shrinkToFit="1"/>
    </xf>
    <xf numFmtId="177" fontId="26" fillId="5" borderId="84" xfId="32" applyNumberFormat="1" applyFont="1" applyFill="1" applyBorder="1" applyAlignment="1" applyProtection="1">
      <alignment horizontal="right" vertical="center" shrinkToFit="1"/>
    </xf>
    <xf numFmtId="188" fontId="26" fillId="5" borderId="84" xfId="32" applyNumberFormat="1" applyFont="1" applyFill="1" applyBorder="1" applyAlignment="1" applyProtection="1">
      <alignment horizontal="right" vertical="center" shrinkToFit="1"/>
    </xf>
    <xf numFmtId="188" fontId="26" fillId="5" borderId="12" xfId="32" applyNumberFormat="1" applyFont="1" applyFill="1" applyBorder="1" applyAlignment="1" applyProtection="1">
      <alignment horizontal="right" vertical="center" shrinkToFit="1"/>
    </xf>
    <xf numFmtId="188" fontId="26" fillId="5" borderId="13" xfId="32" applyNumberFormat="1" applyFont="1" applyFill="1" applyBorder="1" applyAlignment="1" applyProtection="1">
      <alignment horizontal="right" vertical="center" shrinkToFit="1"/>
    </xf>
    <xf numFmtId="0" fontId="26" fillId="5" borderId="30" xfId="30" applyFont="1" applyFill="1" applyBorder="1" applyAlignment="1" applyProtection="1">
      <alignment horizontal="center" vertical="center"/>
    </xf>
    <xf numFmtId="0" fontId="26" fillId="5" borderId="31" xfId="30" applyFont="1" applyFill="1" applyBorder="1" applyAlignment="1" applyProtection="1">
      <alignment horizontal="center" vertical="center"/>
    </xf>
    <xf numFmtId="0" fontId="26" fillId="5" borderId="42" xfId="30" applyFont="1" applyFill="1" applyBorder="1" applyAlignment="1" applyProtection="1">
      <alignment horizontal="center" vertical="center"/>
    </xf>
    <xf numFmtId="0" fontId="26" fillId="5" borderId="39" xfId="30" applyFont="1" applyFill="1" applyBorder="1" applyAlignment="1" applyProtection="1">
      <alignment horizontal="center" vertical="center"/>
    </xf>
    <xf numFmtId="0" fontId="26" fillId="5" borderId="39" xfId="32" applyFont="1" applyFill="1" applyBorder="1" applyAlignment="1" applyProtection="1">
      <alignment horizontal="center" vertical="center"/>
    </xf>
    <xf numFmtId="0" fontId="26" fillId="5" borderId="31" xfId="32" applyFont="1" applyFill="1" applyBorder="1" applyAlignment="1" applyProtection="1">
      <alignment horizontal="center" vertical="center"/>
    </xf>
    <xf numFmtId="0" fontId="26" fillId="5" borderId="32" xfId="32" applyFont="1" applyFill="1" applyBorder="1" applyAlignment="1" applyProtection="1">
      <alignment horizontal="center" vertical="center"/>
    </xf>
    <xf numFmtId="177" fontId="26" fillId="5" borderId="39" xfId="32" applyNumberFormat="1" applyFont="1" applyFill="1" applyBorder="1" applyAlignment="1" applyProtection="1">
      <alignment horizontal="right" vertical="center" shrinkToFit="1"/>
    </xf>
    <xf numFmtId="177" fontId="26" fillId="5" borderId="31" xfId="32" applyNumberFormat="1" applyFont="1" applyFill="1" applyBorder="1" applyAlignment="1" applyProtection="1">
      <alignment horizontal="right" vertical="center" shrinkToFit="1"/>
    </xf>
    <xf numFmtId="177" fontId="26" fillId="5" borderId="156" xfId="32" applyNumberFormat="1" applyFont="1" applyFill="1" applyBorder="1" applyAlignment="1" applyProtection="1">
      <alignment horizontal="right" vertical="center" shrinkToFit="1"/>
    </xf>
    <xf numFmtId="177" fontId="26" fillId="5" borderId="157" xfId="32" applyNumberFormat="1" applyFont="1" applyFill="1" applyBorder="1" applyAlignment="1" applyProtection="1">
      <alignment horizontal="right" vertical="center" shrinkToFit="1"/>
    </xf>
    <xf numFmtId="177" fontId="26" fillId="5" borderId="158" xfId="32" applyNumberFormat="1" applyFont="1" applyFill="1" applyBorder="1" applyAlignment="1" applyProtection="1">
      <alignment horizontal="right" vertical="center" shrinkToFit="1"/>
    </xf>
    <xf numFmtId="177" fontId="26" fillId="5" borderId="159" xfId="32" applyNumberFormat="1" applyFont="1" applyFill="1" applyBorder="1" applyAlignment="1" applyProtection="1">
      <alignment horizontal="right" vertical="center" shrinkToFit="1"/>
    </xf>
    <xf numFmtId="177" fontId="26" fillId="5" borderId="160" xfId="32" applyNumberFormat="1" applyFont="1" applyFill="1" applyBorder="1" applyAlignment="1" applyProtection="1">
      <alignment horizontal="right" vertical="center" shrinkToFit="1"/>
    </xf>
    <xf numFmtId="0" fontId="26" fillId="5" borderId="0" xfId="30" applyFont="1" applyFill="1" applyProtection="1">
      <alignment vertical="center"/>
    </xf>
    <xf numFmtId="0" fontId="26" fillId="5" borderId="11" xfId="30" applyFont="1" applyFill="1" applyBorder="1" applyAlignment="1" applyProtection="1">
      <alignment horizontal="center" vertical="center" textRotation="255" shrinkToFit="1"/>
    </xf>
    <xf numFmtId="0" fontId="26" fillId="5" borderId="46" xfId="30" applyFont="1" applyFill="1" applyBorder="1" applyAlignment="1" applyProtection="1">
      <alignment horizontal="center" vertical="center" textRotation="255" shrinkToFit="1"/>
    </xf>
    <xf numFmtId="0" fontId="26" fillId="5" borderId="7" xfId="30" applyFont="1" applyFill="1" applyBorder="1" applyAlignment="1" applyProtection="1">
      <alignment horizontal="center" vertical="center" textRotation="255" shrinkToFit="1"/>
    </xf>
    <xf numFmtId="0" fontId="26" fillId="5" borderId="38" xfId="30" applyFont="1" applyFill="1" applyBorder="1" applyAlignment="1" applyProtection="1">
      <alignment horizontal="center" vertical="center" textRotation="255" shrinkToFit="1"/>
    </xf>
    <xf numFmtId="0" fontId="26" fillId="5" borderId="24" xfId="30" applyFont="1" applyFill="1" applyBorder="1" applyAlignment="1" applyProtection="1">
      <alignment horizontal="center" vertical="center" textRotation="255" shrinkToFit="1"/>
    </xf>
    <xf numFmtId="0" fontId="26" fillId="5" borderId="40" xfId="30" applyFont="1" applyFill="1" applyBorder="1" applyAlignment="1" applyProtection="1">
      <alignment horizontal="center" vertical="center" textRotation="255" shrinkToFit="1"/>
    </xf>
    <xf numFmtId="177" fontId="26" fillId="5" borderId="60" xfId="31" applyNumberFormat="1" applyFont="1" applyFill="1" applyBorder="1" applyAlignment="1" applyProtection="1">
      <alignment horizontal="right" vertical="center" shrinkToFit="1"/>
    </xf>
    <xf numFmtId="177" fontId="26" fillId="5" borderId="0" xfId="31" applyNumberFormat="1" applyFont="1" applyFill="1" applyBorder="1" applyAlignment="1" applyProtection="1">
      <alignment horizontal="right" vertical="center" shrinkToFit="1"/>
    </xf>
    <xf numFmtId="177" fontId="26" fillId="5" borderId="85" xfId="31" applyNumberFormat="1" applyFont="1" applyFill="1" applyBorder="1" applyAlignment="1" applyProtection="1">
      <alignment horizontal="right" vertical="center" shrinkToFit="1"/>
    </xf>
    <xf numFmtId="177" fontId="26" fillId="5" borderId="88" xfId="31" applyNumberFormat="1" applyFont="1" applyFill="1" applyBorder="1" applyAlignment="1" applyProtection="1">
      <alignment horizontal="right" vertical="center" shrinkToFit="1"/>
    </xf>
    <xf numFmtId="188" fontId="26" fillId="5" borderId="88" xfId="31" applyNumberFormat="1" applyFont="1" applyFill="1" applyBorder="1" applyAlignment="1" applyProtection="1">
      <alignment horizontal="right" vertical="center" shrinkToFit="1"/>
    </xf>
    <xf numFmtId="188" fontId="26" fillId="5" borderId="0" xfId="31" applyNumberFormat="1" applyFont="1" applyFill="1" applyBorder="1" applyAlignment="1" applyProtection="1">
      <alignment horizontal="right" vertical="center" shrinkToFit="1"/>
    </xf>
    <xf numFmtId="188" fontId="26" fillId="5" borderId="62" xfId="31" applyNumberFormat="1" applyFont="1" applyFill="1" applyBorder="1" applyAlignment="1" applyProtection="1">
      <alignment horizontal="right" vertical="center" shrinkToFit="1"/>
    </xf>
    <xf numFmtId="0" fontId="26" fillId="5" borderId="38" xfId="30" applyFont="1" applyFill="1" applyBorder="1" applyAlignment="1" applyProtection="1">
      <alignment horizontal="left" vertical="center"/>
    </xf>
    <xf numFmtId="0" fontId="26" fillId="5" borderId="41" xfId="30" applyFont="1" applyFill="1" applyBorder="1" applyAlignment="1" applyProtection="1">
      <alignment horizontal="center" vertical="center" textRotation="255" wrapText="1"/>
    </xf>
    <xf numFmtId="0" fontId="26" fillId="5" borderId="60" xfId="30" applyFont="1" applyFill="1" applyBorder="1" applyAlignment="1" applyProtection="1">
      <alignment horizontal="center" vertical="center" textRotation="255" wrapText="1"/>
    </xf>
    <xf numFmtId="0" fontId="26" fillId="5" borderId="37" xfId="30" applyFont="1" applyFill="1" applyBorder="1" applyAlignment="1" applyProtection="1">
      <alignment horizontal="center" vertical="center" textRotation="255" wrapText="1"/>
    </xf>
    <xf numFmtId="0" fontId="26" fillId="5" borderId="32" xfId="30" applyFont="1" applyFill="1" applyBorder="1" applyAlignment="1" applyProtection="1">
      <alignment horizontal="center" vertical="center"/>
    </xf>
    <xf numFmtId="0" fontId="26" fillId="5" borderId="11" xfId="30" applyFont="1" applyFill="1" applyBorder="1" applyAlignment="1" applyProtection="1">
      <alignment horizontal="center" vertical="top"/>
    </xf>
    <xf numFmtId="0" fontId="26" fillId="5" borderId="12" xfId="30" applyFont="1" applyFill="1" applyBorder="1" applyAlignment="1" applyProtection="1">
      <alignment horizontal="center" vertical="top"/>
    </xf>
    <xf numFmtId="0" fontId="26" fillId="5" borderId="7" xfId="30" applyFont="1" applyFill="1" applyBorder="1" applyAlignment="1" applyProtection="1">
      <alignment horizontal="center" vertical="top"/>
    </xf>
    <xf numFmtId="0" fontId="26" fillId="5" borderId="0" xfId="30" applyFont="1" applyFill="1" applyBorder="1" applyAlignment="1" applyProtection="1">
      <alignment horizontal="center" vertical="top"/>
    </xf>
    <xf numFmtId="0" fontId="26" fillId="5" borderId="24" xfId="30" applyFont="1" applyFill="1" applyBorder="1" applyAlignment="1" applyProtection="1">
      <alignment horizontal="center" vertical="top"/>
    </xf>
    <xf numFmtId="0" fontId="26" fillId="5" borderId="49" xfId="30" applyFont="1" applyFill="1" applyBorder="1" applyAlignment="1" applyProtection="1">
      <alignment horizontal="center" vertical="top"/>
    </xf>
    <xf numFmtId="0" fontId="26" fillId="5" borderId="34" xfId="30" applyFont="1" applyFill="1" applyBorder="1" applyAlignment="1" applyProtection="1">
      <alignment horizontal="center" vertical="center"/>
    </xf>
    <xf numFmtId="0" fontId="26" fillId="7" borderId="44" xfId="30" applyNumberFormat="1" applyFont="1" applyFill="1" applyBorder="1" applyAlignment="1" applyProtection="1">
      <alignment horizontal="left" vertical="center" shrinkToFit="1"/>
      <protection locked="0"/>
    </xf>
    <xf numFmtId="0" fontId="26" fillId="7" borderId="18" xfId="30" applyNumberFormat="1" applyFont="1" applyFill="1" applyBorder="1" applyAlignment="1" applyProtection="1">
      <alignment horizontal="left" vertical="center" shrinkToFit="1"/>
      <protection locked="0"/>
    </xf>
    <xf numFmtId="0" fontId="26" fillId="7" borderId="19" xfId="30" applyNumberFormat="1" applyFont="1" applyFill="1" applyBorder="1" applyAlignment="1" applyProtection="1">
      <alignment horizontal="left" vertical="center" shrinkToFit="1"/>
      <protection locked="0"/>
    </xf>
    <xf numFmtId="0" fontId="26" fillId="5" borderId="8" xfId="30" applyFont="1" applyFill="1" applyBorder="1" applyAlignment="1" applyProtection="1">
      <alignment horizontal="left" vertical="center" wrapText="1"/>
    </xf>
    <xf numFmtId="0" fontId="26" fillId="5" borderId="0" xfId="31" applyFont="1" applyFill="1" applyAlignment="1" applyProtection="1">
      <alignment horizontal="left" vertical="center"/>
    </xf>
    <xf numFmtId="0" fontId="26" fillId="5" borderId="24" xfId="30" applyFont="1" applyFill="1" applyBorder="1" applyAlignment="1" applyProtection="1">
      <alignment horizontal="center" vertical="center"/>
    </xf>
    <xf numFmtId="0" fontId="26" fillId="5" borderId="49" xfId="30" applyFont="1" applyFill="1" applyBorder="1" applyAlignment="1" applyProtection="1">
      <alignment horizontal="center" vertical="center"/>
    </xf>
    <xf numFmtId="0" fontId="26" fillId="5" borderId="63" xfId="30" applyFont="1" applyFill="1" applyBorder="1" applyAlignment="1" applyProtection="1">
      <alignment horizontal="center" vertical="center"/>
    </xf>
    <xf numFmtId="0" fontId="26" fillId="5" borderId="112" xfId="30" applyNumberFormat="1" applyFont="1" applyFill="1" applyBorder="1" applyAlignment="1" applyProtection="1">
      <alignment horizontal="left" vertical="center" shrinkToFit="1"/>
      <protection locked="0"/>
    </xf>
    <xf numFmtId="0" fontId="26" fillId="5" borderId="113" xfId="30" applyNumberFormat="1" applyFont="1" applyFill="1" applyBorder="1" applyAlignment="1" applyProtection="1">
      <alignment horizontal="left" vertical="center" shrinkToFit="1"/>
      <protection locked="0"/>
    </xf>
    <xf numFmtId="0" fontId="26" fillId="5" borderId="119" xfId="30" applyNumberFormat="1" applyFont="1" applyFill="1" applyBorder="1" applyAlignment="1" applyProtection="1">
      <alignment horizontal="left" vertical="center" shrinkToFit="1"/>
      <protection locked="0"/>
    </xf>
    <xf numFmtId="0" fontId="26" fillId="7" borderId="44" xfId="30" applyFont="1" applyFill="1" applyBorder="1" applyAlignment="1" applyProtection="1">
      <alignment horizontal="left" vertical="center" shrinkToFit="1"/>
      <protection locked="0"/>
    </xf>
    <xf numFmtId="0" fontId="26" fillId="7" borderId="18" xfId="30" applyFont="1" applyFill="1" applyBorder="1" applyAlignment="1" applyProtection="1">
      <alignment horizontal="left" vertical="center" shrinkToFit="1"/>
      <protection locked="0"/>
    </xf>
    <xf numFmtId="0" fontId="26" fillId="7" borderId="43" xfId="30" applyFont="1" applyFill="1" applyBorder="1" applyAlignment="1" applyProtection="1">
      <alignment horizontal="left" vertical="center" shrinkToFit="1"/>
      <protection locked="0"/>
    </xf>
    <xf numFmtId="177" fontId="26" fillId="7" borderId="148" xfId="30" applyNumberFormat="1" applyFont="1" applyFill="1" applyBorder="1" applyAlignment="1" applyProtection="1">
      <alignment horizontal="right" vertical="center" shrinkToFit="1"/>
      <protection locked="0"/>
    </xf>
    <xf numFmtId="177" fontId="26" fillId="7" borderId="149" xfId="30" applyNumberFormat="1" applyFont="1" applyFill="1" applyBorder="1" applyAlignment="1" applyProtection="1">
      <alignment horizontal="right" vertical="center" shrinkToFit="1"/>
      <protection locked="0"/>
    </xf>
    <xf numFmtId="177" fontId="26" fillId="7" borderId="150" xfId="30" applyNumberFormat="1" applyFont="1" applyFill="1" applyBorder="1" applyAlignment="1" applyProtection="1">
      <alignment horizontal="right" vertical="center" shrinkToFit="1"/>
      <protection locked="0"/>
    </xf>
    <xf numFmtId="177" fontId="26" fillId="7" borderId="44" xfId="30" applyNumberFormat="1" applyFont="1" applyFill="1" applyBorder="1" applyAlignment="1" applyProtection="1">
      <alignment horizontal="right" vertical="center" shrinkToFit="1"/>
      <protection locked="0"/>
    </xf>
    <xf numFmtId="177" fontId="26" fillId="7" borderId="18" xfId="30" applyNumberFormat="1" applyFont="1" applyFill="1" applyBorder="1" applyAlignment="1" applyProtection="1">
      <alignment horizontal="right" vertical="center" shrinkToFit="1"/>
      <protection locked="0"/>
    </xf>
    <xf numFmtId="177" fontId="26" fillId="7" borderId="43" xfId="30" applyNumberFormat="1" applyFont="1" applyFill="1" applyBorder="1" applyAlignment="1" applyProtection="1">
      <alignment horizontal="right" vertical="center" shrinkToFit="1"/>
      <protection locked="0"/>
    </xf>
    <xf numFmtId="0" fontId="26" fillId="5" borderId="112" xfId="30" applyFont="1" applyFill="1" applyBorder="1" applyAlignment="1" applyProtection="1">
      <alignment horizontal="left" vertical="center" shrinkToFit="1"/>
      <protection locked="0"/>
    </xf>
    <xf numFmtId="0" fontId="26" fillId="5" borderId="113" xfId="30" applyFont="1" applyFill="1" applyBorder="1" applyAlignment="1" applyProtection="1">
      <alignment horizontal="left" vertical="center" shrinkToFit="1"/>
      <protection locked="0"/>
    </xf>
    <xf numFmtId="0" fontId="26" fillId="5" borderId="114" xfId="30" applyFont="1" applyFill="1" applyBorder="1" applyAlignment="1" applyProtection="1">
      <alignment horizontal="left" vertical="center" shrinkToFit="1"/>
      <protection locked="0"/>
    </xf>
    <xf numFmtId="177" fontId="26" fillId="5" borderId="112" xfId="30" applyNumberFormat="1" applyFont="1" applyFill="1" applyBorder="1" applyAlignment="1" applyProtection="1">
      <alignment horizontal="right" vertical="center" shrinkToFit="1"/>
      <protection locked="0"/>
    </xf>
    <xf numFmtId="177" fontId="26" fillId="5" borderId="113" xfId="30" applyNumberFormat="1" applyFont="1" applyFill="1" applyBorder="1" applyAlignment="1" applyProtection="1">
      <alignment horizontal="right" vertical="center" shrinkToFit="1"/>
      <protection locked="0"/>
    </xf>
    <xf numFmtId="177" fontId="26" fillId="5" borderId="114" xfId="30" applyNumberFormat="1" applyFont="1" applyFill="1" applyBorder="1" applyAlignment="1" applyProtection="1">
      <alignment horizontal="right" vertical="center" shrinkToFit="1"/>
      <protection locked="0"/>
    </xf>
    <xf numFmtId="177" fontId="26" fillId="7" borderId="129" xfId="30" applyNumberFormat="1" applyFont="1" applyFill="1" applyBorder="1" applyAlignment="1" applyProtection="1">
      <alignment horizontal="right" vertical="center" shrinkToFit="1"/>
      <protection locked="0"/>
    </xf>
    <xf numFmtId="0" fontId="26" fillId="7" borderId="129" xfId="30" applyNumberFormat="1" applyFont="1" applyFill="1" applyBorder="1" applyAlignment="1" applyProtection="1">
      <alignment horizontal="left" vertical="center" shrinkToFit="1"/>
      <protection locked="0"/>
    </xf>
    <xf numFmtId="0" fontId="26" fillId="7" borderId="132" xfId="30" applyNumberFormat="1" applyFont="1" applyFill="1" applyBorder="1" applyAlignment="1" applyProtection="1">
      <alignment horizontal="left" vertical="center" shrinkToFit="1"/>
      <protection locked="0"/>
    </xf>
    <xf numFmtId="177" fontId="26" fillId="7" borderId="142" xfId="30" applyNumberFormat="1" applyFont="1" applyFill="1" applyBorder="1" applyAlignment="1" applyProtection="1">
      <alignment horizontal="right" vertical="center" shrinkToFit="1"/>
      <protection locked="0"/>
    </xf>
    <xf numFmtId="177" fontId="26" fillId="7" borderId="134" xfId="30" applyNumberFormat="1" applyFont="1" applyFill="1" applyBorder="1" applyAlignment="1" applyProtection="1">
      <alignment horizontal="right" vertical="center" shrinkToFit="1"/>
      <protection locked="0"/>
    </xf>
    <xf numFmtId="0" fontId="26" fillId="5" borderId="145" xfId="30" applyFont="1" applyFill="1" applyBorder="1" applyAlignment="1" applyProtection="1">
      <alignment horizontal="left" vertical="center" shrinkToFit="1"/>
      <protection locked="0"/>
    </xf>
    <xf numFmtId="0" fontId="26" fillId="5" borderId="146" xfId="30" applyFont="1" applyFill="1" applyBorder="1" applyAlignment="1" applyProtection="1">
      <alignment horizontal="left" vertical="center" shrinkToFit="1"/>
      <protection locked="0"/>
    </xf>
    <xf numFmtId="0" fontId="26" fillId="5" borderId="147" xfId="30" applyFont="1" applyFill="1" applyBorder="1" applyAlignment="1" applyProtection="1">
      <alignment horizontal="left" vertical="center" shrinkToFit="1"/>
      <protection locked="0"/>
    </xf>
    <xf numFmtId="177" fontId="26" fillId="5" borderId="123" xfId="30" applyNumberFormat="1" applyFont="1" applyFill="1" applyBorder="1" applyAlignment="1" applyProtection="1">
      <alignment horizontal="right" vertical="center" shrinkToFit="1"/>
      <protection locked="0"/>
    </xf>
    <xf numFmtId="177" fontId="26" fillId="5" borderId="124" xfId="30" applyNumberFormat="1" applyFont="1" applyFill="1" applyBorder="1" applyAlignment="1" applyProtection="1">
      <alignment horizontal="right" vertical="center" shrinkToFit="1"/>
      <protection locked="0"/>
    </xf>
    <xf numFmtId="0" fontId="26" fillId="5" borderId="124" xfId="30" applyNumberFormat="1" applyFont="1" applyFill="1" applyBorder="1" applyAlignment="1" applyProtection="1">
      <alignment horizontal="left" vertical="center" shrinkToFit="1"/>
      <protection locked="0"/>
    </xf>
    <xf numFmtId="0" fontId="26" fillId="5" borderId="127" xfId="30" applyNumberFormat="1" applyFont="1" applyFill="1" applyBorder="1" applyAlignment="1" applyProtection="1">
      <alignment horizontal="left" vertical="center" shrinkToFit="1"/>
      <protection locked="0"/>
    </xf>
    <xf numFmtId="177" fontId="26" fillId="0" borderId="116" xfId="30" applyNumberFormat="1" applyFont="1" applyBorder="1" applyAlignment="1" applyProtection="1">
      <alignment horizontal="right" vertical="center" shrinkToFit="1"/>
      <protection locked="0"/>
    </xf>
    <xf numFmtId="0" fontId="26" fillId="0" borderId="116" xfId="30" applyNumberFormat="1" applyFont="1" applyBorder="1" applyAlignment="1" applyProtection="1">
      <alignment horizontal="left" vertical="center" shrinkToFit="1"/>
      <protection locked="0"/>
    </xf>
    <xf numFmtId="0" fontId="26" fillId="0" borderId="121" xfId="30" applyNumberFormat="1" applyFont="1" applyBorder="1" applyAlignment="1" applyProtection="1">
      <alignment horizontal="left" vertical="center" shrinkToFit="1"/>
      <protection locked="0"/>
    </xf>
    <xf numFmtId="0" fontId="26" fillId="0" borderId="112" xfId="30" applyFont="1" applyBorder="1" applyAlignment="1" applyProtection="1">
      <alignment horizontal="left" vertical="center" shrinkToFit="1"/>
      <protection locked="0"/>
    </xf>
    <xf numFmtId="0" fontId="26" fillId="0" borderId="113" xfId="30" applyFont="1" applyBorder="1" applyAlignment="1" applyProtection="1">
      <alignment horizontal="left" vertical="center" shrinkToFit="1"/>
      <protection locked="0"/>
    </xf>
    <xf numFmtId="0" fontId="26" fillId="0" borderId="114" xfId="30" applyFont="1" applyBorder="1" applyAlignment="1" applyProtection="1">
      <alignment horizontal="left" vertical="center" shrinkToFit="1"/>
      <protection locked="0"/>
    </xf>
    <xf numFmtId="177" fontId="26" fillId="0" borderId="115" xfId="30" applyNumberFormat="1" applyFont="1" applyBorder="1" applyAlignment="1" applyProtection="1">
      <alignment horizontal="right" vertical="center" shrinkToFit="1"/>
      <protection locked="0"/>
    </xf>
    <xf numFmtId="177" fontId="26" fillId="0" borderId="112" xfId="30" applyNumberFormat="1" applyFont="1" applyBorder="1" applyAlignment="1" applyProtection="1">
      <alignment horizontal="right" vertical="center" shrinkToFit="1"/>
      <protection locked="0"/>
    </xf>
    <xf numFmtId="177" fontId="26" fillId="0" borderId="113" xfId="30" applyNumberFormat="1" applyFont="1" applyBorder="1" applyAlignment="1" applyProtection="1">
      <alignment horizontal="right" vertical="center" shrinkToFit="1"/>
      <protection locked="0"/>
    </xf>
    <xf numFmtId="177" fontId="26" fillId="0" borderId="120" xfId="30" applyNumberFormat="1" applyFont="1" applyBorder="1" applyAlignment="1" applyProtection="1">
      <alignment horizontal="right" vertical="center" shrinkToFit="1"/>
      <protection locked="0"/>
    </xf>
    <xf numFmtId="177" fontId="26" fillId="0" borderId="117" xfId="30" applyNumberFormat="1" applyFont="1" applyBorder="1" applyAlignment="1" applyProtection="1">
      <alignment horizontal="right" vertical="center" shrinkToFit="1"/>
      <protection locked="0"/>
    </xf>
    <xf numFmtId="177" fontId="26" fillId="0" borderId="102" xfId="30" applyNumberFormat="1" applyFont="1" applyBorder="1" applyAlignment="1" applyProtection="1">
      <alignment horizontal="right" vertical="center" shrinkToFit="1"/>
      <protection locked="0"/>
    </xf>
    <xf numFmtId="0" fontId="26" fillId="0" borderId="102" xfId="30" applyNumberFormat="1" applyFont="1" applyBorder="1" applyAlignment="1" applyProtection="1">
      <alignment horizontal="left" vertical="center" shrinkToFit="1"/>
      <protection locked="0"/>
    </xf>
    <xf numFmtId="0" fontId="26" fillId="0" borderId="108" xfId="30" applyNumberFormat="1" applyFont="1" applyBorder="1" applyAlignment="1" applyProtection="1">
      <alignment horizontal="left" vertical="center" shrinkToFit="1"/>
      <protection locked="0"/>
    </xf>
    <xf numFmtId="0" fontId="26" fillId="0" borderId="98" xfId="30" applyFont="1" applyBorder="1" applyAlignment="1" applyProtection="1">
      <alignment horizontal="left" vertical="center" shrinkToFit="1"/>
      <protection locked="0"/>
    </xf>
    <xf numFmtId="0" fontId="26" fillId="0" borderId="99" xfId="30" applyFont="1" applyBorder="1" applyAlignment="1" applyProtection="1">
      <alignment horizontal="left" vertical="center" shrinkToFit="1"/>
      <protection locked="0"/>
    </xf>
    <xf numFmtId="0" fontId="26" fillId="0" borderId="100" xfId="30" applyFont="1" applyBorder="1" applyAlignment="1" applyProtection="1">
      <alignment horizontal="left" vertical="center" shrinkToFit="1"/>
      <protection locked="0"/>
    </xf>
    <xf numFmtId="177" fontId="26" fillId="0" borderId="101" xfId="30" applyNumberFormat="1" applyFont="1" applyBorder="1" applyAlignment="1" applyProtection="1">
      <alignment horizontal="right" vertical="center" shrinkToFit="1"/>
      <protection locked="0"/>
    </xf>
    <xf numFmtId="177" fontId="26" fillId="0" borderId="112" xfId="33" applyNumberFormat="1" applyFont="1" applyBorder="1" applyAlignment="1" applyProtection="1">
      <alignment horizontal="right" vertical="center" shrinkToFit="1"/>
      <protection locked="0"/>
    </xf>
    <xf numFmtId="177" fontId="26" fillId="0" borderId="113" xfId="33" applyNumberFormat="1" applyFont="1" applyBorder="1" applyAlignment="1" applyProtection="1">
      <alignment horizontal="right" vertical="center" shrinkToFit="1"/>
      <protection locked="0"/>
    </xf>
    <xf numFmtId="177" fontId="26" fillId="0" borderId="114" xfId="33" applyNumberFormat="1" applyFont="1" applyBorder="1" applyAlignment="1" applyProtection="1">
      <alignment horizontal="right" vertical="center" shrinkToFit="1"/>
      <protection locked="0"/>
    </xf>
    <xf numFmtId="0" fontId="26" fillId="0" borderId="112" xfId="33" applyNumberFormat="1" applyFont="1" applyBorder="1" applyAlignment="1" applyProtection="1">
      <alignment horizontal="left" vertical="center" shrinkToFit="1"/>
      <protection locked="0"/>
    </xf>
    <xf numFmtId="0" fontId="26" fillId="0" borderId="113" xfId="33" applyNumberFormat="1" applyFont="1" applyBorder="1" applyAlignment="1" applyProtection="1">
      <alignment horizontal="left" vertical="center" shrinkToFit="1"/>
      <protection locked="0"/>
    </xf>
    <xf numFmtId="0" fontId="26" fillId="0" borderId="119" xfId="33" applyNumberFormat="1" applyFont="1" applyBorder="1" applyAlignment="1" applyProtection="1">
      <alignment horizontal="left" vertical="center" shrinkToFit="1"/>
      <protection locked="0"/>
    </xf>
    <xf numFmtId="0" fontId="26" fillId="6" borderId="36" xfId="30" applyFont="1" applyFill="1" applyBorder="1" applyAlignment="1" applyProtection="1">
      <alignment horizontal="center" vertical="center"/>
      <protection locked="0"/>
    </xf>
    <xf numFmtId="0" fontId="26" fillId="6" borderId="8" xfId="30" applyFont="1" applyFill="1" applyBorder="1" applyAlignment="1" applyProtection="1">
      <alignment horizontal="center" vertical="center"/>
      <protection locked="0"/>
    </xf>
    <xf numFmtId="0" fontId="26" fillId="6" borderId="23" xfId="30" applyFont="1" applyFill="1" applyBorder="1" applyAlignment="1" applyProtection="1">
      <alignment horizontal="center" vertical="center"/>
      <protection locked="0"/>
    </xf>
    <xf numFmtId="0" fontId="26" fillId="6" borderId="92" xfId="30" applyFont="1" applyFill="1" applyBorder="1" applyAlignment="1" applyProtection="1">
      <alignment horizontal="center" vertical="center"/>
      <protection locked="0"/>
    </xf>
    <xf numFmtId="0" fontId="26" fillId="6" borderId="93" xfId="30" applyFont="1" applyFill="1" applyBorder="1" applyAlignment="1" applyProtection="1">
      <alignment horizontal="center" vertical="center"/>
      <protection locked="0"/>
    </xf>
    <xf numFmtId="0" fontId="26" fillId="6" borderId="94" xfId="30" applyFont="1" applyFill="1" applyBorder="1" applyAlignment="1" applyProtection="1">
      <alignment horizontal="center" vertical="center"/>
      <protection locked="0"/>
    </xf>
    <xf numFmtId="0" fontId="26" fillId="6" borderId="57" xfId="30" applyFont="1" applyFill="1" applyBorder="1" applyAlignment="1" applyProtection="1">
      <alignment horizontal="center" vertical="center" wrapText="1"/>
      <protection locked="0"/>
    </xf>
    <xf numFmtId="0" fontId="26" fillId="6" borderId="8" xfId="30" applyFont="1" applyFill="1" applyBorder="1" applyAlignment="1" applyProtection="1">
      <alignment horizontal="center" vertical="center" wrapText="1"/>
      <protection locked="0"/>
    </xf>
    <xf numFmtId="0" fontId="26" fillId="6" borderId="23" xfId="30" applyFont="1" applyFill="1" applyBorder="1" applyAlignment="1" applyProtection="1">
      <alignment horizontal="center" vertical="center" wrapText="1"/>
      <protection locked="0"/>
    </xf>
    <xf numFmtId="0" fontId="26" fillId="6" borderId="95" xfId="30" applyFont="1" applyFill="1" applyBorder="1" applyAlignment="1" applyProtection="1">
      <alignment horizontal="center" vertical="center" wrapText="1"/>
      <protection locked="0"/>
    </xf>
    <xf numFmtId="0" fontId="26" fillId="6" borderId="93" xfId="30" applyFont="1" applyFill="1" applyBorder="1" applyAlignment="1" applyProtection="1">
      <alignment horizontal="center" vertical="center" wrapText="1"/>
      <protection locked="0"/>
    </xf>
    <xf numFmtId="0" fontId="26" fillId="6" borderId="94" xfId="30" applyFont="1" applyFill="1" applyBorder="1" applyAlignment="1" applyProtection="1">
      <alignment horizontal="center" vertical="center" wrapText="1"/>
      <protection locked="0"/>
    </xf>
    <xf numFmtId="0" fontId="26" fillId="6" borderId="57" xfId="30" applyFont="1" applyFill="1" applyBorder="1" applyAlignment="1" applyProtection="1">
      <alignment horizontal="center" vertical="center" wrapText="1" shrinkToFit="1"/>
      <protection locked="0"/>
    </xf>
    <xf numFmtId="0" fontId="26" fillId="6" borderId="8" xfId="30" applyFont="1" applyFill="1" applyBorder="1" applyAlignment="1" applyProtection="1">
      <alignment horizontal="center" vertical="center" shrinkToFit="1"/>
      <protection locked="0"/>
    </xf>
    <xf numFmtId="0" fontId="26" fillId="6" borderId="23"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shrinkToFit="1"/>
      <protection locked="0"/>
    </xf>
    <xf numFmtId="0" fontId="26" fillId="6" borderId="93" xfId="30" applyFont="1" applyFill="1" applyBorder="1" applyAlignment="1" applyProtection="1">
      <alignment horizontal="center" vertical="center" shrinkToFit="1"/>
      <protection locked="0"/>
    </xf>
    <xf numFmtId="0" fontId="26" fillId="6" borderId="94"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protection locked="0"/>
    </xf>
    <xf numFmtId="0" fontId="26" fillId="0" borderId="112" xfId="33" applyFont="1" applyBorder="1" applyAlignment="1" applyProtection="1">
      <alignment horizontal="left" vertical="center" shrinkToFit="1"/>
      <protection locked="0"/>
    </xf>
    <xf numFmtId="0" fontId="26" fillId="0" borderId="113" xfId="33" applyFont="1" applyBorder="1" applyAlignment="1" applyProtection="1">
      <alignment horizontal="left" vertical="center" shrinkToFit="1"/>
      <protection locked="0"/>
    </xf>
    <xf numFmtId="0" fontId="26" fillId="0" borderId="114" xfId="33" applyFont="1" applyBorder="1" applyAlignment="1" applyProtection="1">
      <alignment horizontal="left" vertical="center" shrinkToFit="1"/>
      <protection locked="0"/>
    </xf>
    <xf numFmtId="0" fontId="26" fillId="6" borderId="9" xfId="30" applyFont="1" applyFill="1" applyBorder="1" applyAlignment="1" applyProtection="1">
      <alignment horizontal="center" vertical="center" wrapText="1"/>
      <protection locked="0"/>
    </xf>
    <xf numFmtId="0" fontId="26" fillId="6" borderId="96" xfId="30" applyFont="1" applyFill="1" applyBorder="1" applyAlignment="1" applyProtection="1">
      <alignment horizontal="center" vertical="center" wrapText="1"/>
      <protection locked="0"/>
    </xf>
    <xf numFmtId="177" fontId="26" fillId="0" borderId="118" xfId="32" applyNumberFormat="1" applyFont="1" applyBorder="1" applyAlignment="1" applyProtection="1">
      <alignment horizontal="right" vertical="center" shrinkToFit="1"/>
      <protection locked="0"/>
    </xf>
    <xf numFmtId="177" fontId="26" fillId="0" borderId="113" xfId="32" applyNumberFormat="1" applyFont="1" applyBorder="1" applyAlignment="1" applyProtection="1">
      <alignment horizontal="right" vertical="center" shrinkToFit="1"/>
      <protection locked="0"/>
    </xf>
    <xf numFmtId="177" fontId="26" fillId="0" borderId="119" xfId="32" applyNumberFormat="1" applyFont="1" applyBorder="1" applyAlignment="1" applyProtection="1">
      <alignment horizontal="right" vertical="center" shrinkToFit="1"/>
      <protection locked="0"/>
    </xf>
    <xf numFmtId="177" fontId="26" fillId="5" borderId="120" xfId="31" applyNumberFormat="1" applyFont="1" applyFill="1" applyBorder="1" applyAlignment="1" applyProtection="1">
      <alignment horizontal="right" vertical="center" shrinkToFit="1"/>
      <protection locked="0"/>
    </xf>
    <xf numFmtId="177" fontId="26" fillId="5" borderId="116" xfId="31" applyNumberFormat="1" applyFont="1" applyFill="1" applyBorder="1" applyAlignment="1" applyProtection="1">
      <alignment horizontal="right" vertical="center" shrinkToFit="1"/>
      <protection locked="0"/>
    </xf>
    <xf numFmtId="188" fontId="26" fillId="5" borderId="116" xfId="31" applyNumberFormat="1" applyFont="1" applyFill="1" applyBorder="1" applyAlignment="1" applyProtection="1">
      <alignment horizontal="right" vertical="center" shrinkToFit="1"/>
      <protection locked="0"/>
    </xf>
    <xf numFmtId="188" fontId="26" fillId="7" borderId="134" xfId="30" applyNumberFormat="1" applyFont="1" applyFill="1" applyBorder="1" applyAlignment="1" applyProtection="1">
      <alignment horizontal="right" vertical="center" shrinkToFit="1"/>
      <protection locked="0"/>
    </xf>
    <xf numFmtId="177" fontId="26" fillId="7" borderId="17" xfId="30" applyNumberFormat="1" applyFont="1" applyFill="1" applyBorder="1" applyAlignment="1" applyProtection="1">
      <alignment horizontal="right" vertical="center" shrinkToFit="1"/>
      <protection locked="0"/>
    </xf>
    <xf numFmtId="177" fontId="26" fillId="7" borderId="19" xfId="30" applyNumberFormat="1" applyFont="1" applyFill="1" applyBorder="1" applyAlignment="1" applyProtection="1">
      <alignment horizontal="right" vertical="center" shrinkToFit="1"/>
      <protection locked="0"/>
    </xf>
    <xf numFmtId="177" fontId="26" fillId="7" borderId="143" xfId="30" applyNumberFormat="1" applyFont="1" applyFill="1" applyBorder="1" applyAlignment="1" applyProtection="1">
      <alignment horizontal="right" vertical="center" shrinkToFit="1"/>
      <protection locked="0"/>
    </xf>
    <xf numFmtId="177" fontId="26" fillId="7" borderId="131" xfId="30" applyNumberFormat="1" applyFont="1" applyFill="1" applyBorder="1" applyAlignment="1" applyProtection="1">
      <alignment horizontal="right" vertical="center" shrinkToFit="1"/>
      <protection locked="0"/>
    </xf>
    <xf numFmtId="177" fontId="26" fillId="7" borderId="132" xfId="30" applyNumberFormat="1" applyFont="1" applyFill="1" applyBorder="1" applyAlignment="1" applyProtection="1">
      <alignment horizontal="right" vertical="center" shrinkToFit="1"/>
      <protection locked="0"/>
    </xf>
    <xf numFmtId="177" fontId="26" fillId="7" borderId="133" xfId="30" applyNumberFormat="1" applyFont="1" applyFill="1" applyBorder="1" applyAlignment="1" applyProtection="1">
      <alignment horizontal="right" vertical="center" shrinkToFit="1"/>
      <protection locked="0"/>
    </xf>
    <xf numFmtId="0" fontId="26" fillId="0" borderId="116" xfId="30" applyFont="1" applyBorder="1" applyAlignment="1" applyProtection="1">
      <alignment horizontal="left" vertical="center" shrinkToFit="1"/>
      <protection locked="0"/>
    </xf>
    <xf numFmtId="0" fontId="26" fillId="0" borderId="121" xfId="30" applyFont="1" applyBorder="1" applyAlignment="1" applyProtection="1">
      <alignment horizontal="left" vertical="center" shrinkToFit="1"/>
      <protection locked="0"/>
    </xf>
    <xf numFmtId="0" fontId="26" fillId="0" borderId="81" xfId="30" applyFont="1" applyBorder="1" applyAlignment="1" applyProtection="1">
      <alignment horizontal="center" vertical="center" shrinkToFit="1"/>
      <protection locked="0"/>
    </xf>
    <xf numFmtId="0" fontId="26" fillId="0" borderId="25" xfId="30" applyFont="1" applyBorder="1" applyAlignment="1" applyProtection="1">
      <alignment horizontal="center" vertical="center"/>
      <protection locked="0"/>
    </xf>
    <xf numFmtId="0" fontId="26" fillId="0" borderId="26" xfId="30" applyFont="1" applyBorder="1" applyAlignment="1" applyProtection="1">
      <alignment horizontal="center" vertical="center"/>
      <protection locked="0"/>
    </xf>
    <xf numFmtId="0" fontId="26" fillId="0" borderId="112" xfId="32" applyFont="1" applyBorder="1" applyAlignment="1" applyProtection="1">
      <alignment horizontal="left" vertical="center" shrinkToFit="1"/>
      <protection locked="0"/>
    </xf>
    <xf numFmtId="0" fontId="26" fillId="0" borderId="113" xfId="32" applyFont="1" applyBorder="1" applyAlignment="1" applyProtection="1">
      <alignment horizontal="left" vertical="center" shrinkToFit="1"/>
      <protection locked="0"/>
    </xf>
    <xf numFmtId="0" fontId="26" fillId="0" borderId="114" xfId="32" applyFont="1" applyBorder="1" applyAlignment="1" applyProtection="1">
      <alignment horizontal="left" vertical="center" shrinkToFit="1"/>
      <protection locked="0"/>
    </xf>
    <xf numFmtId="177" fontId="26" fillId="5" borderId="115" xfId="31" applyNumberFormat="1" applyFont="1" applyFill="1" applyBorder="1" applyAlignment="1" applyProtection="1">
      <alignment horizontal="right" vertical="center" shrinkToFit="1"/>
      <protection locked="0"/>
    </xf>
    <xf numFmtId="177" fontId="26" fillId="5" borderId="117" xfId="31" applyNumberFormat="1" applyFont="1" applyFill="1" applyBorder="1" applyAlignment="1" applyProtection="1">
      <alignment horizontal="right" vertical="center" shrinkToFit="1"/>
      <protection locked="0"/>
    </xf>
    <xf numFmtId="188" fontId="26" fillId="0" borderId="116" xfId="30" applyNumberFormat="1" applyFont="1" applyBorder="1" applyAlignment="1" applyProtection="1">
      <alignment horizontal="right" vertical="center" shrinkToFit="1"/>
      <protection locked="0"/>
    </xf>
    <xf numFmtId="177" fontId="26" fillId="0" borderId="115" xfId="32" applyNumberFormat="1" applyFont="1" applyBorder="1" applyAlignment="1" applyProtection="1">
      <alignment horizontal="right" vertical="center" shrinkToFit="1"/>
      <protection locked="0"/>
    </xf>
    <xf numFmtId="177" fontId="26" fillId="0" borderId="116" xfId="32" applyNumberFormat="1" applyFont="1" applyBorder="1" applyAlignment="1" applyProtection="1">
      <alignment horizontal="right" vertical="center" shrinkToFit="1"/>
      <protection locked="0"/>
    </xf>
    <xf numFmtId="177" fontId="26" fillId="0" borderId="117" xfId="32" applyNumberFormat="1" applyFont="1" applyBorder="1" applyAlignment="1" applyProtection="1">
      <alignment horizontal="right" vertical="center" shrinkToFit="1"/>
      <protection locked="0"/>
    </xf>
    <xf numFmtId="177" fontId="26" fillId="0" borderId="137" xfId="30" applyNumberFormat="1" applyFont="1" applyBorder="1" applyAlignment="1" applyProtection="1">
      <alignment horizontal="right" vertical="center" shrinkToFit="1"/>
      <protection locked="0"/>
    </xf>
    <xf numFmtId="188" fontId="26" fillId="0" borderId="137" xfId="30" applyNumberFormat="1" applyFont="1" applyBorder="1" applyAlignment="1" applyProtection="1">
      <alignment horizontal="right" vertical="center" shrinkToFit="1"/>
      <protection locked="0"/>
    </xf>
    <xf numFmtId="0" fontId="26" fillId="0" borderId="137" xfId="30" applyFont="1" applyBorder="1" applyAlignment="1" applyProtection="1">
      <alignment horizontal="left" vertical="center" shrinkToFit="1"/>
      <protection locked="0"/>
    </xf>
    <xf numFmtId="0" fontId="26" fillId="0" borderId="140" xfId="30" applyFont="1" applyBorder="1" applyAlignment="1" applyProtection="1">
      <alignment horizontal="left" vertical="center" shrinkToFit="1"/>
      <protection locked="0"/>
    </xf>
    <xf numFmtId="0" fontId="26" fillId="0" borderId="98" xfId="32" applyFont="1" applyBorder="1" applyAlignment="1" applyProtection="1">
      <alignment horizontal="left" vertical="center" shrinkToFit="1"/>
      <protection locked="0"/>
    </xf>
    <xf numFmtId="0" fontId="26" fillId="0" borderId="99" xfId="32" applyFont="1" applyBorder="1" applyAlignment="1" applyProtection="1">
      <alignment horizontal="left" vertical="center" shrinkToFit="1"/>
      <protection locked="0"/>
    </xf>
    <xf numFmtId="0" fontId="26" fillId="0" borderId="100" xfId="32" applyFont="1" applyBorder="1" applyAlignment="1" applyProtection="1">
      <alignment horizontal="left" vertical="center" shrinkToFit="1"/>
      <protection locked="0"/>
    </xf>
    <xf numFmtId="177" fontId="26" fillId="0" borderId="136" xfId="32" applyNumberFormat="1" applyFont="1" applyBorder="1" applyAlignment="1" applyProtection="1">
      <alignment horizontal="right" vertical="center" shrinkToFit="1"/>
      <protection locked="0"/>
    </xf>
    <xf numFmtId="177" fontId="26" fillId="0" borderId="137" xfId="32" applyNumberFormat="1" applyFont="1" applyBorder="1" applyAlignment="1" applyProtection="1">
      <alignment horizontal="right" vertical="center" shrinkToFit="1"/>
      <protection locked="0"/>
    </xf>
    <xf numFmtId="177" fontId="26" fillId="0" borderId="138" xfId="32" applyNumberFormat="1" applyFont="1" applyBorder="1" applyAlignment="1" applyProtection="1">
      <alignment horizontal="right" vertical="center" shrinkToFit="1"/>
      <protection locked="0"/>
    </xf>
    <xf numFmtId="177" fontId="26" fillId="0" borderId="139" xfId="32" applyNumberFormat="1" applyFont="1" applyBorder="1" applyAlignment="1" applyProtection="1">
      <alignment horizontal="right" vertical="center" shrinkToFit="1"/>
      <protection locked="0"/>
    </xf>
    <xf numFmtId="177" fontId="26" fillId="0" borderId="140" xfId="32" applyNumberFormat="1" applyFont="1" applyBorder="1" applyAlignment="1" applyProtection="1">
      <alignment horizontal="right" vertical="center" shrinkToFit="1"/>
      <protection locked="0"/>
    </xf>
    <xf numFmtId="177" fontId="26" fillId="0" borderId="141" xfId="30" applyNumberFormat="1" applyFont="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wrapText="1" shrinkToFit="1"/>
      <protection locked="0"/>
    </xf>
    <xf numFmtId="0" fontId="26" fillId="6" borderId="9" xfId="30" applyFont="1" applyFill="1" applyBorder="1" applyAlignment="1" applyProtection="1">
      <alignment horizontal="center" vertical="center" shrinkToFit="1"/>
      <protection locked="0"/>
    </xf>
    <xf numFmtId="0" fontId="26" fillId="6" borderId="92" xfId="30" applyFont="1" applyFill="1" applyBorder="1" applyAlignment="1" applyProtection="1">
      <alignment horizontal="center" vertical="center" shrinkToFit="1"/>
      <protection locked="0"/>
    </xf>
    <xf numFmtId="0" fontId="26" fillId="6" borderId="96" xfId="30" applyFont="1" applyFill="1" applyBorder="1" applyAlignment="1" applyProtection="1">
      <alignment horizontal="center" vertical="center" shrinkToFit="1"/>
      <protection locked="0"/>
    </xf>
    <xf numFmtId="0" fontId="26" fillId="5" borderId="72" xfId="30" applyFont="1" applyFill="1" applyBorder="1" applyAlignment="1" applyProtection="1">
      <alignment horizontal="left" vertical="center"/>
    </xf>
    <xf numFmtId="0" fontId="26" fillId="5" borderId="8" xfId="30" applyFont="1" applyFill="1" applyBorder="1" applyAlignment="1" applyProtection="1">
      <alignment horizontal="left" vertical="center"/>
    </xf>
    <xf numFmtId="177" fontId="26" fillId="7" borderId="17" xfId="33" applyNumberFormat="1" applyFont="1" applyFill="1" applyBorder="1" applyAlignment="1" applyProtection="1">
      <alignment horizontal="right" vertical="center" shrinkToFit="1"/>
      <protection locked="0"/>
    </xf>
    <xf numFmtId="177" fontId="26" fillId="7" borderId="18" xfId="33" applyNumberFormat="1" applyFont="1" applyFill="1" applyBorder="1" applyAlignment="1" applyProtection="1">
      <alignment horizontal="right" vertical="center" shrinkToFit="1"/>
      <protection locked="0"/>
    </xf>
    <xf numFmtId="177" fontId="26" fillId="7" borderId="19" xfId="33" applyNumberFormat="1" applyFont="1" applyFill="1" applyBorder="1" applyAlignment="1" applyProtection="1">
      <alignment horizontal="right" vertical="center" shrinkToFit="1"/>
      <protection locked="0"/>
    </xf>
    <xf numFmtId="177" fontId="26" fillId="7" borderId="128" xfId="33" applyNumberFormat="1" applyFont="1" applyFill="1" applyBorder="1" applyAlignment="1" applyProtection="1">
      <alignment horizontal="right" vertical="center" shrinkToFit="1"/>
      <protection locked="0"/>
    </xf>
    <xf numFmtId="177" fontId="26" fillId="7" borderId="129" xfId="33" applyNumberFormat="1" applyFont="1" applyFill="1" applyBorder="1" applyAlignment="1" applyProtection="1">
      <alignment horizontal="right" vertical="center" shrinkToFit="1"/>
      <protection locked="0"/>
    </xf>
    <xf numFmtId="177" fontId="26" fillId="7" borderId="130" xfId="33" applyNumberFormat="1" applyFont="1" applyFill="1" applyBorder="1" applyAlignment="1" applyProtection="1">
      <alignment horizontal="right" vertical="center" shrinkToFit="1"/>
      <protection locked="0"/>
    </xf>
    <xf numFmtId="177" fontId="26" fillId="7" borderId="131" xfId="33" applyNumberFormat="1" applyFont="1" applyFill="1" applyBorder="1" applyAlignment="1" applyProtection="1">
      <alignment horizontal="right" vertical="center" shrinkToFit="1"/>
      <protection locked="0"/>
    </xf>
    <xf numFmtId="177" fontId="26" fillId="7" borderId="132" xfId="33" applyNumberFormat="1" applyFont="1" applyFill="1" applyBorder="1" applyAlignment="1" applyProtection="1">
      <alignment horizontal="right" vertical="center" shrinkToFit="1"/>
      <protection locked="0"/>
    </xf>
    <xf numFmtId="177" fontId="26" fillId="7" borderId="133" xfId="33" applyNumberFormat="1" applyFont="1" applyFill="1" applyBorder="1" applyAlignment="1" applyProtection="1">
      <alignment horizontal="right" vertical="center" shrinkToFit="1"/>
      <protection locked="0"/>
    </xf>
    <xf numFmtId="177" fontId="26" fillId="7" borderId="134" xfId="33" applyNumberFormat="1" applyFont="1" applyFill="1" applyBorder="1" applyAlignment="1" applyProtection="1">
      <alignment horizontal="right" vertical="center" shrinkToFit="1"/>
      <protection locked="0"/>
    </xf>
    <xf numFmtId="0" fontId="26" fillId="7" borderId="129" xfId="33" applyNumberFormat="1" applyFont="1" applyFill="1" applyBorder="1" applyAlignment="1" applyProtection="1">
      <alignment horizontal="left" vertical="center" shrinkToFit="1"/>
      <protection locked="0"/>
    </xf>
    <xf numFmtId="0" fontId="26" fillId="7" borderId="132" xfId="33" applyNumberFormat="1" applyFont="1" applyFill="1" applyBorder="1" applyAlignment="1" applyProtection="1">
      <alignment horizontal="left" vertical="center" shrinkToFit="1"/>
      <protection locked="0"/>
    </xf>
    <xf numFmtId="177" fontId="26" fillId="0" borderId="126" xfId="33" applyNumberFormat="1" applyFont="1" applyBorder="1" applyAlignment="1" applyProtection="1">
      <alignment horizontal="right" vertical="center" shrinkToFit="1"/>
      <protection locked="0"/>
    </xf>
    <xf numFmtId="177" fontId="26" fillId="0" borderId="124" xfId="33" applyNumberFormat="1" applyFont="1" applyBorder="1" applyAlignment="1" applyProtection="1">
      <alignment horizontal="right" vertical="center" shrinkToFit="1"/>
      <protection locked="0"/>
    </xf>
    <xf numFmtId="0" fontId="26" fillId="0" borderId="124" xfId="33" applyNumberFormat="1" applyFont="1" applyBorder="1" applyAlignment="1" applyProtection="1">
      <alignment horizontal="left" vertical="center" shrinkToFit="1"/>
      <protection locked="0"/>
    </xf>
    <xf numFmtId="0" fontId="26" fillId="0" borderId="127" xfId="33" applyNumberFormat="1" applyFont="1" applyBorder="1" applyAlignment="1" applyProtection="1">
      <alignment horizontal="left" vertical="center" shrinkToFit="1"/>
      <protection locked="0"/>
    </xf>
    <xf numFmtId="177" fontId="26" fillId="0" borderId="123" xfId="32" applyNumberFormat="1" applyFont="1" applyBorder="1" applyAlignment="1" applyProtection="1">
      <alignment horizontal="right" vertical="center" shrinkToFit="1"/>
      <protection locked="0"/>
    </xf>
    <xf numFmtId="177" fontId="26" fillId="0" borderId="124" xfId="32" applyNumberFormat="1" applyFont="1" applyBorder="1" applyAlignment="1" applyProtection="1">
      <alignment horizontal="right" vertical="center" shrinkToFit="1"/>
      <protection locked="0"/>
    </xf>
    <xf numFmtId="177" fontId="26" fillId="0" borderId="125" xfId="32" applyNumberFormat="1" applyFont="1" applyBorder="1" applyAlignment="1" applyProtection="1">
      <alignment horizontal="right" vertical="center" shrinkToFit="1"/>
      <protection locked="0"/>
    </xf>
    <xf numFmtId="0" fontId="26" fillId="0" borderId="116" xfId="33" applyNumberFormat="1" applyFont="1" applyBorder="1" applyAlignment="1" applyProtection="1">
      <alignment horizontal="left" vertical="center" shrinkToFit="1"/>
      <protection locked="0"/>
    </xf>
    <xf numFmtId="0" fontId="26" fillId="0" borderId="121" xfId="33" applyNumberFormat="1" applyFont="1" applyBorder="1" applyAlignment="1" applyProtection="1">
      <alignment horizontal="left" vertical="center" shrinkToFit="1"/>
      <protection locked="0"/>
    </xf>
    <xf numFmtId="177" fontId="26" fillId="0" borderId="120" xfId="33" applyNumberFormat="1" applyFont="1" applyBorder="1" applyAlignment="1" applyProtection="1">
      <alignment horizontal="right" vertical="center" shrinkToFit="1"/>
      <protection locked="0"/>
    </xf>
    <xf numFmtId="177" fontId="26" fillId="0" borderId="116" xfId="33" applyNumberFormat="1" applyFont="1" applyBorder="1" applyAlignment="1" applyProtection="1">
      <alignment horizontal="right" vertical="center" shrinkToFit="1"/>
      <protection locked="0"/>
    </xf>
    <xf numFmtId="177" fontId="26" fillId="0" borderId="98" xfId="33" applyNumberFormat="1" applyFont="1" applyBorder="1" applyAlignment="1" applyProtection="1">
      <alignment horizontal="right" vertical="center" shrinkToFit="1"/>
      <protection locked="0"/>
    </xf>
    <xf numFmtId="177" fontId="26" fillId="0" borderId="99" xfId="33" applyNumberFormat="1" applyFont="1" applyBorder="1" applyAlignment="1" applyProtection="1">
      <alignment horizontal="right" vertical="center" shrinkToFit="1"/>
      <protection locked="0"/>
    </xf>
    <xf numFmtId="177" fontId="26" fillId="0" borderId="100" xfId="33" applyNumberFormat="1" applyFont="1" applyBorder="1" applyAlignment="1" applyProtection="1">
      <alignment horizontal="right" vertical="center" shrinkToFit="1"/>
      <protection locked="0"/>
    </xf>
    <xf numFmtId="177" fontId="26" fillId="0" borderId="107" xfId="33" applyNumberFormat="1" applyFont="1" applyBorder="1" applyAlignment="1" applyProtection="1">
      <alignment horizontal="right" vertical="center" shrinkToFit="1"/>
      <protection locked="0"/>
    </xf>
    <xf numFmtId="177" fontId="26" fillId="0" borderId="102" xfId="33" applyNumberFormat="1" applyFont="1" applyBorder="1" applyAlignment="1" applyProtection="1">
      <alignment horizontal="right" vertical="center" shrinkToFit="1"/>
      <protection locked="0"/>
    </xf>
    <xf numFmtId="0" fontId="26" fillId="0" borderId="102" xfId="33" applyNumberFormat="1" applyFont="1" applyBorder="1" applyAlignment="1" applyProtection="1">
      <alignment horizontal="left" vertical="center" shrinkToFit="1"/>
      <protection locked="0"/>
    </xf>
    <xf numFmtId="0" fontId="26" fillId="0" borderId="108" xfId="33" applyNumberFormat="1" applyFont="1" applyBorder="1" applyAlignment="1" applyProtection="1">
      <alignment horizontal="left" vertical="center" shrinkToFit="1"/>
      <protection locked="0"/>
    </xf>
    <xf numFmtId="0" fontId="26" fillId="0" borderId="98" xfId="33" applyFont="1" applyBorder="1" applyAlignment="1" applyProtection="1">
      <alignment horizontal="left" vertical="center" shrinkToFit="1"/>
      <protection locked="0"/>
    </xf>
    <xf numFmtId="0" fontId="26" fillId="0" borderId="99" xfId="33" applyFont="1" applyBorder="1" applyAlignment="1" applyProtection="1">
      <alignment horizontal="left" vertical="center" shrinkToFit="1"/>
      <protection locked="0"/>
    </xf>
    <xf numFmtId="0" fontId="26" fillId="0" borderId="100" xfId="33" applyFont="1" applyBorder="1" applyAlignment="1" applyProtection="1">
      <alignment horizontal="left" vertical="center" shrinkToFit="1"/>
      <protection locked="0"/>
    </xf>
    <xf numFmtId="0" fontId="1" fillId="6" borderId="57" xfId="30" applyFont="1" applyFill="1" applyBorder="1" applyAlignment="1" applyProtection="1">
      <alignment horizontal="center" vertical="center" wrapText="1"/>
      <protection locked="0"/>
    </xf>
    <xf numFmtId="0" fontId="1" fillId="6" borderId="8" xfId="30" applyFont="1" applyFill="1" applyBorder="1" applyAlignment="1" applyProtection="1">
      <alignment horizontal="center" vertical="center" wrapText="1"/>
      <protection locked="0"/>
    </xf>
    <xf numFmtId="0" fontId="1" fillId="6" borderId="23" xfId="30" applyFont="1" applyFill="1" applyBorder="1" applyAlignment="1" applyProtection="1">
      <alignment horizontal="center" vertical="center" wrapText="1"/>
      <protection locked="0"/>
    </xf>
    <xf numFmtId="0" fontId="1" fillId="6" borderId="95" xfId="30" applyFont="1" applyFill="1" applyBorder="1" applyAlignment="1" applyProtection="1">
      <alignment horizontal="center" vertical="center" wrapText="1"/>
      <protection locked="0"/>
    </xf>
    <xf numFmtId="0" fontId="1" fillId="6" borderId="93" xfId="30" applyFont="1" applyFill="1" applyBorder="1" applyAlignment="1" applyProtection="1">
      <alignment horizontal="center" vertical="center" wrapText="1"/>
      <protection locked="0"/>
    </xf>
    <xf numFmtId="0" fontId="1" fillId="6" borderId="94" xfId="30" applyFont="1" applyFill="1" applyBorder="1" applyAlignment="1" applyProtection="1">
      <alignment horizontal="center" vertical="center" wrapText="1"/>
      <protection locked="0"/>
    </xf>
    <xf numFmtId="177" fontId="26" fillId="0" borderId="101" xfId="32" applyNumberFormat="1" applyFont="1" applyBorder="1" applyAlignment="1" applyProtection="1">
      <alignment horizontal="right" vertical="center" shrinkToFit="1"/>
      <protection locked="0"/>
    </xf>
    <xf numFmtId="177" fontId="26" fillId="0" borderId="102" xfId="32" applyNumberFormat="1" applyFont="1" applyBorder="1" applyAlignment="1" applyProtection="1">
      <alignment horizontal="right" vertical="center" shrinkToFit="1"/>
      <protection locked="0"/>
    </xf>
    <xf numFmtId="177" fontId="26" fillId="0" borderId="103" xfId="32" applyNumberFormat="1" applyFont="1" applyBorder="1" applyAlignment="1" applyProtection="1">
      <alignment horizontal="right" vertical="center" shrinkToFit="1"/>
      <protection locked="0"/>
    </xf>
    <xf numFmtId="177" fontId="26" fillId="0" borderId="104" xfId="32" applyNumberFormat="1" applyFont="1" applyBorder="1" applyAlignment="1" applyProtection="1">
      <alignment horizontal="right" vertical="center" shrinkToFit="1"/>
      <protection locked="0"/>
    </xf>
    <xf numFmtId="177" fontId="26" fillId="0" borderId="105" xfId="32" applyNumberFormat="1" applyFont="1" applyBorder="1" applyAlignment="1" applyProtection="1">
      <alignment horizontal="right" vertical="center" shrinkToFit="1"/>
      <protection locked="0"/>
    </xf>
    <xf numFmtId="177" fontId="26" fillId="0" borderId="106" xfId="32" applyNumberFormat="1" applyFont="1" applyBorder="1" applyAlignment="1" applyProtection="1">
      <alignment horizontal="right" vertical="center" shrinkToFit="1"/>
      <protection locked="0"/>
    </xf>
    <xf numFmtId="0" fontId="25" fillId="5" borderId="1" xfId="30" applyFont="1" applyFill="1" applyBorder="1" applyAlignment="1" applyProtection="1">
      <alignment horizontal="center" vertical="center"/>
    </xf>
    <xf numFmtId="0" fontId="25" fillId="5" borderId="2" xfId="30" applyFont="1" applyFill="1" applyBorder="1" applyAlignment="1" applyProtection="1">
      <alignment horizontal="center" vertical="center"/>
    </xf>
    <xf numFmtId="0" fontId="25" fillId="5" borderId="3" xfId="30" applyFont="1" applyFill="1" applyBorder="1" applyAlignment="1" applyProtection="1">
      <alignment horizontal="center" vertical="center"/>
    </xf>
    <xf numFmtId="0" fontId="26" fillId="6" borderId="36" xfId="30" applyFont="1" applyFill="1" applyBorder="1" applyAlignment="1" applyProtection="1">
      <alignment horizontal="center" vertical="center" wrapText="1"/>
      <protection locked="0"/>
    </xf>
    <xf numFmtId="0" fontId="26" fillId="6" borderId="92" xfId="30" applyFont="1" applyFill="1" applyBorder="1" applyAlignment="1" applyProtection="1">
      <alignment horizontal="center" vertical="center" wrapText="1"/>
      <protection locked="0"/>
    </xf>
    <xf numFmtId="0" fontId="26" fillId="0" borderId="98" xfId="33" applyNumberFormat="1" applyFont="1" applyBorder="1" applyAlignment="1" applyProtection="1">
      <alignment horizontal="left" vertical="center" shrinkToFit="1"/>
      <protection locked="0"/>
    </xf>
    <xf numFmtId="0" fontId="26" fillId="0" borderId="99" xfId="33" applyNumberFormat="1" applyFont="1" applyBorder="1" applyAlignment="1" applyProtection="1">
      <alignment horizontal="left" vertical="center" shrinkToFit="1"/>
      <protection locked="0"/>
    </xf>
    <xf numFmtId="0" fontId="26" fillId="0" borderId="110" xfId="33" applyNumberFormat="1" applyFont="1" applyBorder="1" applyAlignment="1" applyProtection="1">
      <alignment horizontal="left" vertical="center" shrinkToFit="1"/>
      <protection locked="0"/>
    </xf>
    <xf numFmtId="178" fontId="9" fillId="0" borderId="15" xfId="36" applyNumberFormat="1" applyFont="1" applyBorder="1" applyAlignment="1">
      <alignment horizontal="center" vertical="center" wrapText="1"/>
    </xf>
    <xf numFmtId="178" fontId="9" fillId="0" borderId="45" xfId="36" applyNumberFormat="1" applyFont="1" applyBorder="1" applyAlignment="1">
      <alignment horizontal="center" vertical="center" wrapText="1"/>
    </xf>
    <xf numFmtId="178" fontId="9" fillId="0" borderId="39" xfId="36" applyNumberFormat="1" applyFont="1" applyBorder="1" applyAlignment="1">
      <alignment horizontal="center" vertical="center"/>
    </xf>
    <xf numFmtId="178" fontId="9" fillId="0" borderId="31" xfId="36" applyNumberFormat="1" applyFont="1" applyBorder="1" applyAlignment="1">
      <alignment horizontal="center" vertical="center"/>
    </xf>
    <xf numFmtId="178" fontId="9" fillId="0" borderId="42" xfId="36" applyNumberFormat="1" applyFont="1" applyBorder="1" applyAlignment="1">
      <alignment horizontal="center" vertical="center"/>
    </xf>
    <xf numFmtId="0" fontId="1" fillId="5" borderId="34" xfId="34" applyFont="1" applyFill="1" applyBorder="1" applyAlignment="1">
      <alignment horizontal="center" vertical="center" wrapText="1"/>
    </xf>
    <xf numFmtId="0" fontId="1" fillId="5" borderId="34" xfId="34" applyFont="1" applyFill="1" applyBorder="1" applyAlignment="1">
      <alignment horizontal="center" vertical="center"/>
    </xf>
    <xf numFmtId="178" fontId="3" fillId="5" borderId="39" xfId="34" applyNumberFormat="1" applyFont="1" applyFill="1" applyBorder="1" applyAlignment="1">
      <alignment vertical="center" wrapText="1"/>
    </xf>
    <xf numFmtId="178" fontId="3" fillId="5" borderId="31" xfId="34" applyNumberFormat="1" applyFont="1" applyFill="1" applyBorder="1" applyAlignment="1">
      <alignment vertical="center" wrapText="1"/>
    </xf>
    <xf numFmtId="178" fontId="3" fillId="5" borderId="42" xfId="34" applyNumberFormat="1" applyFont="1" applyFill="1" applyBorder="1" applyAlignment="1">
      <alignment vertical="center" wrapText="1"/>
    </xf>
    <xf numFmtId="178" fontId="3" fillId="0" borderId="39" xfId="34" applyNumberFormat="1" applyFont="1" applyFill="1" applyBorder="1" applyAlignment="1">
      <alignment vertical="center" wrapText="1"/>
    </xf>
    <xf numFmtId="178" fontId="3" fillId="0" borderId="31" xfId="34" applyNumberFormat="1" applyFont="1" applyFill="1" applyBorder="1" applyAlignment="1">
      <alignment vertical="center" wrapText="1"/>
    </xf>
    <xf numFmtId="178" fontId="3" fillId="0" borderId="42" xfId="34" applyNumberFormat="1" applyFont="1" applyFill="1" applyBorder="1" applyAlignment="1">
      <alignment vertical="center" wrapText="1"/>
    </xf>
    <xf numFmtId="0" fontId="3" fillId="5" borderId="39" xfId="34" applyFont="1" applyFill="1" applyBorder="1" applyAlignment="1">
      <alignment vertical="center"/>
    </xf>
    <xf numFmtId="0" fontId="3" fillId="5" borderId="31" xfId="34" applyFont="1" applyFill="1" applyBorder="1" applyAlignment="1">
      <alignment vertical="center"/>
    </xf>
    <xf numFmtId="0" fontId="3" fillId="5" borderId="42" xfId="34" applyFont="1" applyFill="1" applyBorder="1" applyAlignment="1">
      <alignment vertical="center"/>
    </xf>
    <xf numFmtId="178" fontId="9" fillId="0" borderId="39" xfId="34" applyNumberFormat="1" applyFont="1" applyFill="1" applyBorder="1" applyAlignment="1">
      <alignment vertical="center"/>
    </xf>
    <xf numFmtId="178" fontId="9" fillId="0" borderId="31" xfId="34" applyNumberFormat="1" applyFont="1" applyFill="1" applyBorder="1" applyAlignment="1">
      <alignment vertical="center"/>
    </xf>
    <xf numFmtId="178" fontId="9" fillId="0" borderId="42" xfId="34" applyNumberFormat="1" applyFont="1" applyFill="1" applyBorder="1" applyAlignment="1">
      <alignment vertical="center"/>
    </xf>
    <xf numFmtId="179" fontId="3" fillId="5" borderId="39" xfId="35" applyNumberFormat="1" applyFont="1" applyFill="1" applyBorder="1" applyAlignment="1">
      <alignment horizontal="left" vertical="center" wrapText="1"/>
    </xf>
    <xf numFmtId="179" fontId="3" fillId="5" borderId="31" xfId="35" applyNumberFormat="1" applyFont="1" applyFill="1" applyBorder="1" applyAlignment="1">
      <alignment horizontal="left" vertical="center" wrapText="1"/>
    </xf>
    <xf numFmtId="179" fontId="3" fillId="5" borderId="42" xfId="35" applyNumberFormat="1" applyFont="1" applyFill="1" applyBorder="1" applyAlignment="1">
      <alignment horizontal="left" vertical="center" wrapText="1"/>
    </xf>
    <xf numFmtId="0" fontId="3" fillId="5" borderId="39" xfId="35" applyFont="1" applyFill="1" applyBorder="1" applyAlignment="1">
      <alignment horizontal="left" vertical="center"/>
    </xf>
    <xf numFmtId="0" fontId="3" fillId="5" borderId="31" xfId="35" applyFont="1" applyFill="1" applyBorder="1" applyAlignment="1">
      <alignment horizontal="left" vertical="center"/>
    </xf>
    <xf numFmtId="0" fontId="3" fillId="5" borderId="42" xfId="35"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6"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 fillId="0" borderId="41" xfId="34" applyFont="1" applyFill="1" applyBorder="1" applyAlignment="1" applyProtection="1">
      <alignment horizontal="left" vertical="top" wrapText="1"/>
      <protection locked="0"/>
    </xf>
    <xf numFmtId="0" fontId="1" fillId="0" borderId="12" xfId="34" applyFont="1" applyFill="1" applyBorder="1" applyAlignment="1" applyProtection="1">
      <alignment horizontal="left" vertical="top" wrapText="1"/>
      <protection locked="0"/>
    </xf>
    <xf numFmtId="0" fontId="1" fillId="0" borderId="46" xfId="34" applyFont="1" applyFill="1" applyBorder="1" applyAlignment="1" applyProtection="1">
      <alignment horizontal="left" vertical="top" wrapText="1"/>
      <protection locked="0"/>
    </xf>
    <xf numFmtId="0" fontId="1" fillId="0" borderId="60" xfId="34" applyFont="1" applyFill="1" applyBorder="1" applyAlignment="1" applyProtection="1">
      <alignment horizontal="left" vertical="top" wrapText="1"/>
      <protection locked="0"/>
    </xf>
    <xf numFmtId="0" fontId="1" fillId="0" borderId="0" xfId="34" applyFont="1" applyFill="1" applyBorder="1" applyAlignment="1" applyProtection="1">
      <alignment horizontal="left" vertical="top" wrapText="1"/>
      <protection locked="0"/>
    </xf>
    <xf numFmtId="0" fontId="1" fillId="0" borderId="38" xfId="34" applyFont="1" applyFill="1" applyBorder="1" applyAlignment="1" applyProtection="1">
      <alignment horizontal="left" vertical="top" wrapText="1"/>
      <protection locked="0"/>
    </xf>
    <xf numFmtId="0" fontId="1" fillId="0" borderId="37" xfId="34" applyFont="1" applyFill="1" applyBorder="1" applyAlignment="1" applyProtection="1">
      <alignment horizontal="left" vertical="top" wrapText="1"/>
      <protection locked="0"/>
    </xf>
    <xf numFmtId="0" fontId="1" fillId="0" borderId="49" xfId="34" applyFont="1" applyFill="1" applyBorder="1" applyAlignment="1" applyProtection="1">
      <alignment horizontal="left" vertical="top" wrapText="1"/>
      <protection locked="0"/>
    </xf>
    <xf numFmtId="0" fontId="1" fillId="0" borderId="40" xfId="34" applyFont="1" applyFill="1" applyBorder="1" applyAlignment="1" applyProtection="1">
      <alignment horizontal="left" vertical="top" wrapText="1"/>
      <protection locked="0"/>
    </xf>
    <xf numFmtId="0" fontId="1" fillId="0" borderId="39" xfId="34" applyFont="1" applyFill="1" applyBorder="1" applyAlignment="1">
      <alignment horizontal="center" vertical="center"/>
    </xf>
    <xf numFmtId="0" fontId="1" fillId="0" borderId="31" xfId="34" applyFont="1" applyFill="1" applyBorder="1" applyAlignment="1">
      <alignment horizontal="center" vertical="center"/>
    </xf>
    <xf numFmtId="0" fontId="1" fillId="0" borderId="42" xfId="34" applyFont="1" applyFill="1" applyBorder="1" applyAlignment="1">
      <alignment horizontal="center" vertical="center"/>
    </xf>
    <xf numFmtId="179" fontId="1" fillId="5" borderId="41" xfId="35" applyNumberFormat="1" applyFont="1" applyFill="1" applyBorder="1" applyAlignment="1">
      <alignment horizontal="center" vertical="center" wrapText="1"/>
    </xf>
    <xf numFmtId="179" fontId="1" fillId="5" borderId="46" xfId="35" applyNumberFormat="1" applyFont="1" applyFill="1" applyBorder="1" applyAlignment="1">
      <alignment horizontal="center" vertical="center" wrapText="1"/>
    </xf>
    <xf numFmtId="179" fontId="1" fillId="5" borderId="60" xfId="35" applyNumberFormat="1" applyFont="1" applyFill="1" applyBorder="1" applyAlignment="1">
      <alignment horizontal="center" vertical="center" wrapText="1"/>
    </xf>
    <xf numFmtId="179" fontId="1" fillId="5" borderId="38" xfId="35" applyNumberFormat="1" applyFont="1" applyFill="1" applyBorder="1" applyAlignment="1">
      <alignment horizontal="center" vertical="center" wrapText="1"/>
    </xf>
    <xf numFmtId="179" fontId="1" fillId="5" borderId="37" xfId="35" applyNumberFormat="1" applyFont="1" applyFill="1" applyBorder="1" applyAlignment="1">
      <alignment horizontal="center" vertical="center" wrapText="1"/>
    </xf>
    <xf numFmtId="179" fontId="1" fillId="5" borderId="40" xfId="35" applyNumberFormat="1" applyFont="1" applyFill="1" applyBorder="1" applyAlignment="1">
      <alignment horizontal="center" vertical="center" wrapText="1"/>
    </xf>
    <xf numFmtId="179" fontId="1" fillId="0" borderId="45" xfId="35" applyNumberFormat="1" applyFont="1" applyFill="1" applyBorder="1" applyAlignment="1">
      <alignment horizontal="center" vertical="center" wrapText="1"/>
    </xf>
    <xf numFmtId="179" fontId="1" fillId="0" borderId="34" xfId="35" applyNumberFormat="1" applyFont="1" applyFill="1" applyBorder="1" applyAlignment="1">
      <alignment horizontal="center" vertical="center" wrapText="1"/>
    </xf>
    <xf numFmtId="188" fontId="1" fillId="5" borderId="189" xfId="35" applyNumberFormat="1" applyFont="1" applyFill="1" applyBorder="1" applyAlignment="1">
      <alignment horizontal="center" vertical="center"/>
    </xf>
    <xf numFmtId="188" fontId="1" fillId="5" borderId="34" xfId="35" applyNumberFormat="1" applyFont="1" applyFill="1" applyBorder="1" applyAlignment="1">
      <alignment horizontal="center" vertical="center"/>
    </xf>
    <xf numFmtId="0" fontId="1" fillId="0" borderId="34" xfId="34" applyFont="1" applyFill="1" applyBorder="1" applyAlignment="1">
      <alignment horizontal="center" vertical="center"/>
    </xf>
    <xf numFmtId="0" fontId="1" fillId="0" borderId="41" xfId="34" applyFont="1" applyFill="1" applyBorder="1" applyAlignment="1">
      <alignment horizontal="center" vertical="center"/>
    </xf>
    <xf numFmtId="0" fontId="1" fillId="0" borderId="46" xfId="34" applyFont="1" applyFill="1" applyBorder="1" applyAlignment="1">
      <alignment horizontal="center" vertical="center"/>
    </xf>
    <xf numFmtId="0" fontId="1" fillId="0" borderId="60" xfId="34" applyFont="1" applyFill="1" applyBorder="1" applyAlignment="1">
      <alignment horizontal="center" vertical="center"/>
    </xf>
    <xf numFmtId="0" fontId="1" fillId="0" borderId="38" xfId="34" applyFont="1" applyFill="1" applyBorder="1" applyAlignment="1">
      <alignment horizontal="center" vertical="center"/>
    </xf>
    <xf numFmtId="0" fontId="1" fillId="0" borderId="37" xfId="34" applyFont="1" applyFill="1" applyBorder="1" applyAlignment="1">
      <alignment horizontal="center" vertical="center"/>
    </xf>
    <xf numFmtId="0" fontId="1" fillId="0" borderId="40" xfId="34" applyFont="1" applyFill="1" applyBorder="1" applyAlignment="1">
      <alignment horizontal="center" vertical="center"/>
    </xf>
    <xf numFmtId="188" fontId="1" fillId="5" borderId="188" xfId="35" applyNumberFormat="1" applyFont="1" applyFill="1" applyBorder="1" applyAlignment="1">
      <alignment horizontal="center" vertical="center"/>
    </xf>
    <xf numFmtId="188" fontId="1" fillId="5" borderId="45" xfId="35" applyNumberFormat="1" applyFont="1" applyFill="1" applyBorder="1" applyAlignment="1">
      <alignment horizontal="center" vertical="center"/>
    </xf>
    <xf numFmtId="188" fontId="1" fillId="5" borderId="15" xfId="35" applyNumberFormat="1" applyFont="1" applyFill="1" applyBorder="1" applyAlignment="1">
      <alignment horizontal="center" vertical="center"/>
    </xf>
    <xf numFmtId="178" fontId="8" fillId="0" borderId="34" xfId="34" applyNumberFormat="1" applyFont="1" applyFill="1" applyBorder="1" applyAlignment="1">
      <alignment horizontal="center" vertical="center"/>
    </xf>
    <xf numFmtId="188" fontId="1" fillId="5" borderId="34" xfId="35" applyNumberFormat="1" applyFont="1" applyFill="1" applyBorder="1" applyAlignment="1">
      <alignment horizontal="center" vertical="center" wrapText="1"/>
    </xf>
    <xf numFmtId="178" fontId="0" fillId="0" borderId="34" xfId="34" applyNumberFormat="1" applyFont="1" applyFill="1" applyBorder="1" applyAlignment="1">
      <alignment horizontal="center" vertical="center"/>
    </xf>
    <xf numFmtId="188" fontId="1" fillId="0" borderId="34" xfId="34" applyNumberFormat="1" applyFont="1" applyFill="1" applyBorder="1" applyAlignment="1">
      <alignment horizontal="center" vertical="center"/>
    </xf>
  </cellXfs>
  <cellStyles count="39">
    <cellStyle name="パーセント 2" xfId="6"/>
    <cellStyle name="桁区切り 2" xfId="7"/>
    <cellStyle name="桁区切り 2 2" xfId="8"/>
    <cellStyle name="桁区切り 2 3" xfId="9"/>
    <cellStyle name="桁区切り 3" xfId="10"/>
    <cellStyle name="桁区切り 4" xfId="11"/>
    <cellStyle name="桁区切り 5" xfId="12"/>
    <cellStyle name="通貨 2" xfId="13"/>
    <cellStyle name="通貨 3" xfId="14"/>
    <cellStyle name="標準" xfId="0" builtinId="0"/>
    <cellStyle name="標準 2" xfId="5"/>
    <cellStyle name="標準 2 2" xfId="15"/>
    <cellStyle name="標準 2 3" xfId="16"/>
    <cellStyle name="標準 2 4" xfId="28"/>
    <cellStyle name="標準 2_2007AJAHO401600" xfId="17"/>
    <cellStyle name="標準 3" xfId="18"/>
    <cellStyle name="標準 3 2" xfId="19"/>
    <cellStyle name="標準 3 3" xfId="29"/>
    <cellStyle name="標準 3_APAHO401000" xfId="20"/>
    <cellStyle name="標準 4" xfId="21"/>
    <cellStyle name="標準 4 2" xfId="22"/>
    <cellStyle name="標準 4_APAHO401000" xfId="23"/>
    <cellStyle name="標準 4_APAHO401600" xfId="1"/>
    <cellStyle name="標準 4_APAHO4019001" xfId="4"/>
    <cellStyle name="標準 4_ZJ08_022012_青森市_2010" xfId="3"/>
    <cellStyle name="標準 5" xfId="24"/>
    <cellStyle name="標準 6" xfId="25"/>
    <cellStyle name="標準 6 2" xfId="26"/>
    <cellStyle name="標準 6_APAHO401000" xfId="27"/>
    <cellStyle name="標準 6_APAHO401200_O-JJ1016-001-3_財政状況資料集(決算状況カード(各会計・関係団体))(Rev2)2" xfId="33"/>
    <cellStyle name="標準 6_APAHO402200_O-JJ1016-001-3_財政状況資料集(決算状況カード(各会計・関係団体))(Rev2)2" xfId="30"/>
    <cellStyle name="標準 7" xfId="38"/>
    <cellStyle name="標準_【レイアウト】（県）資料３（Ｐ２）　歳出比較分析表" xfId="34"/>
    <cellStyle name="標準_【レイアウト】（市）資料３（Ｐ２）　歳出比較分析表" xfId="35"/>
    <cellStyle name="標準_APAHO251300" xfId="36"/>
    <cellStyle name="標準_APAHO252300" xfId="37"/>
    <cellStyle name="標準_Book1" xfId="31"/>
    <cellStyle name="標準_O-JJ0722-001-3_決算状況カード(各会計・関係団体)_O-JJ1016-001-3_財政状況資料集(決算状況カード(各会計・関係団体))(Rev2)2" xfId="32"/>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H24</c:v>
                </c:pt>
                <c:pt idx="1">
                  <c:v> H25</c:v>
                </c:pt>
                <c:pt idx="2">
                  <c:v> H26</c:v>
                </c:pt>
                <c:pt idx="3">
                  <c:v> H27</c:v>
                </c:pt>
                <c:pt idx="4">
                  <c:v> H28</c:v>
                </c:pt>
              </c:strCache>
            </c:strRef>
          </c:cat>
          <c:val>
            <c:numRef>
              <c:f>(データシート!$F$3,データシート!$F$5,データシート!$F$7,データシート!$F$9,データシート!$F$11)</c:f>
              <c:numCache>
                <c:formatCode>#,##0;"△ "#,##0</c:formatCode>
                <c:ptCount val="5"/>
                <c:pt idx="0">
                  <c:v>228305</c:v>
                </c:pt>
                <c:pt idx="1">
                  <c:v>316331</c:v>
                </c:pt>
                <c:pt idx="2">
                  <c:v>333013</c:v>
                </c:pt>
                <c:pt idx="3">
                  <c:v>280458</c:v>
                </c:pt>
                <c:pt idx="4">
                  <c:v>291945</c:v>
                </c:pt>
              </c:numCache>
            </c:numRef>
          </c:val>
          <c:smooth val="0"/>
          <c:extLst xmlns:c16r2="http://schemas.microsoft.com/office/drawing/2015/06/chart">
            <c:ext xmlns:c16="http://schemas.microsoft.com/office/drawing/2014/chart" uri="{C3380CC4-5D6E-409C-BE32-E72D297353CC}">
              <c16:uniqueId val="{00000000-7990-4D3A-B0A8-EEF3997AD46C}"/>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H24</c:v>
                </c:pt>
                <c:pt idx="1">
                  <c:v> H25</c:v>
                </c:pt>
                <c:pt idx="2">
                  <c:v> H26</c:v>
                </c:pt>
                <c:pt idx="3">
                  <c:v> H27</c:v>
                </c:pt>
                <c:pt idx="4">
                  <c:v> H28</c:v>
                </c:pt>
              </c:strCache>
            </c:strRef>
          </c:cat>
          <c:val>
            <c:numRef>
              <c:f>(データシート!$D$3,データシート!$D$5,データシート!$D$7,データシート!$D$9,データシート!$D$11)</c:f>
              <c:numCache>
                <c:formatCode>#,##0;"△ "#,##0</c:formatCode>
                <c:ptCount val="5"/>
                <c:pt idx="0">
                  <c:v>67600</c:v>
                </c:pt>
                <c:pt idx="1">
                  <c:v>148886</c:v>
                </c:pt>
                <c:pt idx="2">
                  <c:v>195312</c:v>
                </c:pt>
                <c:pt idx="3">
                  <c:v>144782</c:v>
                </c:pt>
                <c:pt idx="4">
                  <c:v>445738</c:v>
                </c:pt>
              </c:numCache>
            </c:numRef>
          </c:val>
          <c:smooth val="0"/>
          <c:extLst xmlns:c16r2="http://schemas.microsoft.com/office/drawing/2015/06/chart">
            <c:ext xmlns:c16="http://schemas.microsoft.com/office/drawing/2014/chart" uri="{C3380CC4-5D6E-409C-BE32-E72D297353CC}">
              <c16:uniqueId val="{00000001-7990-4D3A-B0A8-EEF3997AD46C}"/>
            </c:ext>
          </c:extLst>
        </c:ser>
        <c:dLbls>
          <c:showLegendKey val="0"/>
          <c:showVal val="0"/>
          <c:showCatName val="0"/>
          <c:showSerName val="0"/>
          <c:showPercent val="0"/>
          <c:showBubbleSize val="0"/>
        </c:dLbls>
        <c:marker val="1"/>
        <c:smooth val="0"/>
        <c:axId val="98029952"/>
        <c:axId val="98031872"/>
      </c:lineChart>
      <c:catAx>
        <c:axId val="98029952"/>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98031872"/>
        <c:crosses val="autoZero"/>
        <c:auto val="1"/>
        <c:lblAlgn val="ctr"/>
        <c:lblOffset val="100"/>
        <c:tickLblSkip val="1"/>
        <c:tickMarkSkip val="1"/>
        <c:noMultiLvlLbl val="0"/>
      </c:catAx>
      <c:valAx>
        <c:axId val="98031872"/>
        <c:scaling>
          <c:orientation val="minMax"/>
          <c:max val="5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98029952"/>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H24</c:v>
                </c:pt>
                <c:pt idx="1">
                  <c:v>H25</c:v>
                </c:pt>
                <c:pt idx="2">
                  <c:v>H26</c:v>
                </c:pt>
                <c:pt idx="3">
                  <c:v>H27</c:v>
                </c:pt>
                <c:pt idx="4">
                  <c:v>H28</c:v>
                </c:pt>
              </c:strCache>
            </c:strRef>
          </c:cat>
          <c:val>
            <c:numRef>
              <c:f>データシート!$B$19:$F$19</c:f>
              <c:numCache>
                <c:formatCode>General</c:formatCode>
                <c:ptCount val="5"/>
                <c:pt idx="0">
                  <c:v>2.1800000000000002</c:v>
                </c:pt>
                <c:pt idx="1">
                  <c:v>4.88</c:v>
                </c:pt>
                <c:pt idx="2">
                  <c:v>2.27</c:v>
                </c:pt>
                <c:pt idx="3">
                  <c:v>2.71</c:v>
                </c:pt>
                <c:pt idx="4">
                  <c:v>3.51</c:v>
                </c:pt>
              </c:numCache>
            </c:numRef>
          </c:val>
          <c:extLst xmlns:c16r2="http://schemas.microsoft.com/office/drawing/2015/06/chart">
            <c:ext xmlns:c16="http://schemas.microsoft.com/office/drawing/2014/chart" uri="{C3380CC4-5D6E-409C-BE32-E72D297353CC}">
              <c16:uniqueId val="{00000000-B231-4F6C-AA70-3B53467C0547}"/>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H24</c:v>
                </c:pt>
                <c:pt idx="1">
                  <c:v>H25</c:v>
                </c:pt>
                <c:pt idx="2">
                  <c:v>H26</c:v>
                </c:pt>
                <c:pt idx="3">
                  <c:v>H27</c:v>
                </c:pt>
                <c:pt idx="4">
                  <c:v>H28</c:v>
                </c:pt>
              </c:strCache>
            </c:strRef>
          </c:cat>
          <c:val>
            <c:numRef>
              <c:f>データシート!$B$20:$F$20</c:f>
              <c:numCache>
                <c:formatCode>General</c:formatCode>
                <c:ptCount val="5"/>
                <c:pt idx="0">
                  <c:v>51.37</c:v>
                </c:pt>
                <c:pt idx="1">
                  <c:v>58.35</c:v>
                </c:pt>
                <c:pt idx="2">
                  <c:v>57.07</c:v>
                </c:pt>
                <c:pt idx="3">
                  <c:v>29.37</c:v>
                </c:pt>
                <c:pt idx="4">
                  <c:v>39.729999999999997</c:v>
                </c:pt>
              </c:numCache>
            </c:numRef>
          </c:val>
          <c:extLst xmlns:c16r2="http://schemas.microsoft.com/office/drawing/2015/06/chart">
            <c:ext xmlns:c16="http://schemas.microsoft.com/office/drawing/2014/chart" uri="{C3380CC4-5D6E-409C-BE32-E72D297353CC}">
              <c16:uniqueId val="{00000001-B231-4F6C-AA70-3B53467C0547}"/>
            </c:ext>
          </c:extLst>
        </c:ser>
        <c:dLbls>
          <c:showLegendKey val="0"/>
          <c:showVal val="0"/>
          <c:showCatName val="0"/>
          <c:showSerName val="0"/>
          <c:showPercent val="0"/>
          <c:showBubbleSize val="0"/>
        </c:dLbls>
        <c:gapWidth val="250"/>
        <c:overlap val="100"/>
        <c:axId val="135270784"/>
        <c:axId val="135272704"/>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H24</c:v>
                </c:pt>
                <c:pt idx="1">
                  <c:v>H25</c:v>
                </c:pt>
                <c:pt idx="2">
                  <c:v>H26</c:v>
                </c:pt>
                <c:pt idx="3">
                  <c:v>H27</c:v>
                </c:pt>
                <c:pt idx="4">
                  <c:v>H28</c:v>
                </c:pt>
              </c:strCache>
            </c:strRef>
          </c:cat>
          <c:val>
            <c:numRef>
              <c:f>データシート!$B$21:$F$21</c:f>
              <c:numCache>
                <c:formatCode>General</c:formatCode>
                <c:ptCount val="5"/>
                <c:pt idx="0">
                  <c:v>0.37</c:v>
                </c:pt>
                <c:pt idx="1">
                  <c:v>11.76</c:v>
                </c:pt>
                <c:pt idx="2">
                  <c:v>1.73</c:v>
                </c:pt>
                <c:pt idx="3">
                  <c:v>-18.21</c:v>
                </c:pt>
                <c:pt idx="4">
                  <c:v>13.85</c:v>
                </c:pt>
              </c:numCache>
            </c:numRef>
          </c:val>
          <c:smooth val="0"/>
          <c:extLst xmlns:c16r2="http://schemas.microsoft.com/office/drawing/2015/06/chart">
            <c:ext xmlns:c16="http://schemas.microsoft.com/office/drawing/2014/chart" uri="{C3380CC4-5D6E-409C-BE32-E72D297353CC}">
              <c16:uniqueId val="{00000002-B231-4F6C-AA70-3B53467C0547}"/>
            </c:ext>
          </c:extLst>
        </c:ser>
        <c:dLbls>
          <c:showLegendKey val="0"/>
          <c:showVal val="0"/>
          <c:showCatName val="0"/>
          <c:showSerName val="0"/>
          <c:showPercent val="0"/>
          <c:showBubbleSize val="0"/>
        </c:dLbls>
        <c:marker val="1"/>
        <c:smooth val="0"/>
        <c:axId val="135270784"/>
        <c:axId val="135272704"/>
      </c:lineChart>
      <c:catAx>
        <c:axId val="13527078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35272704"/>
        <c:crosses val="autoZero"/>
        <c:auto val="1"/>
        <c:lblAlgn val="ctr"/>
        <c:lblOffset val="100"/>
        <c:tickLblSkip val="1"/>
        <c:tickMarkSkip val="1"/>
        <c:noMultiLvlLbl val="0"/>
      </c:catAx>
      <c:valAx>
        <c:axId val="135272704"/>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3527078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0-EDD3-4C01-8FD0-116669D51FDC}"/>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EDD3-4C01-8FD0-116669D51FDC}"/>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2-EDD3-4C01-8FD0-116669D51FDC}"/>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3-EDD3-4C01-8FD0-116669D51FDC}"/>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4-EDD3-4C01-8FD0-116669D51FDC}"/>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データシート!$B$32:$K$32</c:f>
              <c:numCache>
                <c:formatCode>General</c:formatCode>
                <c:ptCount val="10"/>
                <c:pt idx="0">
                  <c:v>#N/A</c:v>
                </c:pt>
                <c:pt idx="1">
                  <c:v>0.03</c:v>
                </c:pt>
                <c:pt idx="2">
                  <c:v>#N/A</c:v>
                </c:pt>
                <c:pt idx="3">
                  <c:v>0.02</c:v>
                </c:pt>
                <c:pt idx="4">
                  <c:v>#N/A</c:v>
                </c:pt>
                <c:pt idx="5">
                  <c:v>7.0000000000000007E-2</c:v>
                </c:pt>
                <c:pt idx="6">
                  <c:v>#N/A</c:v>
                </c:pt>
                <c:pt idx="7">
                  <c:v>0.06</c:v>
                </c:pt>
                <c:pt idx="8">
                  <c:v>#N/A</c:v>
                </c:pt>
                <c:pt idx="9">
                  <c:v>0.06</c:v>
                </c:pt>
              </c:numCache>
            </c:numRef>
          </c:val>
          <c:extLst xmlns:c16r2="http://schemas.microsoft.com/office/drawing/2015/06/chart">
            <c:ext xmlns:c16="http://schemas.microsoft.com/office/drawing/2014/chart" uri="{C3380CC4-5D6E-409C-BE32-E72D297353CC}">
              <c16:uniqueId val="{00000005-EDD3-4C01-8FD0-116669D51FDC}"/>
            </c:ext>
          </c:extLst>
        </c:ser>
        <c:ser>
          <c:idx val="6"/>
          <c:order val="6"/>
          <c:tx>
            <c:strRef>
              <c:f>データシート!$A$33</c:f>
              <c:strCache>
                <c:ptCount val="1"/>
                <c:pt idx="0">
                  <c:v>漁業集落排水事業特別会計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データシート!$B$33:$K$33</c:f>
              <c:numCache>
                <c:formatCode>General</c:formatCode>
                <c:ptCount val="10"/>
                <c:pt idx="0">
                  <c:v>#N/A</c:v>
                </c:pt>
                <c:pt idx="1">
                  <c:v>0.06</c:v>
                </c:pt>
                <c:pt idx="2">
                  <c:v>#N/A</c:v>
                </c:pt>
                <c:pt idx="3">
                  <c:v>0.06</c:v>
                </c:pt>
                <c:pt idx="4">
                  <c:v>#N/A</c:v>
                </c:pt>
                <c:pt idx="5">
                  <c:v>0.08</c:v>
                </c:pt>
                <c:pt idx="6">
                  <c:v>#N/A</c:v>
                </c:pt>
                <c:pt idx="7">
                  <c:v>0.1</c:v>
                </c:pt>
                <c:pt idx="8">
                  <c:v>#N/A</c:v>
                </c:pt>
                <c:pt idx="9">
                  <c:v>0.14000000000000001</c:v>
                </c:pt>
              </c:numCache>
            </c:numRef>
          </c:val>
          <c:extLst xmlns:c16r2="http://schemas.microsoft.com/office/drawing/2015/06/chart">
            <c:ext xmlns:c16="http://schemas.microsoft.com/office/drawing/2014/chart" uri="{C3380CC4-5D6E-409C-BE32-E72D297353CC}">
              <c16:uniqueId val="{00000006-EDD3-4C01-8FD0-116669D51FDC}"/>
            </c:ext>
          </c:extLst>
        </c:ser>
        <c:ser>
          <c:idx val="7"/>
          <c:order val="7"/>
          <c:tx>
            <c:strRef>
              <c:f>データシート!$A$34</c:f>
              <c:strCache>
                <c:ptCount val="1"/>
                <c:pt idx="0">
                  <c:v>簡易水道事業特別会計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データシート!$B$34:$K$34</c:f>
              <c:numCache>
                <c:formatCode>General</c:formatCode>
                <c:ptCount val="10"/>
                <c:pt idx="0">
                  <c:v>#N/A</c:v>
                </c:pt>
                <c:pt idx="1">
                  <c:v>0.15</c:v>
                </c:pt>
                <c:pt idx="2">
                  <c:v>#N/A</c:v>
                </c:pt>
                <c:pt idx="3">
                  <c:v>0.32</c:v>
                </c:pt>
                <c:pt idx="4">
                  <c:v>#N/A</c:v>
                </c:pt>
                <c:pt idx="5">
                  <c:v>0.12</c:v>
                </c:pt>
                <c:pt idx="6">
                  <c:v>#N/A</c:v>
                </c:pt>
                <c:pt idx="7">
                  <c:v>0.32</c:v>
                </c:pt>
                <c:pt idx="8">
                  <c:v>#N/A</c:v>
                </c:pt>
                <c:pt idx="9">
                  <c:v>0.34</c:v>
                </c:pt>
              </c:numCache>
            </c:numRef>
          </c:val>
          <c:extLst xmlns:c16r2="http://schemas.microsoft.com/office/drawing/2015/06/chart">
            <c:ext xmlns:c16="http://schemas.microsoft.com/office/drawing/2014/chart" uri="{C3380CC4-5D6E-409C-BE32-E72D297353CC}">
              <c16:uniqueId val="{00000007-EDD3-4C01-8FD0-116669D51FDC}"/>
            </c:ext>
          </c:extLst>
        </c:ser>
        <c:ser>
          <c:idx val="8"/>
          <c:order val="8"/>
          <c:tx>
            <c:strRef>
              <c:f>データシート!$A$35</c:f>
              <c:strCache>
                <c:ptCount val="1"/>
                <c:pt idx="0">
                  <c:v>国民健康保険事業特別会計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データシート!$B$35:$K$35</c:f>
              <c:numCache>
                <c:formatCode>General</c:formatCode>
                <c:ptCount val="10"/>
                <c:pt idx="0">
                  <c:v>#N/A</c:v>
                </c:pt>
                <c:pt idx="1">
                  <c:v>1.1499999999999999</c:v>
                </c:pt>
                <c:pt idx="2">
                  <c:v>#N/A</c:v>
                </c:pt>
                <c:pt idx="3">
                  <c:v>0.24</c:v>
                </c:pt>
                <c:pt idx="4">
                  <c:v>#N/A</c:v>
                </c:pt>
                <c:pt idx="5">
                  <c:v>0.7</c:v>
                </c:pt>
                <c:pt idx="6">
                  <c:v>#N/A</c:v>
                </c:pt>
                <c:pt idx="7">
                  <c:v>1.87</c:v>
                </c:pt>
                <c:pt idx="8">
                  <c:v>#N/A</c:v>
                </c:pt>
                <c:pt idx="9">
                  <c:v>1.89</c:v>
                </c:pt>
              </c:numCache>
            </c:numRef>
          </c:val>
          <c:extLst xmlns:c16r2="http://schemas.microsoft.com/office/drawing/2015/06/chart">
            <c:ext xmlns:c16="http://schemas.microsoft.com/office/drawing/2014/chart" uri="{C3380CC4-5D6E-409C-BE32-E72D297353CC}">
              <c16:uniqueId val="{00000008-EDD3-4C01-8FD0-116669D51FDC}"/>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データシート!$B$36:$K$36</c:f>
              <c:numCache>
                <c:formatCode>General</c:formatCode>
                <c:ptCount val="10"/>
                <c:pt idx="0">
                  <c:v>#N/A</c:v>
                </c:pt>
                <c:pt idx="1">
                  <c:v>2.1800000000000002</c:v>
                </c:pt>
                <c:pt idx="2">
                  <c:v>#N/A</c:v>
                </c:pt>
                <c:pt idx="3">
                  <c:v>4.88</c:v>
                </c:pt>
                <c:pt idx="4">
                  <c:v>#N/A</c:v>
                </c:pt>
                <c:pt idx="5">
                  <c:v>2.27</c:v>
                </c:pt>
                <c:pt idx="6">
                  <c:v>#N/A</c:v>
                </c:pt>
                <c:pt idx="7">
                  <c:v>2.71</c:v>
                </c:pt>
                <c:pt idx="8">
                  <c:v>#N/A</c:v>
                </c:pt>
                <c:pt idx="9">
                  <c:v>3.5</c:v>
                </c:pt>
              </c:numCache>
            </c:numRef>
          </c:val>
          <c:extLst xmlns:c16r2="http://schemas.microsoft.com/office/drawing/2015/06/chart">
            <c:ext xmlns:c16="http://schemas.microsoft.com/office/drawing/2014/chart" uri="{C3380CC4-5D6E-409C-BE32-E72D297353CC}">
              <c16:uniqueId val="{00000009-EDD3-4C01-8FD0-116669D51FDC}"/>
            </c:ext>
          </c:extLst>
        </c:ser>
        <c:dLbls>
          <c:showLegendKey val="0"/>
          <c:showVal val="0"/>
          <c:showCatName val="0"/>
          <c:showSerName val="0"/>
          <c:showPercent val="0"/>
          <c:showBubbleSize val="0"/>
        </c:dLbls>
        <c:gapWidth val="150"/>
        <c:overlap val="100"/>
        <c:axId val="135354624"/>
        <c:axId val="135364608"/>
      </c:barChart>
      <c:catAx>
        <c:axId val="1353546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35364608"/>
        <c:crosses val="autoZero"/>
        <c:auto val="1"/>
        <c:lblAlgn val="ctr"/>
        <c:lblOffset val="100"/>
        <c:tickLblSkip val="1"/>
        <c:tickMarkSkip val="1"/>
        <c:noMultiLvlLbl val="0"/>
      </c:catAx>
      <c:valAx>
        <c:axId val="135364608"/>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35354624"/>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データシート!$B$42:$P$42</c:f>
              <c:numCache>
                <c:formatCode>General</c:formatCode>
                <c:ptCount val="15"/>
                <c:pt idx="2">
                  <c:v>419</c:v>
                </c:pt>
                <c:pt idx="5">
                  <c:v>368</c:v>
                </c:pt>
                <c:pt idx="8">
                  <c:v>369</c:v>
                </c:pt>
                <c:pt idx="11">
                  <c:v>396</c:v>
                </c:pt>
                <c:pt idx="14">
                  <c:v>405</c:v>
                </c:pt>
              </c:numCache>
            </c:numRef>
          </c:val>
          <c:extLst xmlns:c16r2="http://schemas.microsoft.com/office/drawing/2015/06/chart">
            <c:ext xmlns:c16="http://schemas.microsoft.com/office/drawing/2014/chart" uri="{C3380CC4-5D6E-409C-BE32-E72D297353CC}">
              <c16:uniqueId val="{00000000-D048-4397-80FC-61A6D00D1AC0}"/>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データシート!$B$43:$P$43</c:f>
              <c:numCache>
                <c:formatCode>General</c:formatCode>
                <c:ptCount val="15"/>
                <c:pt idx="0">
                  <c:v>1</c:v>
                </c:pt>
                <c:pt idx="3">
                  <c:v>1</c:v>
                </c:pt>
                <c:pt idx="6">
                  <c:v>0</c:v>
                </c:pt>
                <c:pt idx="9">
                  <c:v>0</c:v>
                </c:pt>
                <c:pt idx="12">
                  <c:v>0</c:v>
                </c:pt>
              </c:numCache>
            </c:numRef>
          </c:val>
          <c:extLst xmlns:c16r2="http://schemas.microsoft.com/office/drawing/2015/06/chart">
            <c:ext xmlns:c16="http://schemas.microsoft.com/office/drawing/2014/chart" uri="{C3380CC4-5D6E-409C-BE32-E72D297353CC}">
              <c16:uniqueId val="{00000001-D048-4397-80FC-61A6D00D1AC0}"/>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データシート!$B$44:$P$44</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2-D048-4397-80FC-61A6D00D1AC0}"/>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データシート!$B$45:$P$45</c:f>
              <c:numCache>
                <c:formatCode>General</c:formatCode>
                <c:ptCount val="15"/>
                <c:pt idx="0">
                  <c:v>35</c:v>
                </c:pt>
                <c:pt idx="3">
                  <c:v>35</c:v>
                </c:pt>
                <c:pt idx="6">
                  <c:v>35</c:v>
                </c:pt>
                <c:pt idx="9">
                  <c:v>35</c:v>
                </c:pt>
                <c:pt idx="12">
                  <c:v>33</c:v>
                </c:pt>
              </c:numCache>
            </c:numRef>
          </c:val>
          <c:extLst xmlns:c16r2="http://schemas.microsoft.com/office/drawing/2015/06/chart">
            <c:ext xmlns:c16="http://schemas.microsoft.com/office/drawing/2014/chart" uri="{C3380CC4-5D6E-409C-BE32-E72D297353CC}">
              <c16:uniqueId val="{00000003-D048-4397-80FC-61A6D00D1AC0}"/>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データシート!$B$46:$P$46</c:f>
              <c:numCache>
                <c:formatCode>General</c:formatCode>
                <c:ptCount val="15"/>
                <c:pt idx="0">
                  <c:v>7</c:v>
                </c:pt>
                <c:pt idx="3">
                  <c:v>7</c:v>
                </c:pt>
                <c:pt idx="6">
                  <c:v>7</c:v>
                </c:pt>
                <c:pt idx="9">
                  <c:v>12</c:v>
                </c:pt>
                <c:pt idx="12">
                  <c:v>10</c:v>
                </c:pt>
              </c:numCache>
            </c:numRef>
          </c:val>
          <c:extLst xmlns:c16r2="http://schemas.microsoft.com/office/drawing/2015/06/chart">
            <c:ext xmlns:c16="http://schemas.microsoft.com/office/drawing/2014/chart" uri="{C3380CC4-5D6E-409C-BE32-E72D297353CC}">
              <c16:uniqueId val="{00000004-D048-4397-80FC-61A6D00D1AC0}"/>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データシート!$B$47:$P$47</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D048-4397-80FC-61A6D00D1AC0}"/>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データシート!$B$48:$P$48</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6-D048-4397-80FC-61A6D00D1AC0}"/>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データシート!$B$49:$P$49</c:f>
              <c:numCache>
                <c:formatCode>General</c:formatCode>
                <c:ptCount val="15"/>
                <c:pt idx="0">
                  <c:v>480</c:v>
                </c:pt>
                <c:pt idx="3">
                  <c:v>394</c:v>
                </c:pt>
                <c:pt idx="6">
                  <c:v>324</c:v>
                </c:pt>
                <c:pt idx="9">
                  <c:v>302</c:v>
                </c:pt>
                <c:pt idx="12">
                  <c:v>317</c:v>
                </c:pt>
              </c:numCache>
            </c:numRef>
          </c:val>
          <c:extLst xmlns:c16r2="http://schemas.microsoft.com/office/drawing/2015/06/chart">
            <c:ext xmlns:c16="http://schemas.microsoft.com/office/drawing/2014/chart" uri="{C3380CC4-5D6E-409C-BE32-E72D297353CC}">
              <c16:uniqueId val="{00000007-D048-4397-80FC-61A6D00D1AC0}"/>
            </c:ext>
          </c:extLst>
        </c:ser>
        <c:dLbls>
          <c:showLegendKey val="0"/>
          <c:showVal val="0"/>
          <c:showCatName val="0"/>
          <c:showSerName val="0"/>
          <c:showPercent val="0"/>
          <c:showBubbleSize val="0"/>
        </c:dLbls>
        <c:gapWidth val="100"/>
        <c:overlap val="100"/>
        <c:axId val="135668096"/>
        <c:axId val="135670016"/>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データシート!$B$50:$P$50</c:f>
              <c:numCache>
                <c:formatCode>General</c:formatCode>
                <c:ptCount val="15"/>
                <c:pt idx="0">
                  <c:v>#N/A</c:v>
                </c:pt>
                <c:pt idx="1">
                  <c:v>104</c:v>
                </c:pt>
                <c:pt idx="2">
                  <c:v>#N/A</c:v>
                </c:pt>
                <c:pt idx="3">
                  <c:v>#N/A</c:v>
                </c:pt>
                <c:pt idx="4">
                  <c:v>69</c:v>
                </c:pt>
                <c:pt idx="5">
                  <c:v>#N/A</c:v>
                </c:pt>
                <c:pt idx="6">
                  <c:v>#N/A</c:v>
                </c:pt>
                <c:pt idx="7">
                  <c:v>-3</c:v>
                </c:pt>
                <c:pt idx="8">
                  <c:v>#N/A</c:v>
                </c:pt>
                <c:pt idx="9">
                  <c:v>#N/A</c:v>
                </c:pt>
                <c:pt idx="10">
                  <c:v>-47</c:v>
                </c:pt>
                <c:pt idx="11">
                  <c:v>#N/A</c:v>
                </c:pt>
                <c:pt idx="12">
                  <c:v>#N/A</c:v>
                </c:pt>
                <c:pt idx="13">
                  <c:v>-45</c:v>
                </c:pt>
                <c:pt idx="14">
                  <c:v>#N/A</c:v>
                </c:pt>
              </c:numCache>
            </c:numRef>
          </c:val>
          <c:smooth val="0"/>
          <c:extLst xmlns:c16r2="http://schemas.microsoft.com/office/drawing/2015/06/chart">
            <c:ext xmlns:c16="http://schemas.microsoft.com/office/drawing/2014/chart" uri="{C3380CC4-5D6E-409C-BE32-E72D297353CC}">
              <c16:uniqueId val="{00000008-D048-4397-80FC-61A6D00D1AC0}"/>
            </c:ext>
          </c:extLst>
        </c:ser>
        <c:dLbls>
          <c:showLegendKey val="0"/>
          <c:showVal val="0"/>
          <c:showCatName val="0"/>
          <c:showSerName val="0"/>
          <c:showPercent val="0"/>
          <c:showBubbleSize val="0"/>
        </c:dLbls>
        <c:marker val="1"/>
        <c:smooth val="0"/>
        <c:axId val="135668096"/>
        <c:axId val="135670016"/>
      </c:lineChart>
      <c:catAx>
        <c:axId val="13566809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35670016"/>
        <c:crosses val="autoZero"/>
        <c:auto val="1"/>
        <c:lblAlgn val="ctr"/>
        <c:lblOffset val="100"/>
        <c:tickLblSkip val="1"/>
        <c:tickMarkSkip val="1"/>
        <c:noMultiLvlLbl val="0"/>
      </c:catAx>
      <c:valAx>
        <c:axId val="13567001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3566809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データシート!$B$56:$P$56</c:f>
              <c:numCache>
                <c:formatCode>General</c:formatCode>
                <c:ptCount val="15"/>
                <c:pt idx="2">
                  <c:v>2765</c:v>
                </c:pt>
                <c:pt idx="5">
                  <c:v>2802</c:v>
                </c:pt>
                <c:pt idx="8">
                  <c:v>2851</c:v>
                </c:pt>
                <c:pt idx="11">
                  <c:v>3125</c:v>
                </c:pt>
                <c:pt idx="14">
                  <c:v>3328</c:v>
                </c:pt>
              </c:numCache>
            </c:numRef>
          </c:val>
          <c:extLst xmlns:c16r2="http://schemas.microsoft.com/office/drawing/2015/06/chart">
            <c:ext xmlns:c16="http://schemas.microsoft.com/office/drawing/2014/chart" uri="{C3380CC4-5D6E-409C-BE32-E72D297353CC}">
              <c16:uniqueId val="{00000000-C3FC-4354-8776-81C1DCC883B9}"/>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データシート!$B$57:$P$57</c:f>
              <c:numCache>
                <c:formatCode>General</c:formatCode>
                <c:ptCount val="15"/>
                <c:pt idx="2">
                  <c:v>121</c:v>
                </c:pt>
                <c:pt idx="5">
                  <c:v>78</c:v>
                </c:pt>
                <c:pt idx="8">
                  <c:v>56</c:v>
                </c:pt>
                <c:pt idx="11">
                  <c:v>40</c:v>
                </c:pt>
                <c:pt idx="14">
                  <c:v>22</c:v>
                </c:pt>
              </c:numCache>
            </c:numRef>
          </c:val>
          <c:extLst xmlns:c16r2="http://schemas.microsoft.com/office/drawing/2015/06/chart">
            <c:ext xmlns:c16="http://schemas.microsoft.com/office/drawing/2014/chart" uri="{C3380CC4-5D6E-409C-BE32-E72D297353CC}">
              <c16:uniqueId val="{00000001-C3FC-4354-8776-81C1DCC883B9}"/>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データシート!$B$58:$P$58</c:f>
              <c:numCache>
                <c:formatCode>General</c:formatCode>
                <c:ptCount val="15"/>
                <c:pt idx="2">
                  <c:v>3010</c:v>
                </c:pt>
                <c:pt idx="5">
                  <c:v>3195</c:v>
                </c:pt>
                <c:pt idx="8">
                  <c:v>3347</c:v>
                </c:pt>
                <c:pt idx="11">
                  <c:v>3855</c:v>
                </c:pt>
                <c:pt idx="14">
                  <c:v>4213</c:v>
                </c:pt>
              </c:numCache>
            </c:numRef>
          </c:val>
          <c:extLst xmlns:c16r2="http://schemas.microsoft.com/office/drawing/2015/06/chart">
            <c:ext xmlns:c16="http://schemas.microsoft.com/office/drawing/2014/chart" uri="{C3380CC4-5D6E-409C-BE32-E72D297353CC}">
              <c16:uniqueId val="{00000002-C3FC-4354-8776-81C1DCC883B9}"/>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データシート!$B$59:$P$59</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3-C3FC-4354-8776-81C1DCC883B9}"/>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データシート!$B$60:$P$60</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C3FC-4354-8776-81C1DCC883B9}"/>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データシート!$B$61:$P$61</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C3FC-4354-8776-81C1DCC883B9}"/>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データシート!$B$62:$P$62</c:f>
              <c:numCache>
                <c:formatCode>General</c:formatCode>
                <c:ptCount val="15"/>
                <c:pt idx="0">
                  <c:v>516</c:v>
                </c:pt>
                <c:pt idx="3">
                  <c:v>482</c:v>
                </c:pt>
                <c:pt idx="6">
                  <c:v>458</c:v>
                </c:pt>
                <c:pt idx="9">
                  <c:v>508</c:v>
                </c:pt>
                <c:pt idx="12">
                  <c:v>442</c:v>
                </c:pt>
              </c:numCache>
            </c:numRef>
          </c:val>
          <c:extLst xmlns:c16r2="http://schemas.microsoft.com/office/drawing/2015/06/chart">
            <c:ext xmlns:c16="http://schemas.microsoft.com/office/drawing/2014/chart" uri="{C3380CC4-5D6E-409C-BE32-E72D297353CC}">
              <c16:uniqueId val="{00000006-C3FC-4354-8776-81C1DCC883B9}"/>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データシート!$B$63:$P$63</c:f>
              <c:numCache>
                <c:formatCode>General</c:formatCode>
                <c:ptCount val="15"/>
                <c:pt idx="0">
                  <c:v>245</c:v>
                </c:pt>
                <c:pt idx="3">
                  <c:v>215</c:v>
                </c:pt>
                <c:pt idx="6">
                  <c:v>182</c:v>
                </c:pt>
                <c:pt idx="9">
                  <c:v>151</c:v>
                </c:pt>
                <c:pt idx="12">
                  <c:v>247</c:v>
                </c:pt>
              </c:numCache>
            </c:numRef>
          </c:val>
          <c:extLst xmlns:c16r2="http://schemas.microsoft.com/office/drawing/2015/06/chart">
            <c:ext xmlns:c16="http://schemas.microsoft.com/office/drawing/2014/chart" uri="{C3380CC4-5D6E-409C-BE32-E72D297353CC}">
              <c16:uniqueId val="{00000007-C3FC-4354-8776-81C1DCC883B9}"/>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データシート!$B$64:$P$64</c:f>
              <c:numCache>
                <c:formatCode>General</c:formatCode>
                <c:ptCount val="15"/>
                <c:pt idx="0">
                  <c:v>107</c:v>
                </c:pt>
                <c:pt idx="3">
                  <c:v>122</c:v>
                </c:pt>
                <c:pt idx="6">
                  <c:v>109</c:v>
                </c:pt>
                <c:pt idx="9">
                  <c:v>162</c:v>
                </c:pt>
                <c:pt idx="12">
                  <c:v>198</c:v>
                </c:pt>
              </c:numCache>
            </c:numRef>
          </c:val>
          <c:extLst xmlns:c16r2="http://schemas.microsoft.com/office/drawing/2015/06/chart">
            <c:ext xmlns:c16="http://schemas.microsoft.com/office/drawing/2014/chart" uri="{C3380CC4-5D6E-409C-BE32-E72D297353CC}">
              <c16:uniqueId val="{00000008-C3FC-4354-8776-81C1DCC883B9}"/>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データシート!$B$65:$P$65</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9-C3FC-4354-8776-81C1DCC883B9}"/>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データシート!$B$66:$P$66</c:f>
              <c:numCache>
                <c:formatCode>General</c:formatCode>
                <c:ptCount val="15"/>
                <c:pt idx="0">
                  <c:v>2403</c:v>
                </c:pt>
                <c:pt idx="3">
                  <c:v>2358</c:v>
                </c:pt>
                <c:pt idx="6">
                  <c:v>2505</c:v>
                </c:pt>
                <c:pt idx="9">
                  <c:v>2514</c:v>
                </c:pt>
                <c:pt idx="12">
                  <c:v>3070</c:v>
                </c:pt>
              </c:numCache>
            </c:numRef>
          </c:val>
          <c:extLst xmlns:c16r2="http://schemas.microsoft.com/office/drawing/2015/06/chart">
            <c:ext xmlns:c16="http://schemas.microsoft.com/office/drawing/2014/chart" uri="{C3380CC4-5D6E-409C-BE32-E72D297353CC}">
              <c16:uniqueId val="{0000000A-C3FC-4354-8776-81C1DCC883B9}"/>
            </c:ext>
          </c:extLst>
        </c:ser>
        <c:dLbls>
          <c:showLegendKey val="0"/>
          <c:showVal val="0"/>
          <c:showCatName val="0"/>
          <c:showSerName val="0"/>
          <c:showPercent val="0"/>
          <c:showBubbleSize val="0"/>
        </c:dLbls>
        <c:gapWidth val="100"/>
        <c:overlap val="100"/>
        <c:axId val="135761280"/>
        <c:axId val="135771648"/>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xmlns:c16r2="http://schemas.microsoft.com/office/drawing/2015/06/chart">
            <c:ext xmlns:c16="http://schemas.microsoft.com/office/drawing/2014/chart" uri="{C3380CC4-5D6E-409C-BE32-E72D297353CC}">
              <c16:uniqueId val="{0000000B-C3FC-4354-8776-81C1DCC883B9}"/>
            </c:ext>
          </c:extLst>
        </c:ser>
        <c:dLbls>
          <c:showLegendKey val="0"/>
          <c:showVal val="0"/>
          <c:showCatName val="0"/>
          <c:showSerName val="0"/>
          <c:showPercent val="0"/>
          <c:showBubbleSize val="0"/>
        </c:dLbls>
        <c:marker val="1"/>
        <c:smooth val="0"/>
        <c:axId val="135761280"/>
        <c:axId val="135771648"/>
      </c:lineChart>
      <c:catAx>
        <c:axId val="13576128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35771648"/>
        <c:crosses val="autoZero"/>
        <c:auto val="1"/>
        <c:lblAlgn val="ctr"/>
        <c:lblOffset val="100"/>
        <c:tickLblSkip val="1"/>
        <c:tickMarkSkip val="1"/>
        <c:noMultiLvlLbl val="0"/>
      </c:catAx>
      <c:valAx>
        <c:axId val="13577164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3576128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652093545035599"/>
          <c:y val="4.9232005384860715E-2"/>
          <c:w val="0.84484011943744108"/>
          <c:h val="0.77957208266474853"/>
        </c:manualLayout>
      </c:layout>
      <c:scatterChart>
        <c:scatterStyle val="lineMarker"/>
        <c:varyColors val="0"/>
        <c:ser>
          <c:idx val="0"/>
          <c:order val="0"/>
          <c:tx>
            <c:strRef>
              <c:f>公会計指標分析・財政指標組合せ分析表!$G$51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公会計指標分析・財政指標組合せ分析表!$K$50</c:f>
                  <c:strCache>
                    <c:ptCount val="1"/>
                    <c:pt idx="0">
                      <c:v>H24</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{D5461CC7-0106-4DA4-8200-8B292BDC7F72}</c15:txfldGUID>
                      <c15:f>公会計指標分析・財政指標組合せ分析表!$K$50</c15:f>
                      <c15:dlblFieldTableCache>
                        <c:ptCount val="1"/>
                        <c:pt idx="0">
                          <c:v>H24</c:v>
                        </c:pt>
                      </c15:dlblFieldTableCache>
                    </c15:dlblFTEntry>
                  </c15:dlblFieldTable>
                  <c15:showDataLabelsRange val="0"/>
                </c:ext>
                <c:ext xmlns:c16="http://schemas.microsoft.com/office/drawing/2014/chart" uri="{C3380CC4-5D6E-409C-BE32-E72D297353CC}">
                  <c16:uniqueId val="{00000000-FE4C-4E20-A7B9-7025A77E996F}"/>
                </c:ext>
              </c:extLst>
            </c:dLbl>
            <c:dLbl>
              <c:idx val="1"/>
              <c:tx>
                <c:strRef>
                  <c:f>公会計指標分析・財政指標組合せ分析表!$L$50</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{2F008A64-BCEB-4F0B-88ED-250B2F06B748}</c15:txfldGUID>
                      <c15:f>公会計指標分析・財政指標組合せ分析表!$L$50</c15:f>
                      <c15:dlblFieldTableCache>
                        <c:ptCount val="1"/>
                        <c:pt idx="0">
                          <c:v>H25</c:v>
                        </c:pt>
                      </c15:dlblFieldTableCache>
                    </c15:dlblFTEntry>
                  </c15:dlblFieldTable>
                  <c15:showDataLabelsRange val="0"/>
                </c:ext>
                <c:ext xmlns:c16="http://schemas.microsoft.com/office/drawing/2014/chart" uri="{C3380CC4-5D6E-409C-BE32-E72D297353CC}">
                  <c16:uniqueId val="{00000001-FE4C-4E20-A7B9-7025A77E996F}"/>
                </c:ext>
              </c:extLst>
            </c:dLbl>
            <c:dLbl>
              <c:idx val="2"/>
              <c:tx>
                <c:strRef>
                  <c:f>公会計指標分析・財政指標組合せ分析表!$M$50</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{F45D4381-CD4D-41BF-95AF-91761F928871}</c15:txfldGUID>
                      <c15:f>公会計指標分析・財政指標組合せ分析表!$M$50</c15:f>
                      <c15:dlblFieldTableCache>
                        <c:ptCount val="1"/>
                        <c:pt idx="0">
                          <c:v>H26</c:v>
                        </c:pt>
                      </c15:dlblFieldTableCache>
                    </c15:dlblFTEntry>
                  </c15:dlblFieldTable>
                  <c15:showDataLabelsRange val="0"/>
                </c:ext>
                <c:ext xmlns:c16="http://schemas.microsoft.com/office/drawing/2014/chart" uri="{C3380CC4-5D6E-409C-BE32-E72D297353CC}">
                  <c16:uniqueId val="{00000002-FE4C-4E20-A7B9-7025A77E996F}"/>
                </c:ext>
              </c:extLst>
            </c:dLbl>
            <c:dLbl>
              <c:idx val="3"/>
              <c:tx>
                <c:strRef>
                  <c:f>公会計指標分析・財政指標組合せ分析表!$N$50</c:f>
                  <c:strCache>
                    <c:ptCount val="1"/>
                    <c:pt idx="0">
                      <c:v>H27</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{B927670B-ED2C-4161-BBEC-54EC533E9443}</c15:txfldGUID>
                      <c15:f>公会計指標分析・財政指標組合せ分析表!$N$50</c15:f>
                      <c15:dlblFieldTableCache>
                        <c:ptCount val="1"/>
                        <c:pt idx="0">
                          <c:v>H27</c:v>
                        </c:pt>
                      </c15:dlblFieldTableCache>
                    </c15:dlblFTEntry>
                  </c15:dlblFieldTable>
                  <c15:showDataLabelsRange val="0"/>
                </c:ext>
                <c:ext xmlns:c16="http://schemas.microsoft.com/office/drawing/2014/chart" uri="{C3380CC4-5D6E-409C-BE32-E72D297353CC}">
                  <c16:uniqueId val="{00000003-FE4C-4E20-A7B9-7025A77E996F}"/>
                </c:ext>
              </c:extLst>
            </c:dLbl>
            <c:dLbl>
              <c:idx val="4"/>
              <c:tx>
                <c:strRef>
                  <c:f>公会計指標分析・財政指標組合せ分析表!$O$50</c:f>
                  <c:strCache>
                    <c:ptCount val="1"/>
                    <c:pt idx="0">
                      <c:v>H28</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{F637E4B9-FC70-48FD-BC92-5EF2738B6FA7}</c15:txfldGUID>
                      <c15:f>公会計指標分析・財政指標組合せ分析表!$O$50</c15:f>
                      <c15:dlblFieldTableCache>
                        <c:ptCount val="1"/>
                        <c:pt idx="0">
                          <c:v>H28</c:v>
                        </c:pt>
                      </c15:dlblFieldTableCache>
                    </c15:dlblFTEntry>
                  </c15:dlblFieldTable>
                  <c15:showDataLabelsRange val="0"/>
                </c:ext>
                <c:ext xmlns:c16="http://schemas.microsoft.com/office/drawing/2014/chart" uri="{C3380CC4-5D6E-409C-BE32-E72D297353CC}">
                  <c16:uniqueId val="{00000004-FE4C-4E20-A7B9-7025A77E996F}"/>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公会計指標分析・財政指標組合せ分析表!$K$53:$O$53</c:f>
              <c:numCache>
                <c:formatCode>#,##0.0;"▲ "#,##0.0</c:formatCode>
                <c:ptCount val="5"/>
                <c:pt idx="3">
                  <c:v>51.7</c:v>
                </c:pt>
              </c:numCache>
            </c:numRef>
          </c:xVal>
          <c:yVal>
            <c:numRef>
              <c:f>公会計指標分析・財政指標組合せ分析表!$K$51:$O$51</c:f>
              <c:numCache>
                <c:formatCode>#,##0.0;"▲ "#,##0.0</c:formatCode>
                <c:ptCount val="5"/>
              </c:numCache>
            </c:numRef>
          </c:yVal>
          <c:smooth val="0"/>
          <c:extLst xmlns:c16r2="http://schemas.microsoft.com/office/drawing/2015/06/chart">
            <c:ext xmlns:c16="http://schemas.microsoft.com/office/drawing/2014/chart" uri="{C3380CC4-5D6E-409C-BE32-E72D297353CC}">
              <c16:uniqueId val="{00000005-FE4C-4E20-A7B9-7025A77E996F}"/>
            </c:ext>
          </c:extLst>
        </c:ser>
        <c:ser>
          <c:idx val="1"/>
          <c:order val="1"/>
          <c:tx>
            <c:strRef>
              <c:f>公会計指標分析・財政指標組合せ分析表!$G$55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公会計指標分析・財政指標組合せ分析表!$K$50</c:f>
                  <c:strCache>
                    <c:ptCount val="1"/>
                    <c:pt idx="0">
                      <c:v>H24</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{973E6973-0CB2-4AD4-BC31-E0D7F9FA2F46}</c15:txfldGUID>
                      <c15:f>公会計指標分析・財政指標組合せ分析表!$K$50</c15:f>
                      <c15:dlblFieldTableCache>
                        <c:ptCount val="1"/>
                        <c:pt idx="0">
                          <c:v>H24</c:v>
                        </c:pt>
                      </c15:dlblFieldTableCache>
                    </c15:dlblFTEntry>
                  </c15:dlblFieldTable>
                  <c15:showDataLabelsRange val="0"/>
                </c:ext>
                <c:ext xmlns:c16="http://schemas.microsoft.com/office/drawing/2014/chart" uri="{C3380CC4-5D6E-409C-BE32-E72D297353CC}">
                  <c16:uniqueId val="{00000006-FE4C-4E20-A7B9-7025A77E996F}"/>
                </c:ext>
              </c:extLst>
            </c:dLbl>
            <c:dLbl>
              <c:idx val="1"/>
              <c:tx>
                <c:strRef>
                  <c:f>公会計指標分析・財政指標組合せ分析表!$L$50</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{38EA46C2-8972-4AD7-8CC1-9DA0C4947815}</c15:txfldGUID>
                      <c15:f>公会計指標分析・財政指標組合せ分析表!$L$50</c15:f>
                      <c15:dlblFieldTableCache>
                        <c:ptCount val="1"/>
                        <c:pt idx="0">
                          <c:v>H25</c:v>
                        </c:pt>
                      </c15:dlblFieldTableCache>
                    </c15:dlblFTEntry>
                  </c15:dlblFieldTable>
                  <c15:showDataLabelsRange val="0"/>
                </c:ext>
                <c:ext xmlns:c16="http://schemas.microsoft.com/office/drawing/2014/chart" uri="{C3380CC4-5D6E-409C-BE32-E72D297353CC}">
                  <c16:uniqueId val="{00000007-FE4C-4E20-A7B9-7025A77E996F}"/>
                </c:ext>
              </c:extLst>
            </c:dLbl>
            <c:dLbl>
              <c:idx val="2"/>
              <c:tx>
                <c:strRef>
                  <c:f>公会計指標分析・財政指標組合せ分析表!$M$50</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{2955BD65-871A-4596-9491-A34E70D377F0}</c15:txfldGUID>
                      <c15:f>公会計指標分析・財政指標組合せ分析表!$M$50</c15:f>
                      <c15:dlblFieldTableCache>
                        <c:ptCount val="1"/>
                        <c:pt idx="0">
                          <c:v>H26</c:v>
                        </c:pt>
                      </c15:dlblFieldTableCache>
                    </c15:dlblFTEntry>
                  </c15:dlblFieldTable>
                  <c15:showDataLabelsRange val="0"/>
                </c:ext>
                <c:ext xmlns:c16="http://schemas.microsoft.com/office/drawing/2014/chart" uri="{C3380CC4-5D6E-409C-BE32-E72D297353CC}">
                  <c16:uniqueId val="{00000008-FE4C-4E20-A7B9-7025A77E996F}"/>
                </c:ext>
              </c:extLst>
            </c:dLbl>
            <c:dLbl>
              <c:idx val="3"/>
              <c:tx>
                <c:strRef>
                  <c:f>公会計指標分析・財政指標組合せ分析表!$N$50</c:f>
                  <c:strCache>
                    <c:ptCount val="1"/>
                    <c:pt idx="0">
                      <c:v>H27</c:v>
                    </c:pt>
                  </c:strCache>
                </c:strRef>
              </c:tx>
              <c:dLblPos val="r"/>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{2EBA2667-B363-400E-BECC-14EAAA1F682F}</c15:txfldGUID>
                      <c15:f>公会計指標分析・財政指標組合せ分析表!$N$50</c15:f>
                      <c15:dlblFieldTableCache>
                        <c:ptCount val="1"/>
                        <c:pt idx="0">
                          <c:v>H27</c:v>
                        </c:pt>
                      </c15:dlblFieldTableCache>
                    </c15:dlblFTEntry>
                  </c15:dlblFieldTable>
                  <c15:showDataLabelsRange val="0"/>
                </c:ext>
                <c:ext xmlns:c16="http://schemas.microsoft.com/office/drawing/2014/chart" uri="{C3380CC4-5D6E-409C-BE32-E72D297353CC}">
                  <c16:uniqueId val="{00000009-FE4C-4E20-A7B9-7025A77E996F}"/>
                </c:ext>
              </c:extLst>
            </c:dLbl>
            <c:dLbl>
              <c:idx val="4"/>
              <c:tx>
                <c:strRef>
                  <c:f>公会計指標分析・財政指標組合せ分析表!$O$50</c:f>
                  <c:strCache>
                    <c:ptCount val="1"/>
                    <c:pt idx="0">
                      <c:v>H28</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{DF6BD18C-E813-460B-AFAE-12DF1707A5D2}</c15:txfldGUID>
                      <c15:f>公会計指標分析・財政指標組合せ分析表!$O$50</c15:f>
                      <c15:dlblFieldTableCache>
                        <c:ptCount val="1"/>
                        <c:pt idx="0">
                          <c:v>H28</c:v>
                        </c:pt>
                      </c15:dlblFieldTableCache>
                    </c15:dlblFTEntry>
                  </c15:dlblFieldTable>
                  <c15:showDataLabelsRange val="0"/>
                </c:ext>
                <c:ext xmlns:c16="http://schemas.microsoft.com/office/drawing/2014/chart" uri="{C3380CC4-5D6E-409C-BE32-E72D297353CC}">
                  <c16:uniqueId val="{0000000A-FE4C-4E20-A7B9-7025A77E996F}"/>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公会計指標分析・財政指標組合せ分析表!$K$57:$O$57</c:f>
              <c:numCache>
                <c:formatCode>#,##0.0;"▲ "#,##0.0</c:formatCode>
                <c:ptCount val="5"/>
                <c:pt idx="3">
                  <c:v>54.2</c:v>
                </c:pt>
              </c:numCache>
            </c:numRef>
          </c:xVal>
          <c:yVal>
            <c:numRef>
              <c:f>公会計指標分析・財政指標組合せ分析表!$K$55:$O$55</c:f>
              <c:numCache>
                <c:formatCode>#,##0.0;"▲ "#,##0.0</c:formatCode>
                <c:ptCount val="5"/>
                <c:pt idx="3">
                  <c:v>0</c:v>
                </c:pt>
              </c:numCache>
            </c:numRef>
          </c:yVal>
          <c:smooth val="0"/>
          <c:extLst xmlns:c16r2="http://schemas.microsoft.com/office/drawing/2015/06/chart">
            <c:ext xmlns:c16="http://schemas.microsoft.com/office/drawing/2014/chart" uri="{C3380CC4-5D6E-409C-BE32-E72D297353CC}">
              <c16:uniqueId val="{0000000B-FE4C-4E20-A7B9-7025A77E996F}"/>
            </c:ext>
          </c:extLst>
        </c:ser>
        <c:dLbls>
          <c:showLegendKey val="0"/>
          <c:showVal val="0"/>
          <c:showCatName val="0"/>
          <c:showSerName val="0"/>
          <c:showPercent val="0"/>
          <c:showBubbleSize val="0"/>
        </c:dLbls>
        <c:axId val="135967104"/>
        <c:axId val="135969024"/>
      </c:scatterChart>
      <c:valAx>
        <c:axId val="135967104"/>
        <c:scaling>
          <c:orientation val="minMax"/>
          <c:max val="65.099999999999994"/>
          <c:min val="43.3"/>
        </c:scaling>
        <c:delete val="0"/>
        <c:axPos val="b"/>
        <c:title>
          <c:tx>
            <c:rich>
              <a:bodyPr/>
              <a:lstStyle/>
              <a:p>
                <a:pPr>
                  <a:defRPr/>
                </a:pPr>
                <a:r>
                  <a:rPr lang="ja-JP" altLang="en-US" sz="1050" b="0"/>
                  <a:t>有形固定資産減価償却率</a:t>
                </a:r>
              </a:p>
            </c:rich>
          </c:tx>
          <c:layout>
            <c:manualLayout>
              <c:xMode val="edge"/>
              <c:yMode val="edge"/>
              <c:x val="0.41341553300957201"/>
              <c:y val="0.91074637851432449"/>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35969024"/>
        <c:crosses val="autoZero"/>
        <c:crossBetween val="midCat"/>
      </c:valAx>
      <c:valAx>
        <c:axId val="135969024"/>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617826264068464E-2"/>
              <c:y val="0.25104747067350353"/>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35967104"/>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133678741593689"/>
          <c:y val="4.71185219494622E-2"/>
          <c:w val="0.84704431781868583"/>
          <c:h val="0.77933782786955552"/>
        </c:manualLayout>
      </c:layout>
      <c:scatterChart>
        <c:scatterStyle val="lineMarker"/>
        <c:varyColors val="0"/>
        <c:ser>
          <c:idx val="0"/>
          <c:order val="0"/>
          <c:tx>
            <c:strRef>
              <c:f>公会計指標分析・財政指標組合せ分析表!$G$73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公会計指標分析・財政指標組合せ分析表!$K$72</c:f>
                  <c:strCache>
                    <c:ptCount val="1"/>
                    <c:pt idx="0">
                      <c:v>H24</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{7C434904-4CAB-44D0-9750-5D55173C3CC7}</c15:txfldGUID>
                      <c15:f>公会計指標分析・財政指標組合せ分析表!$K$72</c15:f>
                      <c15:dlblFieldTableCache>
                        <c:ptCount val="1"/>
                        <c:pt idx="0">
                          <c:v>H24</c:v>
                        </c:pt>
                      </c15:dlblFieldTableCache>
                    </c15:dlblFTEntry>
                  </c15:dlblFieldTable>
                  <c15:showDataLabelsRange val="0"/>
                </c:ext>
                <c:ext xmlns:c16="http://schemas.microsoft.com/office/drawing/2014/chart" uri="{C3380CC4-5D6E-409C-BE32-E72D297353CC}">
                  <c16:uniqueId val="{00000000-E20E-40F5-A995-53A7B58C1094}"/>
                </c:ext>
              </c:extLst>
            </c:dLbl>
            <c:dLbl>
              <c:idx val="1"/>
              <c:tx>
                <c:strRef>
                  <c:f>公会計指標分析・財政指標組合せ分析表!$L$72</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{83CCAAC7-7875-4386-AA23-4B300863995E}</c15:txfldGUID>
                      <c15:f>公会計指標分析・財政指標組合せ分析表!$L$72</c15:f>
                      <c15:dlblFieldTableCache>
                        <c:ptCount val="1"/>
                        <c:pt idx="0">
                          <c:v>H25</c:v>
                        </c:pt>
                      </c15:dlblFieldTableCache>
                    </c15:dlblFTEntry>
                  </c15:dlblFieldTable>
                  <c15:showDataLabelsRange val="0"/>
                </c:ext>
                <c:ext xmlns:c16="http://schemas.microsoft.com/office/drawing/2014/chart" uri="{C3380CC4-5D6E-409C-BE32-E72D297353CC}">
                  <c16:uniqueId val="{00000001-E20E-40F5-A995-53A7B58C1094}"/>
                </c:ext>
              </c:extLst>
            </c:dLbl>
            <c:dLbl>
              <c:idx val="2"/>
              <c:tx>
                <c:strRef>
                  <c:f>公会計指標分析・財政指標組合せ分析表!$M$72</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{F1FB43F0-C579-42F5-A0B8-9AAB80EBB989}</c15:txfldGUID>
                      <c15:f>公会計指標分析・財政指標組合せ分析表!$M$72</c15:f>
                      <c15:dlblFieldTableCache>
                        <c:ptCount val="1"/>
                        <c:pt idx="0">
                          <c:v>H26</c:v>
                        </c:pt>
                      </c15:dlblFieldTableCache>
                    </c15:dlblFTEntry>
                  </c15:dlblFieldTable>
                  <c15:showDataLabelsRange val="0"/>
                </c:ext>
                <c:ext xmlns:c16="http://schemas.microsoft.com/office/drawing/2014/chart" uri="{C3380CC4-5D6E-409C-BE32-E72D297353CC}">
                  <c16:uniqueId val="{00000002-E20E-40F5-A995-53A7B58C1094}"/>
                </c:ext>
              </c:extLst>
            </c:dLbl>
            <c:dLbl>
              <c:idx val="3"/>
              <c:tx>
                <c:strRef>
                  <c:f>公会計指標分析・財政指標組合せ分析表!$N$72</c:f>
                  <c:strCache>
                    <c:ptCount val="1"/>
                    <c:pt idx="0">
                      <c:v>H27</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{5EB1C780-6B43-4A8F-8022-2C30B656352E}</c15:txfldGUID>
                      <c15:f>公会計指標分析・財政指標組合せ分析表!$N$72</c15:f>
                      <c15:dlblFieldTableCache>
                        <c:ptCount val="1"/>
                        <c:pt idx="0">
                          <c:v>H27</c:v>
                        </c:pt>
                      </c15:dlblFieldTableCache>
                    </c15:dlblFTEntry>
                  </c15:dlblFieldTable>
                  <c15:showDataLabelsRange val="0"/>
                </c:ext>
                <c:ext xmlns:c16="http://schemas.microsoft.com/office/drawing/2014/chart" uri="{C3380CC4-5D6E-409C-BE32-E72D297353CC}">
                  <c16:uniqueId val="{00000003-E20E-40F5-A995-53A7B58C1094}"/>
                </c:ext>
              </c:extLst>
            </c:dLbl>
            <c:dLbl>
              <c:idx val="4"/>
              <c:tx>
                <c:strRef>
                  <c:f>公会計指標分析・財政指標組合せ分析表!$O$72</c:f>
                  <c:strCache>
                    <c:ptCount val="1"/>
                    <c:pt idx="0">
                      <c:v>H28</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{36BA6E31-5558-4FCB-97EC-C41AE7011C5B}</c15:txfldGUID>
                      <c15:f>公会計指標分析・財政指標組合せ分析表!$O$72</c15:f>
                      <c15:dlblFieldTableCache>
                        <c:ptCount val="1"/>
                        <c:pt idx="0">
                          <c:v>H28</c:v>
                        </c:pt>
                      </c15:dlblFieldTableCache>
                    </c15:dlblFTEntry>
                  </c15:dlblFieldTable>
                  <c15:showDataLabelsRange val="0"/>
                </c:ext>
                <c:ext xmlns:c16="http://schemas.microsoft.com/office/drawing/2014/chart" uri="{C3380CC4-5D6E-409C-BE32-E72D297353CC}">
                  <c16:uniqueId val="{00000004-E20E-40F5-A995-53A7B58C1094}"/>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公会計指標分析・財政指標組合せ分析表!$K$75:$O$75</c:f>
              <c:numCache>
                <c:formatCode>#,##0.0;"▲ "#,##0.0</c:formatCode>
                <c:ptCount val="5"/>
                <c:pt idx="0">
                  <c:v>9.4</c:v>
                </c:pt>
                <c:pt idx="1">
                  <c:v>8</c:v>
                </c:pt>
                <c:pt idx="2">
                  <c:v>4.4000000000000004</c:v>
                </c:pt>
                <c:pt idx="3">
                  <c:v>0.6</c:v>
                </c:pt>
                <c:pt idx="4">
                  <c:v>-2.2000000000000002</c:v>
                </c:pt>
              </c:numCache>
            </c:numRef>
          </c:xVal>
          <c:yVal>
            <c:numRef>
              <c:f>公会計指標分析・財政指標組合せ分析表!$K$73:$O$73</c:f>
              <c:numCache>
                <c:formatCode>#,##0.0;"▲ "#,##0.0</c:formatCode>
                <c:ptCount val="5"/>
              </c:numCache>
            </c:numRef>
          </c:yVal>
          <c:smooth val="0"/>
          <c:extLst xmlns:c16r2="http://schemas.microsoft.com/office/drawing/2015/06/chart">
            <c:ext xmlns:c16="http://schemas.microsoft.com/office/drawing/2014/chart" uri="{C3380CC4-5D6E-409C-BE32-E72D297353CC}">
              <c16:uniqueId val="{00000005-E20E-40F5-A995-53A7B58C1094}"/>
            </c:ext>
          </c:extLst>
        </c:ser>
        <c:ser>
          <c:idx val="1"/>
          <c:order val="1"/>
          <c:tx>
            <c:strRef>
              <c:f>公会計指標分析・財政指標組合せ分析表!$G$77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公会計指標分析・財政指標組合せ分析表!$K$72</c:f>
                  <c:strCache>
                    <c:ptCount val="1"/>
                    <c:pt idx="0">
                      <c:v>H24</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{A8F52231-624F-40AA-A16A-EC492D5E7B36}</c15:txfldGUID>
                      <c15:f>公会計指標分析・財政指標組合せ分析表!$K$72</c15:f>
                      <c15:dlblFieldTableCache>
                        <c:ptCount val="1"/>
                        <c:pt idx="0">
                          <c:v>H24</c:v>
                        </c:pt>
                      </c15:dlblFieldTableCache>
                    </c15:dlblFTEntry>
                  </c15:dlblFieldTable>
                  <c15:showDataLabelsRange val="0"/>
                </c:ext>
                <c:ext xmlns:c16="http://schemas.microsoft.com/office/drawing/2014/chart" uri="{C3380CC4-5D6E-409C-BE32-E72D297353CC}">
                  <c16:uniqueId val="{00000006-E20E-40F5-A995-53A7B58C1094}"/>
                </c:ext>
              </c:extLst>
            </c:dLbl>
            <c:dLbl>
              <c:idx val="1"/>
              <c:tx>
                <c:strRef>
                  <c:f>公会計指標分析・財政指標組合せ分析表!$L$72</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{C6BA614C-48E0-49C8-BB89-B1E432DA544D}</c15:txfldGUID>
                      <c15:f>公会計指標分析・財政指標組合せ分析表!$L$72</c15:f>
                      <c15:dlblFieldTableCache>
                        <c:ptCount val="1"/>
                        <c:pt idx="0">
                          <c:v>H25</c:v>
                        </c:pt>
                      </c15:dlblFieldTableCache>
                    </c15:dlblFTEntry>
                  </c15:dlblFieldTable>
                  <c15:showDataLabelsRange val="0"/>
                </c:ext>
                <c:ext xmlns:c16="http://schemas.microsoft.com/office/drawing/2014/chart" uri="{C3380CC4-5D6E-409C-BE32-E72D297353CC}">
                  <c16:uniqueId val="{00000007-E20E-40F5-A995-53A7B58C1094}"/>
                </c:ext>
              </c:extLst>
            </c:dLbl>
            <c:dLbl>
              <c:idx val="2"/>
              <c:tx>
                <c:strRef>
                  <c:f>公会計指標分析・財政指標組合せ分析表!$M$72</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{9F03C994-AABE-4371-834F-BD0BFA787D3D}</c15:txfldGUID>
                      <c15:f>公会計指標分析・財政指標組合せ分析表!$M$72</c15:f>
                      <c15:dlblFieldTableCache>
                        <c:ptCount val="1"/>
                        <c:pt idx="0">
                          <c:v>H26</c:v>
                        </c:pt>
                      </c15:dlblFieldTableCache>
                    </c15:dlblFTEntry>
                  </c15:dlblFieldTable>
                  <c15:showDataLabelsRange val="0"/>
                </c:ext>
                <c:ext xmlns:c16="http://schemas.microsoft.com/office/drawing/2014/chart" uri="{C3380CC4-5D6E-409C-BE32-E72D297353CC}">
                  <c16:uniqueId val="{00000008-E20E-40F5-A995-53A7B58C1094}"/>
                </c:ext>
              </c:extLst>
            </c:dLbl>
            <c:dLbl>
              <c:idx val="3"/>
              <c:tx>
                <c:strRef>
                  <c:f>公会計指標分析・財政指標組合せ分析表!$N$72</c:f>
                  <c:strCache>
                    <c:ptCount val="1"/>
                    <c:pt idx="0">
                      <c:v>H27</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{686EF078-529C-4900-BAC8-DE452BA53646}</c15:txfldGUID>
                      <c15:f>公会計指標分析・財政指標組合せ分析表!$N$72</c15:f>
                      <c15:dlblFieldTableCache>
                        <c:ptCount val="1"/>
                        <c:pt idx="0">
                          <c:v>H27</c:v>
                        </c:pt>
                      </c15:dlblFieldTableCache>
                    </c15:dlblFTEntry>
                  </c15:dlblFieldTable>
                  <c15:showDataLabelsRange val="0"/>
                </c:ext>
                <c:ext xmlns:c16="http://schemas.microsoft.com/office/drawing/2014/chart" uri="{C3380CC4-5D6E-409C-BE32-E72D297353CC}">
                  <c16:uniqueId val="{00000009-E20E-40F5-A995-53A7B58C1094}"/>
                </c:ext>
              </c:extLst>
            </c:dLbl>
            <c:dLbl>
              <c:idx val="4"/>
              <c:tx>
                <c:strRef>
                  <c:f>公会計指標分析・財政指標組合せ分析表!$O$72</c:f>
                  <c:strCache>
                    <c:ptCount val="1"/>
                    <c:pt idx="0">
                      <c:v>H28</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{52743238-FAB8-41A8-A851-D96967910BE0}</c15:txfldGUID>
                      <c15:f>公会計指標分析・財政指標組合せ分析表!$O$72</c15:f>
                      <c15:dlblFieldTableCache>
                        <c:ptCount val="1"/>
                        <c:pt idx="0">
                          <c:v>H28</c:v>
                        </c:pt>
                      </c15:dlblFieldTableCache>
                    </c15:dlblFTEntry>
                  </c15:dlblFieldTable>
                  <c15:showDataLabelsRange val="0"/>
                </c:ext>
                <c:ext xmlns:c16="http://schemas.microsoft.com/office/drawing/2014/chart" uri="{C3380CC4-5D6E-409C-BE32-E72D297353CC}">
                  <c16:uniqueId val="{0000000A-E20E-40F5-A995-53A7B58C1094}"/>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公会計指標分析・財政指標組合せ分析表!$K$79:$O$79</c:f>
              <c:numCache>
                <c:formatCode>#,##0.0;"▲ "#,##0.0</c:formatCode>
                <c:ptCount val="5"/>
                <c:pt idx="0">
                  <c:v>10.1</c:v>
                </c:pt>
                <c:pt idx="1">
                  <c:v>9.1999999999999993</c:v>
                </c:pt>
                <c:pt idx="2">
                  <c:v>8.1999999999999993</c:v>
                </c:pt>
                <c:pt idx="3">
                  <c:v>7.8</c:v>
                </c:pt>
                <c:pt idx="4">
                  <c:v>7.4</c:v>
                </c:pt>
              </c:numCache>
            </c:numRef>
          </c:xVal>
          <c:yVal>
            <c:numRef>
              <c:f>公会計指標分析・財政指標組合せ分析表!$K$77:$O$77</c:f>
              <c:numCache>
                <c:formatCode>#,##0.0;"▲ "#,##0.0</c:formatCode>
                <c:ptCount val="5"/>
                <c:pt idx="0">
                  <c:v>0</c:v>
                </c:pt>
                <c:pt idx="1">
                  <c:v>0</c:v>
                </c:pt>
                <c:pt idx="2">
                  <c:v>0</c:v>
                </c:pt>
                <c:pt idx="3">
                  <c:v>0</c:v>
                </c:pt>
                <c:pt idx="4">
                  <c:v>0</c:v>
                </c:pt>
              </c:numCache>
            </c:numRef>
          </c:yVal>
          <c:smooth val="0"/>
          <c:extLst xmlns:c16r2="http://schemas.microsoft.com/office/drawing/2015/06/chart">
            <c:ext xmlns:c16="http://schemas.microsoft.com/office/drawing/2014/chart" uri="{C3380CC4-5D6E-409C-BE32-E72D297353CC}">
              <c16:uniqueId val="{0000000B-E20E-40F5-A995-53A7B58C1094}"/>
            </c:ext>
          </c:extLst>
        </c:ser>
        <c:dLbls>
          <c:showLegendKey val="0"/>
          <c:showVal val="0"/>
          <c:showCatName val="0"/>
          <c:showSerName val="0"/>
          <c:showPercent val="0"/>
          <c:showBubbleSize val="0"/>
        </c:dLbls>
        <c:axId val="136020352"/>
        <c:axId val="136022272"/>
      </c:scatterChart>
      <c:valAx>
        <c:axId val="136020352"/>
        <c:scaling>
          <c:orientation val="minMax"/>
          <c:max val="10.4"/>
          <c:min val="7.2"/>
        </c:scaling>
        <c:delete val="0"/>
        <c:axPos val="b"/>
        <c:title>
          <c:tx>
            <c:rich>
              <a:bodyPr/>
              <a:lstStyle/>
              <a:p>
                <a:pPr>
                  <a:defRPr/>
                </a:pPr>
                <a:r>
                  <a:rPr lang="ja-JP" altLang="en-US" sz="1050" b="0"/>
                  <a:t>実質公債費比率</a:t>
                </a:r>
              </a:p>
            </c:rich>
          </c:tx>
          <c:layout>
            <c:manualLayout>
              <c:xMode val="edge"/>
              <c:yMode val="edge"/>
              <c:x val="0.46793742437462077"/>
              <c:y val="0.89952858833822247"/>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36022272"/>
        <c:crosses val="autoZero"/>
        <c:crossBetween val="midCat"/>
      </c:valAx>
      <c:valAx>
        <c:axId val="136022272"/>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91270362750484E-2"/>
              <c:y val="0.2511965416087694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36020352"/>
        <c:crosses val="autoZero"/>
        <c:crossBetween val="midCat"/>
      </c:valAx>
      <c:spPr>
        <a:solidFill>
          <a:srgbClr val="E6FFD5"/>
        </a:solidFill>
        <a:ln w="19050">
          <a:solidFill>
            <a:srgbClr val="000000"/>
          </a:solidFill>
        </a:ln>
      </c:spPr>
    </c:plotArea>
    <c:plotVisOnly val="1"/>
    <c:dispBlanksAs val="gap"/>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 xmlns:a16="http://schemas.microsoft.com/office/drawing/2014/main" id="{00000000-0008-0000-0100-00000200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 xmlns:a16="http://schemas.microsoft.com/office/drawing/2014/main" id="{00000000-0008-0000-0100-00000300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393700</xdr:colOff>
      <xdr:row>6</xdr:row>
      <xdr:rowOff>25400</xdr:rowOff>
    </xdr:to>
    <xdr:sp macro="" textlink="">
      <xdr:nvSpPr>
        <xdr:cNvPr id="2" name="正方形/長方形 1">
          <a:extLst>
            <a:ext uri="{FF2B5EF4-FFF2-40B4-BE49-F238E27FC236}">
              <a16:creationId xmlns=""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3</a:t>
          </a:r>
          <a:r>
            <a:rPr kumimoji="1" lang="ja-JP" altLang="en-US" sz="3200" b="1">
              <a:solidFill>
                <a:sysClr val="windowText" lastClr="000000"/>
              </a:solidFill>
              <a:latin typeface="ＭＳ Ｐゴシック"/>
            </a:rPr>
            <a:t>）市町村財政比較分析表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29</xdr:col>
      <xdr:colOff>304800</xdr:colOff>
      <xdr:row>2</xdr:row>
      <xdr:rowOff>63500</xdr:rowOff>
    </xdr:from>
    <xdr:to>
      <xdr:col>35</xdr:col>
      <xdr:colOff>120650</xdr:colOff>
      <xdr:row>5</xdr:row>
      <xdr:rowOff>107950</xdr:rowOff>
    </xdr:to>
    <xdr:sp macro="" textlink="">
      <xdr:nvSpPr>
        <xdr:cNvPr id="3" name="正方形/長方形 2">
          <a:extLst>
            <a:ext uri="{FF2B5EF4-FFF2-40B4-BE49-F238E27FC236}">
              <a16:creationId xmlns=""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330200</xdr:colOff>
      <xdr:row>2</xdr:row>
      <xdr:rowOff>88900</xdr:rowOff>
    </xdr:from>
    <xdr:to>
      <xdr:col>35</xdr:col>
      <xdr:colOff>101600</xdr:colOff>
      <xdr:row>5</xdr:row>
      <xdr:rowOff>82550</xdr:rowOff>
    </xdr:to>
    <xdr:sp macro="" textlink="">
      <xdr:nvSpPr>
        <xdr:cNvPr id="4" name="正方形/長方形 3">
          <a:extLst>
            <a:ext uri="{FF2B5EF4-FFF2-40B4-BE49-F238E27FC236}">
              <a16:creationId xmlns=""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355600</xdr:colOff>
      <xdr:row>2</xdr:row>
      <xdr:rowOff>114300</xdr:rowOff>
    </xdr:from>
    <xdr:to>
      <xdr:col>35</xdr:col>
      <xdr:colOff>69850</xdr:colOff>
      <xdr:row>5</xdr:row>
      <xdr:rowOff>57150</xdr:rowOff>
    </xdr:to>
    <xdr:sp macro="" textlink="">
      <xdr:nvSpPr>
        <xdr:cNvPr id="5" name="正方形/長方形 4">
          <a:extLst>
            <a:ext uri="{FF2B5EF4-FFF2-40B4-BE49-F238E27FC236}">
              <a16:creationId xmlns=""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高知県奈半利町</a:t>
          </a:r>
        </a:p>
      </xdr:txBody>
    </xdr:sp>
    <xdr:clientData/>
  </xdr:twoCellAnchor>
  <xdr:twoCellAnchor>
    <xdr:from>
      <xdr:col>25</xdr:col>
      <xdr:colOff>254000</xdr:colOff>
      <xdr:row>2</xdr:row>
      <xdr:rowOff>63500</xdr:rowOff>
    </xdr:from>
    <xdr:to>
      <xdr:col>29</xdr:col>
      <xdr:colOff>171450</xdr:colOff>
      <xdr:row>5</xdr:row>
      <xdr:rowOff>107950</xdr:rowOff>
    </xdr:to>
    <xdr:sp macro="" textlink="">
      <xdr:nvSpPr>
        <xdr:cNvPr id="6" name="正方形/長方形 5">
          <a:extLst>
            <a:ext uri="{FF2B5EF4-FFF2-40B4-BE49-F238E27FC236}">
              <a16:creationId xmlns=""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279400</xdr:colOff>
      <xdr:row>2</xdr:row>
      <xdr:rowOff>88900</xdr:rowOff>
    </xdr:from>
    <xdr:to>
      <xdr:col>29</xdr:col>
      <xdr:colOff>152400</xdr:colOff>
      <xdr:row>5</xdr:row>
      <xdr:rowOff>82550</xdr:rowOff>
    </xdr:to>
    <xdr:sp macro="" textlink="">
      <xdr:nvSpPr>
        <xdr:cNvPr id="7" name="正方形/長方形 6">
          <a:extLst>
            <a:ext uri="{FF2B5EF4-FFF2-40B4-BE49-F238E27FC236}">
              <a16:creationId xmlns=""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304800</xdr:colOff>
      <xdr:row>2</xdr:row>
      <xdr:rowOff>114300</xdr:rowOff>
    </xdr:from>
    <xdr:to>
      <xdr:col>29</xdr:col>
      <xdr:colOff>120650</xdr:colOff>
      <xdr:row>5</xdr:row>
      <xdr:rowOff>57150</xdr:rowOff>
    </xdr:to>
    <xdr:sp macro="" textlink="">
      <xdr:nvSpPr>
        <xdr:cNvPr id="8" name="正方形/長方形 7">
          <a:extLst>
            <a:ext uri="{FF2B5EF4-FFF2-40B4-BE49-F238E27FC236}">
              <a16:creationId xmlns=""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139700</xdr:colOff>
      <xdr:row>8</xdr:row>
      <xdr:rowOff>152400</xdr:rowOff>
    </xdr:from>
    <xdr:to>
      <xdr:col>15</xdr:col>
      <xdr:colOff>190500</xdr:colOff>
      <xdr:row>19</xdr:row>
      <xdr:rowOff>25400</xdr:rowOff>
    </xdr:to>
    <xdr:sp macro="" textlink="">
      <xdr:nvSpPr>
        <xdr:cNvPr id="9" name="正方形/長方形 8">
          <a:extLst>
            <a:ext uri="{FF2B5EF4-FFF2-40B4-BE49-F238E27FC236}">
              <a16:creationId xmlns="" xmlns:a16="http://schemas.microsoft.com/office/drawing/2014/main" id="{00000000-0008-0000-0300-000009000000}"/>
            </a:ext>
          </a:extLst>
        </xdr:cNvPr>
        <xdr:cNvSpPr/>
      </xdr:nvSpPr>
      <xdr:spPr>
        <a:xfrm>
          <a:off x="8255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266700</xdr:colOff>
      <xdr:row>9</xdr:row>
      <xdr:rowOff>12700</xdr:rowOff>
    </xdr:from>
    <xdr:to>
      <xdr:col>3</xdr:col>
      <xdr:colOff>292100</xdr:colOff>
      <xdr:row>19</xdr:row>
      <xdr:rowOff>12700</xdr:rowOff>
    </xdr:to>
    <xdr:sp macro="" textlink="">
      <xdr:nvSpPr>
        <xdr:cNvPr id="10" name="正方形/長方形 9">
          <a:extLst>
            <a:ext uri="{FF2B5EF4-FFF2-40B4-BE49-F238E27FC236}">
              <a16:creationId xmlns="" xmlns:a16="http://schemas.microsoft.com/office/drawing/2014/main" id="{00000000-0008-0000-0300-00000A000000}"/>
            </a:ext>
          </a:extLst>
        </xdr:cNvPr>
        <xdr:cNvSpPr/>
      </xdr:nvSpPr>
      <xdr:spPr>
        <a:xfrm>
          <a:off x="9525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228600</xdr:colOff>
      <xdr:row>9</xdr:row>
      <xdr:rowOff>12700</xdr:rowOff>
    </xdr:from>
    <xdr:to>
      <xdr:col>5</xdr:col>
      <xdr:colOff>127000</xdr:colOff>
      <xdr:row>19</xdr:row>
      <xdr:rowOff>12700</xdr:rowOff>
    </xdr:to>
    <xdr:sp macro="" textlink="">
      <xdr:nvSpPr>
        <xdr:cNvPr id="11" name="正方形/長方形 10">
          <a:extLst>
            <a:ext uri="{FF2B5EF4-FFF2-40B4-BE49-F238E27FC236}">
              <a16:creationId xmlns="" xmlns:a16="http://schemas.microsoft.com/office/drawing/2014/main" id="{00000000-0008-0000-0300-00000B000000}"/>
            </a:ext>
          </a:extLst>
        </xdr:cNvPr>
        <xdr:cNvSpPr/>
      </xdr:nvSpPr>
      <xdr:spPr>
        <a:xfrm>
          <a:off x="22860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3,359
3,349
28.36
8,242,591
7,544,480
57,952
1,653,181
3,070,018</a:t>
          </a:r>
          <a:endParaRPr kumimoji="1" lang="ja-JP" altLang="en-US" sz="1100" b="1">
            <a:solidFill>
              <a:srgbClr val="000000"/>
            </a:solidFill>
            <a:latin typeface="ＭＳ ゴシック"/>
          </a:endParaRPr>
        </a:p>
      </xdr:txBody>
    </xdr:sp>
    <xdr:clientData/>
  </xdr:twoCellAnchor>
  <xdr:twoCellAnchor>
    <xdr:from>
      <xdr:col>5</xdr:col>
      <xdr:colOff>190500</xdr:colOff>
      <xdr:row>9</xdr:row>
      <xdr:rowOff>12700</xdr:rowOff>
    </xdr:from>
    <xdr:to>
      <xdr:col>7</xdr:col>
      <xdr:colOff>342900</xdr:colOff>
      <xdr:row>19</xdr:row>
      <xdr:rowOff>12700</xdr:rowOff>
    </xdr:to>
    <xdr:sp macro="" textlink="">
      <xdr:nvSpPr>
        <xdr:cNvPr id="12" name="正方形/長方形 11">
          <a:extLst>
            <a:ext uri="{FF2B5EF4-FFF2-40B4-BE49-F238E27FC236}">
              <a16:creationId xmlns="" xmlns:a16="http://schemas.microsoft.com/office/drawing/2014/main" id="{00000000-0008-0000-0300-00000C000000}"/>
            </a:ext>
          </a:extLst>
        </xdr:cNvPr>
        <xdr:cNvSpPr/>
      </xdr:nvSpPr>
      <xdr:spPr>
        <a:xfrm>
          <a:off x="36195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342900</xdr:colOff>
      <xdr:row>9</xdr:row>
      <xdr:rowOff>31750</xdr:rowOff>
    </xdr:from>
    <xdr:to>
      <xdr:col>10</xdr:col>
      <xdr:colOff>317500</xdr:colOff>
      <xdr:row>15</xdr:row>
      <xdr:rowOff>19050</xdr:rowOff>
    </xdr:to>
    <xdr:sp macro="" textlink="">
      <xdr:nvSpPr>
        <xdr:cNvPr id="13" name="正方形/長方形 12">
          <a:extLst>
            <a:ext uri="{FF2B5EF4-FFF2-40B4-BE49-F238E27FC236}">
              <a16:creationId xmlns="" xmlns:a16="http://schemas.microsoft.com/office/drawing/2014/main" id="{00000000-0008-0000-0300-00000D000000}"/>
            </a:ext>
          </a:extLst>
        </xdr:cNvPr>
        <xdr:cNvSpPr/>
      </xdr:nvSpPr>
      <xdr:spPr>
        <a:xfrm>
          <a:off x="51435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317500</xdr:colOff>
      <xdr:row>9</xdr:row>
      <xdr:rowOff>31750</xdr:rowOff>
    </xdr:from>
    <xdr:to>
      <xdr:col>12</xdr:col>
      <xdr:colOff>215900</xdr:colOff>
      <xdr:row>15</xdr:row>
      <xdr:rowOff>19050</xdr:rowOff>
    </xdr:to>
    <xdr:sp macro="" textlink="">
      <xdr:nvSpPr>
        <xdr:cNvPr id="14" name="正方形/長方形 13">
          <a:extLst>
            <a:ext uri="{FF2B5EF4-FFF2-40B4-BE49-F238E27FC236}">
              <a16:creationId xmlns="" xmlns:a16="http://schemas.microsoft.com/office/drawing/2014/main" id="{00000000-0008-0000-0300-00000E000000}"/>
            </a:ext>
          </a:extLst>
        </xdr:cNvPr>
        <xdr:cNvSpPr/>
      </xdr:nvSpPr>
      <xdr:spPr>
        <a:xfrm>
          <a:off x="71755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-2.2
-</a:t>
          </a:r>
          <a:endParaRPr kumimoji="1" lang="ja-JP" altLang="en-US" sz="1100" b="1">
            <a:solidFill>
              <a:srgbClr val="000000"/>
            </a:solidFill>
            <a:latin typeface="ＭＳ ゴシック"/>
          </a:endParaRPr>
        </a:p>
      </xdr:txBody>
    </xdr:sp>
    <xdr:clientData/>
  </xdr:twoCellAnchor>
  <xdr:twoCellAnchor>
    <xdr:from>
      <xdr:col>12</xdr:col>
      <xdr:colOff>279400</xdr:colOff>
      <xdr:row>9</xdr:row>
      <xdr:rowOff>31750</xdr:rowOff>
    </xdr:from>
    <xdr:to>
      <xdr:col>13</xdr:col>
      <xdr:colOff>228600</xdr:colOff>
      <xdr:row>15</xdr:row>
      <xdr:rowOff>19050</xdr:rowOff>
    </xdr:to>
    <xdr:sp macro="" textlink="">
      <xdr:nvSpPr>
        <xdr:cNvPr id="15" name="正方形/長方形 14">
          <a:extLst>
            <a:ext uri="{FF2B5EF4-FFF2-40B4-BE49-F238E27FC236}">
              <a16:creationId xmlns="" xmlns:a16="http://schemas.microsoft.com/office/drawing/2014/main" id="{00000000-0008-0000-0300-00000F000000}"/>
            </a:ext>
          </a:extLst>
        </xdr:cNvPr>
        <xdr:cNvSpPr/>
      </xdr:nvSpPr>
      <xdr:spPr>
        <a:xfrm>
          <a:off x="8509000" y="15748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342900</xdr:colOff>
      <xdr:row>14</xdr:row>
      <xdr:rowOff>12700</xdr:rowOff>
    </xdr:from>
    <xdr:to>
      <xdr:col>10</xdr:col>
      <xdr:colOff>317500</xdr:colOff>
      <xdr:row>17</xdr:row>
      <xdr:rowOff>133350</xdr:rowOff>
    </xdr:to>
    <xdr:sp macro="" textlink="">
      <xdr:nvSpPr>
        <xdr:cNvPr id="16" name="正方形/長方形 15">
          <a:extLst>
            <a:ext uri="{FF2B5EF4-FFF2-40B4-BE49-F238E27FC236}">
              <a16:creationId xmlns="" xmlns:a16="http://schemas.microsoft.com/office/drawing/2014/main" id="{00000000-0008-0000-0300-000010000000}"/>
            </a:ext>
          </a:extLst>
        </xdr:cNvPr>
        <xdr:cNvSpPr/>
      </xdr:nvSpPr>
      <xdr:spPr>
        <a:xfrm>
          <a:off x="51435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381000</xdr:colOff>
      <xdr:row>14</xdr:row>
      <xdr:rowOff>12700</xdr:rowOff>
    </xdr:from>
    <xdr:to>
      <xdr:col>15</xdr:col>
      <xdr:colOff>381000</xdr:colOff>
      <xdr:row>17</xdr:row>
      <xdr:rowOff>133350</xdr:rowOff>
    </xdr:to>
    <xdr:sp macro="" textlink="">
      <xdr:nvSpPr>
        <xdr:cNvPr id="17" name="正方形/長方形 16">
          <a:extLst>
            <a:ext uri="{FF2B5EF4-FFF2-40B4-BE49-F238E27FC236}">
              <a16:creationId xmlns="" xmlns:a16="http://schemas.microsoft.com/office/drawing/2014/main" id="{00000000-0008-0000-0300-000011000000}"/>
            </a:ext>
          </a:extLst>
        </xdr:cNvPr>
        <xdr:cNvSpPr/>
      </xdr:nvSpPr>
      <xdr:spPr>
        <a:xfrm>
          <a:off x="72390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15</xdr:col>
      <xdr:colOff>431800</xdr:colOff>
      <xdr:row>8</xdr:row>
      <xdr:rowOff>152400</xdr:rowOff>
    </xdr:from>
    <xdr:to>
      <xdr:col>17</xdr:col>
      <xdr:colOff>495300</xdr:colOff>
      <xdr:row>15</xdr:row>
      <xdr:rowOff>95250</xdr:rowOff>
    </xdr:to>
    <xdr:sp macro="" textlink="">
      <xdr:nvSpPr>
        <xdr:cNvPr id="18" name="角丸四角形 17">
          <a:extLst>
            <a:ext uri="{FF2B5EF4-FFF2-40B4-BE49-F238E27FC236}">
              <a16:creationId xmlns="" xmlns:a16="http://schemas.microsoft.com/office/drawing/2014/main" id="{00000000-0008-0000-0300-000012000000}"/>
            </a:ext>
          </a:extLst>
        </xdr:cNvPr>
        <xdr:cNvSpPr/>
      </xdr:nvSpPr>
      <xdr:spPr>
        <a:xfrm>
          <a:off x="107188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666750</xdr:colOff>
      <xdr:row>9</xdr:row>
      <xdr:rowOff>44450</xdr:rowOff>
    </xdr:from>
    <xdr:to>
      <xdr:col>17</xdr:col>
      <xdr:colOff>565150</xdr:colOff>
      <xdr:row>10</xdr:row>
      <xdr:rowOff>127000</xdr:rowOff>
    </xdr:to>
    <xdr:sp macro="" textlink="">
      <xdr:nvSpPr>
        <xdr:cNvPr id="19" name="正方形/長方形 18">
          <a:extLst>
            <a:ext uri="{FF2B5EF4-FFF2-40B4-BE49-F238E27FC236}">
              <a16:creationId xmlns="" xmlns:a16="http://schemas.microsoft.com/office/drawing/2014/main" id="{00000000-0008-0000-0300-000013000000}"/>
            </a:ext>
          </a:extLst>
        </xdr:cNvPr>
        <xdr:cNvSpPr/>
      </xdr:nvSpPr>
      <xdr:spPr>
        <a:xfrm>
          <a:off x="10953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666750</xdr:colOff>
      <xdr:row>10</xdr:row>
      <xdr:rowOff>139700</xdr:rowOff>
    </xdr:from>
    <xdr:to>
      <xdr:col>17</xdr:col>
      <xdr:colOff>565150</xdr:colOff>
      <xdr:row>12</xdr:row>
      <xdr:rowOff>50800</xdr:rowOff>
    </xdr:to>
    <xdr:sp macro="" textlink="">
      <xdr:nvSpPr>
        <xdr:cNvPr id="20" name="正方形/長方形 19">
          <a:extLst>
            <a:ext uri="{FF2B5EF4-FFF2-40B4-BE49-F238E27FC236}">
              <a16:creationId xmlns="" xmlns:a16="http://schemas.microsoft.com/office/drawing/2014/main" id="{00000000-0008-0000-0300-000014000000}"/>
            </a:ext>
          </a:extLst>
        </xdr:cNvPr>
        <xdr:cNvSpPr/>
      </xdr:nvSpPr>
      <xdr:spPr>
        <a:xfrm>
          <a:off x="10953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666750</xdr:colOff>
      <xdr:row>12</xdr:row>
      <xdr:rowOff>127000</xdr:rowOff>
    </xdr:from>
    <xdr:to>
      <xdr:col>17</xdr:col>
      <xdr:colOff>565150</xdr:colOff>
      <xdr:row>16</xdr:row>
      <xdr:rowOff>76200</xdr:rowOff>
    </xdr:to>
    <xdr:sp macro="" textlink="">
      <xdr:nvSpPr>
        <xdr:cNvPr id="21" name="正方形/長方形 20">
          <a:extLst>
            <a:ext uri="{FF2B5EF4-FFF2-40B4-BE49-F238E27FC236}">
              <a16:creationId xmlns="" xmlns:a16="http://schemas.microsoft.com/office/drawing/2014/main" id="{00000000-0008-0000-0300-000015000000}"/>
            </a:ext>
          </a:extLst>
        </xdr:cNvPr>
        <xdr:cNvSpPr/>
      </xdr:nvSpPr>
      <xdr:spPr>
        <a:xfrm>
          <a:off x="10953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508000</xdr:colOff>
      <xdr:row>9</xdr:row>
      <xdr:rowOff>133350</xdr:rowOff>
    </xdr:from>
    <xdr:to>
      <xdr:col>15</xdr:col>
      <xdr:colOff>679450</xdr:colOff>
      <xdr:row>9</xdr:row>
      <xdr:rowOff>133350</xdr:rowOff>
    </xdr:to>
    <xdr:cxnSp macro="">
      <xdr:nvCxnSpPr>
        <xdr:cNvPr id="22" name="直線コネクタ 21">
          <a:extLst>
            <a:ext uri="{FF2B5EF4-FFF2-40B4-BE49-F238E27FC236}">
              <a16:creationId xmlns="" xmlns:a16="http://schemas.microsoft.com/office/drawing/2014/main" id="{00000000-0008-0000-0300-000016000000}"/>
            </a:ext>
          </a:extLst>
        </xdr:cNvPr>
        <xdr:cNvCxnSpPr/>
      </xdr:nvCxnSpPr>
      <xdr:spPr>
        <a:xfrm>
          <a:off x="10795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12</xdr:row>
      <xdr:rowOff>101600</xdr:rowOff>
    </xdr:from>
    <xdr:to>
      <xdr:col>15</xdr:col>
      <xdr:colOff>590550</xdr:colOff>
      <xdr:row>13</xdr:row>
      <xdr:rowOff>69850</xdr:rowOff>
    </xdr:to>
    <xdr:cxnSp macro="">
      <xdr:nvCxnSpPr>
        <xdr:cNvPr id="23" name="直線コネクタ 22">
          <a:extLst>
            <a:ext uri="{FF2B5EF4-FFF2-40B4-BE49-F238E27FC236}">
              <a16:creationId xmlns="" xmlns:a16="http://schemas.microsoft.com/office/drawing/2014/main" id="{00000000-0008-0000-0300-000017000000}"/>
            </a:ext>
          </a:extLst>
        </xdr:cNvPr>
        <xdr:cNvCxnSpPr/>
      </xdr:nvCxnSpPr>
      <xdr:spPr>
        <a:xfrm>
          <a:off x="10877550"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12</xdr:row>
      <xdr:rowOff>101600</xdr:rowOff>
    </xdr:from>
    <xdr:to>
      <xdr:col>15</xdr:col>
      <xdr:colOff>679450</xdr:colOff>
      <xdr:row>12</xdr:row>
      <xdr:rowOff>101600</xdr:rowOff>
    </xdr:to>
    <xdr:cxnSp macro="">
      <xdr:nvCxnSpPr>
        <xdr:cNvPr id="24" name="直線コネクタ 23">
          <a:extLst>
            <a:ext uri="{FF2B5EF4-FFF2-40B4-BE49-F238E27FC236}">
              <a16:creationId xmlns="" xmlns:a16="http://schemas.microsoft.com/office/drawing/2014/main" id="{00000000-0008-0000-0300-000018000000}"/>
            </a:ext>
          </a:extLst>
        </xdr:cNvPr>
        <xdr:cNvCxnSpPr/>
      </xdr:nvCxnSpPr>
      <xdr:spPr>
        <a:xfrm>
          <a:off x="10795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13</xdr:row>
      <xdr:rowOff>168275</xdr:rowOff>
    </xdr:from>
    <xdr:to>
      <xdr:col>15</xdr:col>
      <xdr:colOff>590550</xdr:colOff>
      <xdr:row>14</xdr:row>
      <xdr:rowOff>136525</xdr:rowOff>
    </xdr:to>
    <xdr:cxnSp macro="">
      <xdr:nvCxnSpPr>
        <xdr:cNvPr id="25" name="直線コネクタ 24">
          <a:extLst>
            <a:ext uri="{FF2B5EF4-FFF2-40B4-BE49-F238E27FC236}">
              <a16:creationId xmlns="" xmlns:a16="http://schemas.microsoft.com/office/drawing/2014/main" id="{00000000-0008-0000-0300-000019000000}"/>
            </a:ext>
          </a:extLst>
        </xdr:cNvPr>
        <xdr:cNvCxnSpPr/>
      </xdr:nvCxnSpPr>
      <xdr:spPr>
        <a:xfrm flipV="1">
          <a:off x="10877550"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14</xdr:row>
      <xdr:rowOff>139700</xdr:rowOff>
    </xdr:from>
    <xdr:to>
      <xdr:col>15</xdr:col>
      <xdr:colOff>679450</xdr:colOff>
      <xdr:row>14</xdr:row>
      <xdr:rowOff>139700</xdr:rowOff>
    </xdr:to>
    <xdr:cxnSp macro="">
      <xdr:nvCxnSpPr>
        <xdr:cNvPr id="26" name="直線コネクタ 25">
          <a:extLst>
            <a:ext uri="{FF2B5EF4-FFF2-40B4-BE49-F238E27FC236}">
              <a16:creationId xmlns="" xmlns:a16="http://schemas.microsoft.com/office/drawing/2014/main" id="{00000000-0008-0000-0300-00001A000000}"/>
            </a:ext>
          </a:extLst>
        </xdr:cNvPr>
        <xdr:cNvCxnSpPr/>
      </xdr:nvCxnSpPr>
      <xdr:spPr>
        <a:xfrm>
          <a:off x="10795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542925</xdr:colOff>
      <xdr:row>9</xdr:row>
      <xdr:rowOff>82550</xdr:rowOff>
    </xdr:from>
    <xdr:to>
      <xdr:col>15</xdr:col>
      <xdr:colOff>644525</xdr:colOff>
      <xdr:row>10</xdr:row>
      <xdr:rowOff>12700</xdr:rowOff>
    </xdr:to>
    <xdr:sp macro="" textlink="">
      <xdr:nvSpPr>
        <xdr:cNvPr id="27" name="円/楕円 26">
          <a:extLst>
            <a:ext uri="{FF2B5EF4-FFF2-40B4-BE49-F238E27FC236}">
              <a16:creationId xmlns="" xmlns:a16="http://schemas.microsoft.com/office/drawing/2014/main" id="{00000000-0008-0000-0300-00001B000000}"/>
            </a:ext>
          </a:extLst>
        </xdr:cNvPr>
        <xdr:cNvSpPr/>
      </xdr:nvSpPr>
      <xdr:spPr>
        <a:xfrm>
          <a:off x="10829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542925</xdr:colOff>
      <xdr:row>11</xdr:row>
      <xdr:rowOff>6350</xdr:rowOff>
    </xdr:from>
    <xdr:to>
      <xdr:col>15</xdr:col>
      <xdr:colOff>644525</xdr:colOff>
      <xdr:row>11</xdr:row>
      <xdr:rowOff>107950</xdr:rowOff>
    </xdr:to>
    <xdr:sp macro="" textlink="">
      <xdr:nvSpPr>
        <xdr:cNvPr id="28" name="フローチャート : 判断 27">
          <a:extLst>
            <a:ext uri="{FF2B5EF4-FFF2-40B4-BE49-F238E27FC236}">
              <a16:creationId xmlns="" xmlns:a16="http://schemas.microsoft.com/office/drawing/2014/main" id="{00000000-0008-0000-0300-00001C000000}"/>
            </a:ext>
          </a:extLst>
        </xdr:cNvPr>
        <xdr:cNvSpPr/>
      </xdr:nvSpPr>
      <xdr:spPr>
        <a:xfrm>
          <a:off x="10829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76200</xdr:colOff>
      <xdr:row>19</xdr:row>
      <xdr:rowOff>107950</xdr:rowOff>
    </xdr:from>
    <xdr:ext cx="8811515" cy="259045"/>
    <xdr:sp macro="" textlink="">
      <xdr:nvSpPr>
        <xdr:cNvPr id="29" name="テキスト ボックス 28">
          <a:extLst>
            <a:ext uri="{FF2B5EF4-FFF2-40B4-BE49-F238E27FC236}">
              <a16:creationId xmlns="" xmlns:a16="http://schemas.microsoft.com/office/drawing/2014/main" id="{00000000-0008-0000-0300-00001D000000}"/>
            </a:ext>
          </a:extLst>
        </xdr:cNvPr>
        <xdr:cNvSpPr txBox="1"/>
      </xdr:nvSpPr>
      <xdr:spPr>
        <a:xfrm>
          <a:off x="762000" y="33655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76200</xdr:colOff>
      <xdr:row>21</xdr:row>
      <xdr:rowOff>19050</xdr:rowOff>
    </xdr:from>
    <xdr:ext cx="9253302" cy="259045"/>
    <xdr:sp macro="" textlink="">
      <xdr:nvSpPr>
        <xdr:cNvPr id="30" name="テキスト ボックス 29">
          <a:extLst>
            <a:ext uri="{FF2B5EF4-FFF2-40B4-BE49-F238E27FC236}">
              <a16:creationId xmlns="" xmlns:a16="http://schemas.microsoft.com/office/drawing/2014/main" id="{00000000-0008-0000-0300-00001E000000}"/>
            </a:ext>
          </a:extLst>
        </xdr:cNvPr>
        <xdr:cNvSpPr txBox="1"/>
      </xdr:nvSpPr>
      <xdr:spPr>
        <a:xfrm>
          <a:off x="762000" y="36195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平成</a:t>
          </a:r>
          <a:r>
            <a:rPr kumimoji="1" lang="en-US" altLang="ja-JP" sz="1000">
              <a:solidFill>
                <a:srgbClr val="000000"/>
              </a:solidFill>
              <a:latin typeface="ＭＳ Ｐゴシック"/>
            </a:rPr>
            <a:t>29</a:t>
          </a:r>
          <a:r>
            <a:rPr kumimoji="1" lang="ja-JP" altLang="en-US" sz="1000">
              <a:solidFill>
                <a:srgbClr val="000000"/>
              </a:solidFill>
              <a:latin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1</xdr:col>
      <xdr:colOff>76200</xdr:colOff>
      <xdr:row>22</xdr:row>
      <xdr:rowOff>101600</xdr:rowOff>
    </xdr:from>
    <xdr:ext cx="5758692" cy="259045"/>
    <xdr:sp macro="" textlink="">
      <xdr:nvSpPr>
        <xdr:cNvPr id="31" name="テキスト ボックス 30">
          <a:extLst>
            <a:ext uri="{FF2B5EF4-FFF2-40B4-BE49-F238E27FC236}">
              <a16:creationId xmlns="" xmlns:a16="http://schemas.microsoft.com/office/drawing/2014/main" id="{00000000-0008-0000-0300-00001F000000}"/>
            </a:ext>
          </a:extLst>
        </xdr:cNvPr>
        <xdr:cNvSpPr txBox="1"/>
      </xdr:nvSpPr>
      <xdr:spPr>
        <a:xfrm>
          <a:off x="762000" y="38735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充当可能財源等が将来負担額を上回っている団体については、将来負担比率のグラフを表記しない。</a:t>
          </a:r>
        </a:p>
      </xdr:txBody>
    </xdr:sp>
    <xdr:clientData/>
  </xdr:oneCellAnchor>
  <xdr:oneCellAnchor>
    <xdr:from>
      <xdr:col>1</xdr:col>
      <xdr:colOff>76200</xdr:colOff>
      <xdr:row>24</xdr:row>
      <xdr:rowOff>12700</xdr:rowOff>
    </xdr:from>
    <xdr:ext cx="8725722" cy="259045"/>
    <xdr:sp macro="" textlink="">
      <xdr:nvSpPr>
        <xdr:cNvPr id="32" name="テキスト ボックス 31">
          <a:extLst>
            <a:ext uri="{FF2B5EF4-FFF2-40B4-BE49-F238E27FC236}">
              <a16:creationId xmlns="" xmlns:a16="http://schemas.microsoft.com/office/drawing/2014/main" id="{00000000-0008-0000-0300-000020000000}"/>
            </a:ext>
          </a:extLst>
        </xdr:cNvPr>
        <xdr:cNvSpPr txBox="1"/>
      </xdr:nvSpPr>
      <xdr:spPr>
        <a:xfrm>
          <a:off x="762000" y="41275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1</xdr:col>
      <xdr:colOff>76200</xdr:colOff>
      <xdr:row>25</xdr:row>
      <xdr:rowOff>95250</xdr:rowOff>
    </xdr:from>
    <xdr:ext cx="9617954" cy="259045"/>
    <xdr:sp macro="" textlink="">
      <xdr:nvSpPr>
        <xdr:cNvPr id="33" name="テキスト ボックス 32">
          <a:extLst>
            <a:ext uri="{FF2B5EF4-FFF2-40B4-BE49-F238E27FC236}">
              <a16:creationId xmlns="" xmlns:a16="http://schemas.microsoft.com/office/drawing/2014/main" id="{00000000-0008-0000-0300-000021000000}"/>
            </a:ext>
          </a:extLst>
        </xdr:cNvPr>
        <xdr:cNvSpPr txBox="1"/>
      </xdr:nvSpPr>
      <xdr:spPr>
        <a:xfrm>
          <a:off x="762000" y="4381500"/>
          <a:ext cx="96179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76200</xdr:colOff>
      <xdr:row>27</xdr:row>
      <xdr:rowOff>6350</xdr:rowOff>
    </xdr:from>
    <xdr:ext cx="8210774" cy="259045"/>
    <xdr:sp macro="" textlink="">
      <xdr:nvSpPr>
        <xdr:cNvPr id="34" name="テキスト ボックス 33">
          <a:extLst>
            <a:ext uri="{FF2B5EF4-FFF2-40B4-BE49-F238E27FC236}">
              <a16:creationId xmlns="" xmlns:a16="http://schemas.microsoft.com/office/drawing/2014/main" id="{00000000-0008-0000-0300-000022000000}"/>
            </a:ext>
          </a:extLst>
        </xdr:cNvPr>
        <xdr:cNvSpPr txBox="1"/>
      </xdr:nvSpPr>
      <xdr:spPr>
        <a:xfrm>
          <a:off x="762000" y="46355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76200</xdr:colOff>
      <xdr:row>29</xdr:row>
      <xdr:rowOff>44450</xdr:rowOff>
    </xdr:from>
    <xdr:to>
      <xdr:col>8</xdr:col>
      <xdr:colOff>355600</xdr:colOff>
      <xdr:row>31</xdr:row>
      <xdr:rowOff>19050</xdr:rowOff>
    </xdr:to>
    <xdr:sp macro="" textlink="">
      <xdr:nvSpPr>
        <xdr:cNvPr id="35" name="正方形/長方形 34">
          <a:extLst>
            <a:ext uri="{FF2B5EF4-FFF2-40B4-BE49-F238E27FC236}">
              <a16:creationId xmlns="" xmlns:a16="http://schemas.microsoft.com/office/drawing/2014/main" id="{00000000-0008-0000-0300-000023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財政力</a:t>
          </a:r>
        </a:p>
      </xdr:txBody>
    </xdr:sp>
    <xdr:clientData/>
  </xdr:twoCellAnchor>
  <xdr:oneCellAnchor>
    <xdr:from>
      <xdr:col>2</xdr:col>
      <xdr:colOff>405287</xdr:colOff>
      <xdr:row>31</xdr:row>
      <xdr:rowOff>63500</xdr:rowOff>
    </xdr:from>
    <xdr:ext cx="1272227" cy="309059"/>
    <xdr:sp macro="" textlink="">
      <xdr:nvSpPr>
        <xdr:cNvPr id="36" name="テキスト ボックス 35">
          <a:extLst>
            <a:ext uri="{FF2B5EF4-FFF2-40B4-BE49-F238E27FC236}">
              <a16:creationId xmlns="" xmlns:a16="http://schemas.microsoft.com/office/drawing/2014/main" id="{00000000-0008-0000-0300-000024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財政力指数</a:t>
          </a:r>
        </a:p>
      </xdr:txBody>
    </xdr:sp>
    <xdr:clientData/>
  </xdr:oneCellAnchor>
  <xdr:oneCellAnchor>
    <xdr:from>
      <xdr:col>4</xdr:col>
      <xdr:colOff>432914</xdr:colOff>
      <xdr:row>31</xdr:row>
      <xdr:rowOff>38100</xdr:rowOff>
    </xdr:from>
    <xdr:ext cx="1651000" cy="359073"/>
    <xdr:sp macro="" textlink="">
      <xdr:nvSpPr>
        <xdr:cNvPr id="37" name="テキスト ボックス 36">
          <a:extLst>
            <a:ext uri="{FF2B5EF4-FFF2-40B4-BE49-F238E27FC236}">
              <a16:creationId xmlns="" xmlns:a16="http://schemas.microsoft.com/office/drawing/2014/main" id="{00000000-0008-0000-0300-000025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[0.18]</a:t>
          </a:r>
          <a:r>
            <a:rPr kumimoji="1" lang="ja-JP" altLang="en-US" sz="1600" b="1">
              <a:solidFill>
                <a:srgbClr val="FF0000"/>
              </a:solidFill>
              <a:latin typeface="ＭＳ Ｐゴシック"/>
            </a:rPr>
            <a:t>　</a:t>
          </a:r>
        </a:p>
      </xdr:txBody>
    </xdr:sp>
    <xdr:clientData/>
  </xdr:oneCellAnchor>
  <xdr:twoCellAnchor>
    <xdr:from>
      <xdr:col>8</xdr:col>
      <xdr:colOff>419100</xdr:colOff>
      <xdr:row>30</xdr:row>
      <xdr:rowOff>127000</xdr:rowOff>
    </xdr:from>
    <xdr:to>
      <xdr:col>10</xdr:col>
      <xdr:colOff>571500</xdr:colOff>
      <xdr:row>32</xdr:row>
      <xdr:rowOff>38100</xdr:rowOff>
    </xdr:to>
    <xdr:sp macro="" textlink="">
      <xdr:nvSpPr>
        <xdr:cNvPr id="38" name="正方形/長方形 37">
          <a:extLst>
            <a:ext uri="{FF2B5EF4-FFF2-40B4-BE49-F238E27FC236}">
              <a16:creationId xmlns="" xmlns:a16="http://schemas.microsoft.com/office/drawing/2014/main" id="{00000000-0008-0000-0300-000026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31</xdr:row>
      <xdr:rowOff>146050</xdr:rowOff>
    </xdr:from>
    <xdr:to>
      <xdr:col>10</xdr:col>
      <xdr:colOff>571500</xdr:colOff>
      <xdr:row>33</xdr:row>
      <xdr:rowOff>57150</xdr:rowOff>
    </xdr:to>
    <xdr:sp macro="" textlink="">
      <xdr:nvSpPr>
        <xdr:cNvPr id="39" name="正方形/長方形 38">
          <a:extLst>
            <a:ext uri="{FF2B5EF4-FFF2-40B4-BE49-F238E27FC236}">
              <a16:creationId xmlns="" xmlns:a16="http://schemas.microsoft.com/office/drawing/2014/main" id="{00000000-0008-0000-0300-000027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47/151</a:t>
          </a:r>
          <a:endParaRPr kumimoji="1" lang="ja-JP" altLang="en-US" sz="1200" b="1" i="1">
            <a:solidFill>
              <a:srgbClr val="4080FF"/>
            </a:solidFill>
            <a:latin typeface="ＭＳ Ｐゴシック"/>
          </a:endParaRPr>
        </a:p>
      </xdr:txBody>
    </xdr:sp>
    <xdr:clientData/>
  </xdr:twoCellAnchor>
  <xdr:twoCellAnchor>
    <xdr:from>
      <xdr:col>11</xdr:col>
      <xdr:colOff>12700</xdr:colOff>
      <xdr:row>30</xdr:row>
      <xdr:rowOff>127000</xdr:rowOff>
    </xdr:from>
    <xdr:to>
      <xdr:col>12</xdr:col>
      <xdr:colOff>596900</xdr:colOff>
      <xdr:row>32</xdr:row>
      <xdr:rowOff>38100</xdr:rowOff>
    </xdr:to>
    <xdr:sp macro="" textlink="">
      <xdr:nvSpPr>
        <xdr:cNvPr id="40" name="正方形/長方形 39">
          <a:extLst>
            <a:ext uri="{FF2B5EF4-FFF2-40B4-BE49-F238E27FC236}">
              <a16:creationId xmlns="" xmlns:a16="http://schemas.microsoft.com/office/drawing/2014/main" id="{00000000-0008-0000-0300-000028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31</xdr:row>
      <xdr:rowOff>146050</xdr:rowOff>
    </xdr:from>
    <xdr:to>
      <xdr:col>12</xdr:col>
      <xdr:colOff>596900</xdr:colOff>
      <xdr:row>33</xdr:row>
      <xdr:rowOff>57150</xdr:rowOff>
    </xdr:to>
    <xdr:sp macro="" textlink="">
      <xdr:nvSpPr>
        <xdr:cNvPr id="41" name="正方形/長方形 40">
          <a:extLst>
            <a:ext uri="{FF2B5EF4-FFF2-40B4-BE49-F238E27FC236}">
              <a16:creationId xmlns="" xmlns:a16="http://schemas.microsoft.com/office/drawing/2014/main" id="{00000000-0008-0000-0300-000029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0.50</a:t>
          </a:r>
          <a:endParaRPr kumimoji="1" lang="ja-JP" altLang="en-US" sz="1200" b="1" i="1">
            <a:solidFill>
              <a:srgbClr val="4080FF"/>
            </a:solidFill>
            <a:latin typeface="ＭＳ Ｐゴシック"/>
          </a:endParaRPr>
        </a:p>
      </xdr:txBody>
    </xdr:sp>
    <xdr:clientData/>
  </xdr:twoCellAnchor>
  <xdr:twoCellAnchor>
    <xdr:from>
      <xdr:col>13</xdr:col>
      <xdr:colOff>101600</xdr:colOff>
      <xdr:row>30</xdr:row>
      <xdr:rowOff>127000</xdr:rowOff>
    </xdr:from>
    <xdr:to>
      <xdr:col>15</xdr:col>
      <xdr:colOff>0</xdr:colOff>
      <xdr:row>32</xdr:row>
      <xdr:rowOff>38100</xdr:rowOff>
    </xdr:to>
    <xdr:sp macro="" textlink="">
      <xdr:nvSpPr>
        <xdr:cNvPr id="42" name="正方形/長方形 41">
          <a:extLst>
            <a:ext uri="{FF2B5EF4-FFF2-40B4-BE49-F238E27FC236}">
              <a16:creationId xmlns="" xmlns:a16="http://schemas.microsoft.com/office/drawing/2014/main" id="{00000000-0008-0000-0300-00002A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31</xdr:row>
      <xdr:rowOff>146050</xdr:rowOff>
    </xdr:from>
    <xdr:to>
      <xdr:col>15</xdr:col>
      <xdr:colOff>0</xdr:colOff>
      <xdr:row>33</xdr:row>
      <xdr:rowOff>57150</xdr:rowOff>
    </xdr:to>
    <xdr:sp macro="" textlink="">
      <xdr:nvSpPr>
        <xdr:cNvPr id="43" name="正方形/長方形 42">
          <a:extLst>
            <a:ext uri="{FF2B5EF4-FFF2-40B4-BE49-F238E27FC236}">
              <a16:creationId xmlns="" xmlns:a16="http://schemas.microsoft.com/office/drawing/2014/main" id="{00000000-0008-0000-0300-00002B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0.24</a:t>
          </a:r>
          <a:endParaRPr kumimoji="1" lang="ja-JP" altLang="en-US" sz="1200" b="1" i="1">
            <a:solidFill>
              <a:srgbClr val="4080FF"/>
            </a:solidFill>
            <a:latin typeface="ＭＳ Ｐゴシック"/>
          </a:endParaRPr>
        </a:p>
      </xdr:txBody>
    </xdr:sp>
    <xdr:clientData/>
  </xdr:twoCellAnchor>
  <xdr:twoCellAnchor>
    <xdr:from>
      <xdr:col>1</xdr:col>
      <xdr:colOff>76200</xdr:colOff>
      <xdr:row>33</xdr:row>
      <xdr:rowOff>120650</xdr:rowOff>
    </xdr:from>
    <xdr:to>
      <xdr:col>8</xdr:col>
      <xdr:colOff>355600</xdr:colOff>
      <xdr:row>47</xdr:row>
      <xdr:rowOff>133350</xdr:rowOff>
    </xdr:to>
    <xdr:sp macro="" textlink="">
      <xdr:nvSpPr>
        <xdr:cNvPr id="44" name="正方形/長方形 43">
          <a:extLst>
            <a:ext uri="{FF2B5EF4-FFF2-40B4-BE49-F238E27FC236}">
              <a16:creationId xmlns="" xmlns:a16="http://schemas.microsoft.com/office/drawing/2014/main" id="{00000000-0008-0000-0300-00002C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17</xdr:col>
      <xdr:colOff>406400</xdr:colOff>
      <xdr:row>47</xdr:row>
      <xdr:rowOff>133350</xdr:rowOff>
    </xdr:to>
    <xdr:sp macro="" textlink="">
      <xdr:nvSpPr>
        <xdr:cNvPr id="45" name="正方形/長方形 44">
          <a:extLst>
            <a:ext uri="{FF2B5EF4-FFF2-40B4-BE49-F238E27FC236}">
              <a16:creationId xmlns="" xmlns:a16="http://schemas.microsoft.com/office/drawing/2014/main" id="{00000000-0008-0000-0300-00002D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14</xdr:col>
      <xdr:colOff>241300</xdr:colOff>
      <xdr:row>35</xdr:row>
      <xdr:rowOff>31750</xdr:rowOff>
    </xdr:to>
    <xdr:sp macro="" textlink="">
      <xdr:nvSpPr>
        <xdr:cNvPr id="46" name="正方形/長方形 45">
          <a:extLst>
            <a:ext uri="{FF2B5EF4-FFF2-40B4-BE49-F238E27FC236}">
              <a16:creationId xmlns="" xmlns:a16="http://schemas.microsoft.com/office/drawing/2014/main" id="{00000000-0008-0000-0300-00002E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財政力指数の分析欄</a:t>
          </a:r>
        </a:p>
      </xdr:txBody>
    </xdr:sp>
    <xdr:clientData/>
  </xdr:twoCellAnchor>
  <xdr:twoCellAnchor>
    <xdr:from>
      <xdr:col>8</xdr:col>
      <xdr:colOff>673100</xdr:colOff>
      <xdr:row>35</xdr:row>
      <xdr:rowOff>95250</xdr:rowOff>
    </xdr:from>
    <xdr:to>
      <xdr:col>17</xdr:col>
      <xdr:colOff>279400</xdr:colOff>
      <xdr:row>47</xdr:row>
      <xdr:rowOff>69850</xdr:rowOff>
    </xdr:to>
    <xdr:sp macro="" textlink="" fLocksText="0">
      <xdr:nvSpPr>
        <xdr:cNvPr id="47" name="テキスト ボックス 46">
          <a:extLst>
            <a:ext uri="{FF2B5EF4-FFF2-40B4-BE49-F238E27FC236}">
              <a16:creationId xmlns="" xmlns:a16="http://schemas.microsoft.com/office/drawing/2014/main" id="{00000000-0008-0000-0300-00002F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baseline="0">
              <a:solidFill>
                <a:schemeClr val="dk1"/>
              </a:solidFill>
              <a:effectLst/>
              <a:latin typeface="+mn-lt"/>
              <a:ea typeface="+mn-ea"/>
              <a:cs typeface="+mn-cs"/>
            </a:rPr>
            <a:t>　</a:t>
          </a:r>
          <a:r>
            <a:rPr kumimoji="1" lang="ja-JP" altLang="ja-JP" sz="1200">
              <a:solidFill>
                <a:schemeClr val="dk1"/>
              </a:solidFill>
              <a:effectLst/>
              <a:latin typeface="+mn-lt"/>
              <a:ea typeface="+mn-ea"/>
              <a:cs typeface="+mn-cs"/>
            </a:rPr>
            <a:t>人口の減少や全国平均を上回る高齢化率（２</a:t>
          </a:r>
          <a:r>
            <a:rPr kumimoji="1" lang="ja-JP" altLang="en-US" sz="1200">
              <a:solidFill>
                <a:schemeClr val="dk1"/>
              </a:solidFill>
              <a:effectLst/>
              <a:latin typeface="+mn-lt"/>
              <a:ea typeface="+mn-ea"/>
              <a:cs typeface="+mn-cs"/>
            </a:rPr>
            <a:t>８</a:t>
          </a:r>
          <a:r>
            <a:rPr kumimoji="1" lang="ja-JP" altLang="ja-JP" sz="1200">
              <a:solidFill>
                <a:schemeClr val="dk1"/>
              </a:solidFill>
              <a:effectLst/>
              <a:latin typeface="+mn-lt"/>
              <a:ea typeface="+mn-ea"/>
              <a:cs typeface="+mn-cs"/>
            </a:rPr>
            <a:t>年末４１．</a:t>
          </a:r>
          <a:r>
            <a:rPr kumimoji="1" lang="ja-JP" altLang="en-US" sz="1200">
              <a:solidFill>
                <a:schemeClr val="dk1"/>
              </a:solidFill>
              <a:effectLst/>
              <a:latin typeface="+mn-lt"/>
              <a:ea typeface="+mn-ea"/>
              <a:cs typeface="+mn-cs"/>
            </a:rPr>
            <a:t>１</a:t>
          </a:r>
          <a:r>
            <a:rPr kumimoji="1" lang="ja-JP" altLang="ja-JP" sz="1200">
              <a:solidFill>
                <a:schemeClr val="dk1"/>
              </a:solidFill>
              <a:effectLst/>
              <a:latin typeface="+mn-lt"/>
              <a:ea typeface="+mn-ea"/>
              <a:cs typeface="+mn-cs"/>
            </a:rPr>
            <a:t>％）に加え、長引く景気低迷や一次産業の不振等により財政基盤が弱く、類似団体平均値ではあるが全国平均や県平均をかなり下回っている。</a:t>
          </a:r>
          <a:endParaRPr lang="ja-JP" altLang="ja-JP" sz="1200">
            <a:effectLst/>
          </a:endParaRPr>
        </a:p>
        <a:p>
          <a:pPr eaLnBrk="1" fontAlgn="auto" latinLnBrk="0" hangingPunct="1"/>
          <a:r>
            <a:rPr kumimoji="1" lang="ja-JP" altLang="ja-JP" sz="1200">
              <a:solidFill>
                <a:schemeClr val="dk1"/>
              </a:solidFill>
              <a:effectLst/>
              <a:latin typeface="+mn-lt"/>
              <a:ea typeface="+mn-ea"/>
              <a:cs typeface="+mn-cs"/>
            </a:rPr>
            <a:t>　物件費などの歳出の見直しを実施し、産業の振興による税収増への取り組みを積極的に行うとともに、税収の徴収強化対策を継続して実施し、自主財源の確保に努める。</a:t>
          </a:r>
          <a:endParaRPr lang="ja-JP" altLang="ja-JP" sz="1200">
            <a:effectLst/>
          </a:endParaRPr>
        </a:p>
      </xdr:txBody>
    </xdr:sp>
    <xdr:clientData/>
  </xdr:twoCellAnchor>
  <xdr:twoCellAnchor>
    <xdr:from>
      <xdr:col>1</xdr:col>
      <xdr:colOff>76200</xdr:colOff>
      <xdr:row>47</xdr:row>
      <xdr:rowOff>133350</xdr:rowOff>
    </xdr:from>
    <xdr:to>
      <xdr:col>8</xdr:col>
      <xdr:colOff>355600</xdr:colOff>
      <xdr:row>47</xdr:row>
      <xdr:rowOff>133350</xdr:rowOff>
    </xdr:to>
    <xdr:cxnSp macro="">
      <xdr:nvCxnSpPr>
        <xdr:cNvPr id="48" name="直線コネクタ 47">
          <a:extLst>
            <a:ext uri="{FF2B5EF4-FFF2-40B4-BE49-F238E27FC236}">
              <a16:creationId xmlns="" xmlns:a16="http://schemas.microsoft.com/office/drawing/2014/main" id="{00000000-0008-0000-0300-000030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44</xdr:row>
      <xdr:rowOff>165100</xdr:rowOff>
    </xdr:from>
    <xdr:to>
      <xdr:col>8</xdr:col>
      <xdr:colOff>355600</xdr:colOff>
      <xdr:row>44</xdr:row>
      <xdr:rowOff>165100</xdr:rowOff>
    </xdr:to>
    <xdr:cxnSp macro="">
      <xdr:nvCxnSpPr>
        <xdr:cNvPr id="49" name="直線コネクタ 48">
          <a:extLst>
            <a:ext uri="{FF2B5EF4-FFF2-40B4-BE49-F238E27FC236}">
              <a16:creationId xmlns="" xmlns:a16="http://schemas.microsoft.com/office/drawing/2014/main" id="{00000000-0008-0000-0300-000031000000}"/>
            </a:ext>
          </a:extLst>
        </xdr:cNvPr>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0" name="テキスト ボックス 49">
          <a:extLst>
            <a:ext uri="{FF2B5EF4-FFF2-40B4-BE49-F238E27FC236}">
              <a16:creationId xmlns="" xmlns:a16="http://schemas.microsoft.com/office/drawing/2014/main" id="{00000000-0008-0000-0300-000032000000}"/>
            </a:ext>
          </a:extLst>
        </xdr:cNvPr>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xdr:col>
      <xdr:colOff>76200</xdr:colOff>
      <xdr:row>42</xdr:row>
      <xdr:rowOff>25400</xdr:rowOff>
    </xdr:from>
    <xdr:to>
      <xdr:col>8</xdr:col>
      <xdr:colOff>355600</xdr:colOff>
      <xdr:row>42</xdr:row>
      <xdr:rowOff>25400</xdr:rowOff>
    </xdr:to>
    <xdr:cxnSp macro="">
      <xdr:nvCxnSpPr>
        <xdr:cNvPr id="51" name="直線コネクタ 50">
          <a:extLst>
            <a:ext uri="{FF2B5EF4-FFF2-40B4-BE49-F238E27FC236}">
              <a16:creationId xmlns="" xmlns:a16="http://schemas.microsoft.com/office/drawing/2014/main" id="{00000000-0008-0000-0300-000033000000}"/>
            </a:ext>
          </a:extLst>
        </xdr:cNvPr>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2" name="テキスト ボックス 51">
          <a:extLst>
            <a:ext uri="{FF2B5EF4-FFF2-40B4-BE49-F238E27FC236}">
              <a16:creationId xmlns="" xmlns:a16="http://schemas.microsoft.com/office/drawing/2014/main" id="{00000000-0008-0000-0300-000034000000}"/>
            </a:ext>
          </a:extLst>
        </xdr:cNvPr>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0.50</a:t>
          </a:r>
          <a:endParaRPr kumimoji="1" lang="ja-JP" altLang="en-US" sz="1000">
            <a:latin typeface="ＭＳ Ｐゴシック"/>
          </a:endParaRPr>
        </a:p>
      </xdr:txBody>
    </xdr:sp>
    <xdr:clientData/>
  </xdr:oneCellAnchor>
  <xdr:twoCellAnchor>
    <xdr:from>
      <xdr:col>1</xdr:col>
      <xdr:colOff>76200</xdr:colOff>
      <xdr:row>39</xdr:row>
      <xdr:rowOff>57150</xdr:rowOff>
    </xdr:from>
    <xdr:to>
      <xdr:col>8</xdr:col>
      <xdr:colOff>355600</xdr:colOff>
      <xdr:row>39</xdr:row>
      <xdr:rowOff>57150</xdr:rowOff>
    </xdr:to>
    <xdr:cxnSp macro="">
      <xdr:nvCxnSpPr>
        <xdr:cNvPr id="53" name="直線コネクタ 52">
          <a:extLst>
            <a:ext uri="{FF2B5EF4-FFF2-40B4-BE49-F238E27FC236}">
              <a16:creationId xmlns="" xmlns:a16="http://schemas.microsoft.com/office/drawing/2014/main" id="{00000000-0008-0000-0300-000035000000}"/>
            </a:ext>
          </a:extLst>
        </xdr:cNvPr>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4" name="テキスト ボックス 53">
          <a:extLst>
            <a:ext uri="{FF2B5EF4-FFF2-40B4-BE49-F238E27FC236}">
              <a16:creationId xmlns="" xmlns:a16="http://schemas.microsoft.com/office/drawing/2014/main" id="{00000000-0008-0000-0300-000036000000}"/>
            </a:ext>
          </a:extLst>
        </xdr:cNvPr>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76200</xdr:colOff>
      <xdr:row>36</xdr:row>
      <xdr:rowOff>88900</xdr:rowOff>
    </xdr:from>
    <xdr:to>
      <xdr:col>8</xdr:col>
      <xdr:colOff>355600</xdr:colOff>
      <xdr:row>36</xdr:row>
      <xdr:rowOff>88900</xdr:rowOff>
    </xdr:to>
    <xdr:cxnSp macro="">
      <xdr:nvCxnSpPr>
        <xdr:cNvPr id="55" name="直線コネクタ 54">
          <a:extLst>
            <a:ext uri="{FF2B5EF4-FFF2-40B4-BE49-F238E27FC236}">
              <a16:creationId xmlns="" xmlns:a16="http://schemas.microsoft.com/office/drawing/2014/main" id="{00000000-0008-0000-0300-000037000000}"/>
            </a:ext>
          </a:extLst>
        </xdr:cNvPr>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6" name="テキスト ボックス 55">
          <a:extLst>
            <a:ext uri="{FF2B5EF4-FFF2-40B4-BE49-F238E27FC236}">
              <a16:creationId xmlns="" xmlns:a16="http://schemas.microsoft.com/office/drawing/2014/main" id="{00000000-0008-0000-0300-000038000000}"/>
            </a:ext>
          </a:extLst>
        </xdr:cNvPr>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33</xdr:row>
      <xdr:rowOff>120650</xdr:rowOff>
    </xdr:to>
    <xdr:cxnSp macro="">
      <xdr:nvCxnSpPr>
        <xdr:cNvPr id="57" name="直線コネクタ 56">
          <a:extLst>
            <a:ext uri="{FF2B5EF4-FFF2-40B4-BE49-F238E27FC236}">
              <a16:creationId xmlns="" xmlns:a16="http://schemas.microsoft.com/office/drawing/2014/main" id="{00000000-0008-0000-0300-000039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58" name="テキスト ボックス 57">
          <a:extLst>
            <a:ext uri="{FF2B5EF4-FFF2-40B4-BE49-F238E27FC236}">
              <a16:creationId xmlns="" xmlns:a16="http://schemas.microsoft.com/office/drawing/2014/main" id="{00000000-0008-0000-0300-00003A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47</xdr:row>
      <xdr:rowOff>133350</xdr:rowOff>
    </xdr:to>
    <xdr:sp macro="" textlink="">
      <xdr:nvSpPr>
        <xdr:cNvPr id="59" name="財政力グラフ枠">
          <a:extLst>
            <a:ext uri="{FF2B5EF4-FFF2-40B4-BE49-F238E27FC236}">
              <a16:creationId xmlns="" xmlns:a16="http://schemas.microsoft.com/office/drawing/2014/main" id="{00000000-0008-0000-0300-00003B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35</xdr:row>
      <xdr:rowOff>154178</xdr:rowOff>
    </xdr:from>
    <xdr:to>
      <xdr:col>7</xdr:col>
      <xdr:colOff>152400</xdr:colOff>
      <xdr:row>44</xdr:row>
      <xdr:rowOff>107188</xdr:rowOff>
    </xdr:to>
    <xdr:cxnSp macro="">
      <xdr:nvCxnSpPr>
        <xdr:cNvPr id="60" name="直線コネクタ 59">
          <a:extLst>
            <a:ext uri="{FF2B5EF4-FFF2-40B4-BE49-F238E27FC236}">
              <a16:creationId xmlns="" xmlns:a16="http://schemas.microsoft.com/office/drawing/2014/main" id="{00000000-0008-0000-0300-00003C000000}"/>
            </a:ext>
          </a:extLst>
        </xdr:cNvPr>
        <xdr:cNvCxnSpPr/>
      </xdr:nvCxnSpPr>
      <xdr:spPr>
        <a:xfrm flipV="1">
          <a:off x="4953000" y="6154928"/>
          <a:ext cx="0" cy="149606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44</xdr:row>
      <xdr:rowOff>79265</xdr:rowOff>
    </xdr:from>
    <xdr:ext cx="762000" cy="259045"/>
    <xdr:sp macro="" textlink="">
      <xdr:nvSpPr>
        <xdr:cNvPr id="61" name="財政力最小値テキスト">
          <a:extLst>
            <a:ext uri="{FF2B5EF4-FFF2-40B4-BE49-F238E27FC236}">
              <a16:creationId xmlns="" xmlns:a16="http://schemas.microsoft.com/office/drawing/2014/main" id="{00000000-0008-0000-0300-00003D000000}"/>
            </a:ext>
          </a:extLst>
        </xdr:cNvPr>
        <xdr:cNvSpPr txBox="1"/>
      </xdr:nvSpPr>
      <xdr:spPr>
        <a:xfrm>
          <a:off x="5041900" y="7623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0.06</a:t>
          </a:r>
          <a:endParaRPr kumimoji="1" lang="ja-JP" altLang="en-US" sz="1000" b="1">
            <a:latin typeface="ＭＳ Ｐゴシック"/>
          </a:endParaRPr>
        </a:p>
      </xdr:txBody>
    </xdr:sp>
    <xdr:clientData/>
  </xdr:oneCellAnchor>
  <xdr:twoCellAnchor>
    <xdr:from>
      <xdr:col>7</xdr:col>
      <xdr:colOff>63500</xdr:colOff>
      <xdr:row>44</xdr:row>
      <xdr:rowOff>107188</xdr:rowOff>
    </xdr:from>
    <xdr:to>
      <xdr:col>7</xdr:col>
      <xdr:colOff>241300</xdr:colOff>
      <xdr:row>44</xdr:row>
      <xdr:rowOff>107188</xdr:rowOff>
    </xdr:to>
    <xdr:cxnSp macro="">
      <xdr:nvCxnSpPr>
        <xdr:cNvPr id="62" name="直線コネクタ 61">
          <a:extLst>
            <a:ext uri="{FF2B5EF4-FFF2-40B4-BE49-F238E27FC236}">
              <a16:creationId xmlns="" xmlns:a16="http://schemas.microsoft.com/office/drawing/2014/main" id="{00000000-0008-0000-0300-00003E000000}"/>
            </a:ext>
          </a:extLst>
        </xdr:cNvPr>
        <xdr:cNvCxnSpPr/>
      </xdr:nvCxnSpPr>
      <xdr:spPr>
        <a:xfrm>
          <a:off x="4864100" y="76509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34</xdr:row>
      <xdr:rowOff>69105</xdr:rowOff>
    </xdr:from>
    <xdr:ext cx="762000" cy="259045"/>
    <xdr:sp macro="" textlink="">
      <xdr:nvSpPr>
        <xdr:cNvPr id="63" name="財政力最大値テキスト">
          <a:extLst>
            <a:ext uri="{FF2B5EF4-FFF2-40B4-BE49-F238E27FC236}">
              <a16:creationId xmlns="" xmlns:a16="http://schemas.microsoft.com/office/drawing/2014/main" id="{00000000-0008-0000-0300-00003F000000}"/>
            </a:ext>
          </a:extLst>
        </xdr:cNvPr>
        <xdr:cNvSpPr txBox="1"/>
      </xdr:nvSpPr>
      <xdr:spPr>
        <a:xfrm>
          <a:off x="5041900" y="5898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1.61</a:t>
          </a:r>
          <a:endParaRPr kumimoji="1" lang="ja-JP" altLang="en-US" sz="1000" b="1">
            <a:latin typeface="ＭＳ Ｐゴシック"/>
          </a:endParaRPr>
        </a:p>
      </xdr:txBody>
    </xdr:sp>
    <xdr:clientData/>
  </xdr:oneCellAnchor>
  <xdr:twoCellAnchor>
    <xdr:from>
      <xdr:col>7</xdr:col>
      <xdr:colOff>63500</xdr:colOff>
      <xdr:row>35</xdr:row>
      <xdr:rowOff>154178</xdr:rowOff>
    </xdr:from>
    <xdr:to>
      <xdr:col>7</xdr:col>
      <xdr:colOff>241300</xdr:colOff>
      <xdr:row>35</xdr:row>
      <xdr:rowOff>154178</xdr:rowOff>
    </xdr:to>
    <xdr:cxnSp macro="">
      <xdr:nvCxnSpPr>
        <xdr:cNvPr id="64" name="直線コネクタ 63">
          <a:extLst>
            <a:ext uri="{FF2B5EF4-FFF2-40B4-BE49-F238E27FC236}">
              <a16:creationId xmlns="" xmlns:a16="http://schemas.microsoft.com/office/drawing/2014/main" id="{00000000-0008-0000-0300-000040000000}"/>
            </a:ext>
          </a:extLst>
        </xdr:cNvPr>
        <xdr:cNvCxnSpPr/>
      </xdr:nvCxnSpPr>
      <xdr:spPr>
        <a:xfrm>
          <a:off x="4864100" y="61549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43</xdr:row>
      <xdr:rowOff>162814</xdr:rowOff>
    </xdr:from>
    <xdr:to>
      <xdr:col>7</xdr:col>
      <xdr:colOff>152400</xdr:colOff>
      <xdr:row>43</xdr:row>
      <xdr:rowOff>162814</xdr:rowOff>
    </xdr:to>
    <xdr:cxnSp macro="">
      <xdr:nvCxnSpPr>
        <xdr:cNvPr id="65" name="直線コネクタ 64">
          <a:extLst>
            <a:ext uri="{FF2B5EF4-FFF2-40B4-BE49-F238E27FC236}">
              <a16:creationId xmlns="" xmlns:a16="http://schemas.microsoft.com/office/drawing/2014/main" id="{00000000-0008-0000-0300-000041000000}"/>
            </a:ext>
          </a:extLst>
        </xdr:cNvPr>
        <xdr:cNvCxnSpPr/>
      </xdr:nvCxnSpPr>
      <xdr:spPr>
        <a:xfrm>
          <a:off x="4114800" y="7535164"/>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43</xdr:row>
      <xdr:rowOff>84091</xdr:rowOff>
    </xdr:from>
    <xdr:ext cx="762000" cy="259045"/>
    <xdr:sp macro="" textlink="">
      <xdr:nvSpPr>
        <xdr:cNvPr id="66" name="財政力平均値テキスト">
          <a:extLst>
            <a:ext uri="{FF2B5EF4-FFF2-40B4-BE49-F238E27FC236}">
              <a16:creationId xmlns="" xmlns:a16="http://schemas.microsoft.com/office/drawing/2014/main" id="{00000000-0008-0000-0300-000042000000}"/>
            </a:ext>
          </a:extLst>
        </xdr:cNvPr>
        <xdr:cNvSpPr txBox="1"/>
      </xdr:nvSpPr>
      <xdr:spPr>
        <a:xfrm>
          <a:off x="5041900" y="74564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0.18</a:t>
          </a:r>
          <a:endParaRPr kumimoji="1" lang="ja-JP" altLang="en-US" sz="1000" b="1">
            <a:solidFill>
              <a:srgbClr val="000080"/>
            </a:solidFill>
            <a:latin typeface="ＭＳ Ｐゴシック"/>
          </a:endParaRPr>
        </a:p>
      </xdr:txBody>
    </xdr:sp>
    <xdr:clientData/>
  </xdr:oneCellAnchor>
  <xdr:twoCellAnchor>
    <xdr:from>
      <xdr:col>7</xdr:col>
      <xdr:colOff>101600</xdr:colOff>
      <xdr:row>43</xdr:row>
      <xdr:rowOff>112014</xdr:rowOff>
    </xdr:from>
    <xdr:to>
      <xdr:col>7</xdr:col>
      <xdr:colOff>203200</xdr:colOff>
      <xdr:row>44</xdr:row>
      <xdr:rowOff>42164</xdr:rowOff>
    </xdr:to>
    <xdr:sp macro="" textlink="">
      <xdr:nvSpPr>
        <xdr:cNvPr id="67" name="フローチャート : 判断 66">
          <a:extLst>
            <a:ext uri="{FF2B5EF4-FFF2-40B4-BE49-F238E27FC236}">
              <a16:creationId xmlns="" xmlns:a16="http://schemas.microsoft.com/office/drawing/2014/main" id="{00000000-0008-0000-0300-000043000000}"/>
            </a:ext>
          </a:extLst>
        </xdr:cNvPr>
        <xdr:cNvSpPr/>
      </xdr:nvSpPr>
      <xdr:spPr>
        <a:xfrm>
          <a:off x="49022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43</xdr:row>
      <xdr:rowOff>162814</xdr:rowOff>
    </xdr:from>
    <xdr:to>
      <xdr:col>6</xdr:col>
      <xdr:colOff>0</xdr:colOff>
      <xdr:row>44</xdr:row>
      <xdr:rowOff>1016</xdr:rowOff>
    </xdr:to>
    <xdr:cxnSp macro="">
      <xdr:nvCxnSpPr>
        <xdr:cNvPr id="68" name="直線コネクタ 67">
          <a:extLst>
            <a:ext uri="{FF2B5EF4-FFF2-40B4-BE49-F238E27FC236}">
              <a16:creationId xmlns="" xmlns:a16="http://schemas.microsoft.com/office/drawing/2014/main" id="{00000000-0008-0000-0300-000044000000}"/>
            </a:ext>
          </a:extLst>
        </xdr:cNvPr>
        <xdr:cNvCxnSpPr/>
      </xdr:nvCxnSpPr>
      <xdr:spPr>
        <a:xfrm flipV="1">
          <a:off x="3225800" y="7535164"/>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43</xdr:row>
      <xdr:rowOff>121666</xdr:rowOff>
    </xdr:from>
    <xdr:to>
      <xdr:col>6</xdr:col>
      <xdr:colOff>50800</xdr:colOff>
      <xdr:row>44</xdr:row>
      <xdr:rowOff>51816</xdr:rowOff>
    </xdr:to>
    <xdr:sp macro="" textlink="">
      <xdr:nvSpPr>
        <xdr:cNvPr id="69" name="フローチャート : 判断 68">
          <a:extLst>
            <a:ext uri="{FF2B5EF4-FFF2-40B4-BE49-F238E27FC236}">
              <a16:creationId xmlns="" xmlns:a16="http://schemas.microsoft.com/office/drawing/2014/main" id="{00000000-0008-0000-0300-000045000000}"/>
            </a:ext>
          </a:extLst>
        </xdr:cNvPr>
        <xdr:cNvSpPr/>
      </xdr:nvSpPr>
      <xdr:spPr>
        <a:xfrm>
          <a:off x="4064000" y="7494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44</xdr:row>
      <xdr:rowOff>36593</xdr:rowOff>
    </xdr:from>
    <xdr:ext cx="736600" cy="259045"/>
    <xdr:sp macro="" textlink="">
      <xdr:nvSpPr>
        <xdr:cNvPr id="70" name="テキスト ボックス 69">
          <a:extLst>
            <a:ext uri="{FF2B5EF4-FFF2-40B4-BE49-F238E27FC236}">
              <a16:creationId xmlns="" xmlns:a16="http://schemas.microsoft.com/office/drawing/2014/main" id="{00000000-0008-0000-0300-000046000000}"/>
            </a:ext>
          </a:extLst>
        </xdr:cNvPr>
        <xdr:cNvSpPr txBox="1"/>
      </xdr:nvSpPr>
      <xdr:spPr>
        <a:xfrm>
          <a:off x="3733800" y="75803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0.17</a:t>
          </a:r>
          <a:endParaRPr kumimoji="1" lang="ja-JP" altLang="en-US" sz="1000" b="1">
            <a:solidFill>
              <a:srgbClr val="000080"/>
            </a:solidFill>
            <a:latin typeface="ＭＳ Ｐゴシック"/>
          </a:endParaRPr>
        </a:p>
      </xdr:txBody>
    </xdr:sp>
    <xdr:clientData/>
  </xdr:oneCellAnchor>
  <xdr:twoCellAnchor>
    <xdr:from>
      <xdr:col>3</xdr:col>
      <xdr:colOff>279400</xdr:colOff>
      <xdr:row>44</xdr:row>
      <xdr:rowOff>1016</xdr:rowOff>
    </xdr:from>
    <xdr:to>
      <xdr:col>4</xdr:col>
      <xdr:colOff>482600</xdr:colOff>
      <xdr:row>44</xdr:row>
      <xdr:rowOff>10668</xdr:rowOff>
    </xdr:to>
    <xdr:cxnSp macro="">
      <xdr:nvCxnSpPr>
        <xdr:cNvPr id="71" name="直線コネクタ 70">
          <a:extLst>
            <a:ext uri="{FF2B5EF4-FFF2-40B4-BE49-F238E27FC236}">
              <a16:creationId xmlns="" xmlns:a16="http://schemas.microsoft.com/office/drawing/2014/main" id="{00000000-0008-0000-0300-000047000000}"/>
            </a:ext>
          </a:extLst>
        </xdr:cNvPr>
        <xdr:cNvCxnSpPr/>
      </xdr:nvCxnSpPr>
      <xdr:spPr>
        <a:xfrm flipV="1">
          <a:off x="2336800" y="7544816"/>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43</xdr:row>
      <xdr:rowOff>131318</xdr:rowOff>
    </xdr:from>
    <xdr:to>
      <xdr:col>4</xdr:col>
      <xdr:colOff>533400</xdr:colOff>
      <xdr:row>44</xdr:row>
      <xdr:rowOff>61468</xdr:rowOff>
    </xdr:to>
    <xdr:sp macro="" textlink="">
      <xdr:nvSpPr>
        <xdr:cNvPr id="72" name="フローチャート : 判断 71">
          <a:extLst>
            <a:ext uri="{FF2B5EF4-FFF2-40B4-BE49-F238E27FC236}">
              <a16:creationId xmlns="" xmlns:a16="http://schemas.microsoft.com/office/drawing/2014/main" id="{00000000-0008-0000-0300-000048000000}"/>
            </a:ext>
          </a:extLst>
        </xdr:cNvPr>
        <xdr:cNvSpPr/>
      </xdr:nvSpPr>
      <xdr:spPr>
        <a:xfrm>
          <a:off x="3175000" y="7503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44</xdr:row>
      <xdr:rowOff>46245</xdr:rowOff>
    </xdr:from>
    <xdr:ext cx="762000" cy="259045"/>
    <xdr:sp macro="" textlink="">
      <xdr:nvSpPr>
        <xdr:cNvPr id="73" name="テキスト ボックス 72">
          <a:extLst>
            <a:ext uri="{FF2B5EF4-FFF2-40B4-BE49-F238E27FC236}">
              <a16:creationId xmlns="" xmlns:a16="http://schemas.microsoft.com/office/drawing/2014/main" id="{00000000-0008-0000-0300-000049000000}"/>
            </a:ext>
          </a:extLst>
        </xdr:cNvPr>
        <xdr:cNvSpPr txBox="1"/>
      </xdr:nvSpPr>
      <xdr:spPr>
        <a:xfrm>
          <a:off x="2844800" y="7590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0.16</a:t>
          </a:r>
          <a:endParaRPr kumimoji="1" lang="ja-JP" altLang="en-US" sz="1000" b="1">
            <a:solidFill>
              <a:srgbClr val="000080"/>
            </a:solidFill>
            <a:latin typeface="ＭＳ Ｐゴシック"/>
          </a:endParaRPr>
        </a:p>
      </xdr:txBody>
    </xdr:sp>
    <xdr:clientData/>
  </xdr:oneCellAnchor>
  <xdr:twoCellAnchor>
    <xdr:from>
      <xdr:col>2</xdr:col>
      <xdr:colOff>76200</xdr:colOff>
      <xdr:row>44</xdr:row>
      <xdr:rowOff>10668</xdr:rowOff>
    </xdr:from>
    <xdr:to>
      <xdr:col>3</xdr:col>
      <xdr:colOff>279400</xdr:colOff>
      <xdr:row>44</xdr:row>
      <xdr:rowOff>10668</xdr:rowOff>
    </xdr:to>
    <xdr:cxnSp macro="">
      <xdr:nvCxnSpPr>
        <xdr:cNvPr id="74" name="直線コネクタ 73">
          <a:extLst>
            <a:ext uri="{FF2B5EF4-FFF2-40B4-BE49-F238E27FC236}">
              <a16:creationId xmlns="" xmlns:a16="http://schemas.microsoft.com/office/drawing/2014/main" id="{00000000-0008-0000-0300-00004A000000}"/>
            </a:ext>
          </a:extLst>
        </xdr:cNvPr>
        <xdr:cNvCxnSpPr/>
      </xdr:nvCxnSpPr>
      <xdr:spPr>
        <a:xfrm>
          <a:off x="1447800" y="755446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43</xdr:row>
      <xdr:rowOff>131318</xdr:rowOff>
    </xdr:from>
    <xdr:to>
      <xdr:col>3</xdr:col>
      <xdr:colOff>330200</xdr:colOff>
      <xdr:row>44</xdr:row>
      <xdr:rowOff>61468</xdr:rowOff>
    </xdr:to>
    <xdr:sp macro="" textlink="">
      <xdr:nvSpPr>
        <xdr:cNvPr id="75" name="フローチャート : 判断 74">
          <a:extLst>
            <a:ext uri="{FF2B5EF4-FFF2-40B4-BE49-F238E27FC236}">
              <a16:creationId xmlns="" xmlns:a16="http://schemas.microsoft.com/office/drawing/2014/main" id="{00000000-0008-0000-0300-00004B000000}"/>
            </a:ext>
          </a:extLst>
        </xdr:cNvPr>
        <xdr:cNvSpPr/>
      </xdr:nvSpPr>
      <xdr:spPr>
        <a:xfrm>
          <a:off x="2286000" y="7503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44</xdr:row>
      <xdr:rowOff>46245</xdr:rowOff>
    </xdr:from>
    <xdr:ext cx="762000" cy="259045"/>
    <xdr:sp macro="" textlink="">
      <xdr:nvSpPr>
        <xdr:cNvPr id="76" name="テキスト ボックス 75">
          <a:extLst>
            <a:ext uri="{FF2B5EF4-FFF2-40B4-BE49-F238E27FC236}">
              <a16:creationId xmlns="" xmlns:a16="http://schemas.microsoft.com/office/drawing/2014/main" id="{00000000-0008-0000-0300-00004C000000}"/>
            </a:ext>
          </a:extLst>
        </xdr:cNvPr>
        <xdr:cNvSpPr txBox="1"/>
      </xdr:nvSpPr>
      <xdr:spPr>
        <a:xfrm>
          <a:off x="1955800" y="7590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0.16</a:t>
          </a:r>
          <a:endParaRPr kumimoji="1" lang="ja-JP" altLang="en-US" sz="1000" b="1">
            <a:solidFill>
              <a:srgbClr val="000080"/>
            </a:solidFill>
            <a:latin typeface="ＭＳ Ｐゴシック"/>
          </a:endParaRPr>
        </a:p>
      </xdr:txBody>
    </xdr:sp>
    <xdr:clientData/>
  </xdr:oneCellAnchor>
  <xdr:twoCellAnchor>
    <xdr:from>
      <xdr:col>2</xdr:col>
      <xdr:colOff>25400</xdr:colOff>
      <xdr:row>43</xdr:row>
      <xdr:rowOff>121666</xdr:rowOff>
    </xdr:from>
    <xdr:to>
      <xdr:col>2</xdr:col>
      <xdr:colOff>127000</xdr:colOff>
      <xdr:row>44</xdr:row>
      <xdr:rowOff>51816</xdr:rowOff>
    </xdr:to>
    <xdr:sp macro="" textlink="">
      <xdr:nvSpPr>
        <xdr:cNvPr id="77" name="フローチャート : 判断 76">
          <a:extLst>
            <a:ext uri="{FF2B5EF4-FFF2-40B4-BE49-F238E27FC236}">
              <a16:creationId xmlns="" xmlns:a16="http://schemas.microsoft.com/office/drawing/2014/main" id="{00000000-0008-0000-0300-00004D000000}"/>
            </a:ext>
          </a:extLst>
        </xdr:cNvPr>
        <xdr:cNvSpPr/>
      </xdr:nvSpPr>
      <xdr:spPr>
        <a:xfrm>
          <a:off x="1397000" y="7494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42</xdr:row>
      <xdr:rowOff>61993</xdr:rowOff>
    </xdr:from>
    <xdr:ext cx="762000" cy="259045"/>
    <xdr:sp macro="" textlink="">
      <xdr:nvSpPr>
        <xdr:cNvPr id="78" name="テキスト ボックス 77">
          <a:extLst>
            <a:ext uri="{FF2B5EF4-FFF2-40B4-BE49-F238E27FC236}">
              <a16:creationId xmlns="" xmlns:a16="http://schemas.microsoft.com/office/drawing/2014/main" id="{00000000-0008-0000-0300-00004E000000}"/>
            </a:ext>
          </a:extLst>
        </xdr:cNvPr>
        <xdr:cNvSpPr txBox="1"/>
      </xdr:nvSpPr>
      <xdr:spPr>
        <a:xfrm>
          <a:off x="1066800" y="72628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0.17</a:t>
          </a:r>
          <a:endParaRPr kumimoji="1" lang="ja-JP" altLang="en-US" sz="1000" b="1">
            <a:solidFill>
              <a:srgbClr val="000080"/>
            </a:solidFill>
            <a:latin typeface="ＭＳ Ｐゴシック"/>
          </a:endParaRPr>
        </a:p>
      </xdr:txBody>
    </xdr:sp>
    <xdr:clientData/>
  </xdr:oneCellAnchor>
  <xdr:oneCellAnchor>
    <xdr:from>
      <xdr:col>6</xdr:col>
      <xdr:colOff>622300</xdr:colOff>
      <xdr:row>47</xdr:row>
      <xdr:rowOff>130827</xdr:rowOff>
    </xdr:from>
    <xdr:ext cx="762000" cy="259045"/>
    <xdr:sp macro="" textlink="">
      <xdr:nvSpPr>
        <xdr:cNvPr id="79" name="テキスト ボックス 78">
          <a:extLst>
            <a:ext uri="{FF2B5EF4-FFF2-40B4-BE49-F238E27FC236}">
              <a16:creationId xmlns="" xmlns:a16="http://schemas.microsoft.com/office/drawing/2014/main" id="{00000000-0008-0000-0300-00004F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47</xdr:row>
      <xdr:rowOff>130827</xdr:rowOff>
    </xdr:from>
    <xdr:ext cx="762000" cy="259045"/>
    <xdr:sp macro="" textlink="">
      <xdr:nvSpPr>
        <xdr:cNvPr id="80" name="テキスト ボックス 79">
          <a:extLst>
            <a:ext uri="{FF2B5EF4-FFF2-40B4-BE49-F238E27FC236}">
              <a16:creationId xmlns="" xmlns:a16="http://schemas.microsoft.com/office/drawing/2014/main" id="{00000000-0008-0000-0300-000050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47</xdr:row>
      <xdr:rowOff>130827</xdr:rowOff>
    </xdr:from>
    <xdr:ext cx="762000" cy="259045"/>
    <xdr:sp macro="" textlink="">
      <xdr:nvSpPr>
        <xdr:cNvPr id="81" name="テキスト ボックス 80">
          <a:extLst>
            <a:ext uri="{FF2B5EF4-FFF2-40B4-BE49-F238E27FC236}">
              <a16:creationId xmlns="" xmlns:a16="http://schemas.microsoft.com/office/drawing/2014/main" id="{00000000-0008-0000-0300-000051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47</xdr:row>
      <xdr:rowOff>130827</xdr:rowOff>
    </xdr:from>
    <xdr:ext cx="762000" cy="259045"/>
    <xdr:sp macro="" textlink="">
      <xdr:nvSpPr>
        <xdr:cNvPr id="82" name="テキスト ボックス 81">
          <a:extLst>
            <a:ext uri="{FF2B5EF4-FFF2-40B4-BE49-F238E27FC236}">
              <a16:creationId xmlns="" xmlns:a16="http://schemas.microsoft.com/office/drawing/2014/main" id="{00000000-0008-0000-0300-000052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47</xdr:row>
      <xdr:rowOff>130827</xdr:rowOff>
    </xdr:from>
    <xdr:ext cx="762000" cy="259045"/>
    <xdr:sp macro="" textlink="">
      <xdr:nvSpPr>
        <xdr:cNvPr id="83" name="テキスト ボックス 82">
          <a:extLst>
            <a:ext uri="{FF2B5EF4-FFF2-40B4-BE49-F238E27FC236}">
              <a16:creationId xmlns="" xmlns:a16="http://schemas.microsoft.com/office/drawing/2014/main" id="{00000000-0008-0000-0300-000053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43</xdr:row>
      <xdr:rowOff>112014</xdr:rowOff>
    </xdr:from>
    <xdr:to>
      <xdr:col>7</xdr:col>
      <xdr:colOff>203200</xdr:colOff>
      <xdr:row>44</xdr:row>
      <xdr:rowOff>42164</xdr:rowOff>
    </xdr:to>
    <xdr:sp macro="" textlink="">
      <xdr:nvSpPr>
        <xdr:cNvPr id="84" name="円/楕円 83">
          <a:extLst>
            <a:ext uri="{FF2B5EF4-FFF2-40B4-BE49-F238E27FC236}">
              <a16:creationId xmlns="" xmlns:a16="http://schemas.microsoft.com/office/drawing/2014/main" id="{00000000-0008-0000-0300-000054000000}"/>
            </a:ext>
          </a:extLst>
        </xdr:cNvPr>
        <xdr:cNvSpPr/>
      </xdr:nvSpPr>
      <xdr:spPr>
        <a:xfrm>
          <a:off x="4902200" y="7484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42</xdr:row>
      <xdr:rowOff>52341</xdr:rowOff>
    </xdr:from>
    <xdr:ext cx="762000" cy="259045"/>
    <xdr:sp macro="" textlink="">
      <xdr:nvSpPr>
        <xdr:cNvPr id="85" name="財政力該当値テキスト">
          <a:extLst>
            <a:ext uri="{FF2B5EF4-FFF2-40B4-BE49-F238E27FC236}">
              <a16:creationId xmlns="" xmlns:a16="http://schemas.microsoft.com/office/drawing/2014/main" id="{00000000-0008-0000-0300-000055000000}"/>
            </a:ext>
          </a:extLst>
        </xdr:cNvPr>
        <xdr:cNvSpPr txBox="1"/>
      </xdr:nvSpPr>
      <xdr:spPr>
        <a:xfrm>
          <a:off x="5041900" y="72532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0.18</a:t>
          </a:r>
          <a:endParaRPr kumimoji="1" lang="ja-JP" altLang="en-US" sz="1000" b="1">
            <a:solidFill>
              <a:srgbClr val="FF0000"/>
            </a:solidFill>
            <a:latin typeface="ＭＳ Ｐゴシック"/>
          </a:endParaRPr>
        </a:p>
      </xdr:txBody>
    </xdr:sp>
    <xdr:clientData/>
  </xdr:oneCellAnchor>
  <xdr:twoCellAnchor>
    <xdr:from>
      <xdr:col>5</xdr:col>
      <xdr:colOff>635000</xdr:colOff>
      <xdr:row>43</xdr:row>
      <xdr:rowOff>112014</xdr:rowOff>
    </xdr:from>
    <xdr:to>
      <xdr:col>6</xdr:col>
      <xdr:colOff>50800</xdr:colOff>
      <xdr:row>44</xdr:row>
      <xdr:rowOff>42164</xdr:rowOff>
    </xdr:to>
    <xdr:sp macro="" textlink="">
      <xdr:nvSpPr>
        <xdr:cNvPr id="86" name="円/楕円 85">
          <a:extLst>
            <a:ext uri="{FF2B5EF4-FFF2-40B4-BE49-F238E27FC236}">
              <a16:creationId xmlns="" xmlns:a16="http://schemas.microsoft.com/office/drawing/2014/main" id="{00000000-0008-0000-0300-000056000000}"/>
            </a:ext>
          </a:extLst>
        </xdr:cNvPr>
        <xdr:cNvSpPr/>
      </xdr:nvSpPr>
      <xdr:spPr>
        <a:xfrm>
          <a:off x="4064000" y="7484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42</xdr:row>
      <xdr:rowOff>52341</xdr:rowOff>
    </xdr:from>
    <xdr:ext cx="736600" cy="259045"/>
    <xdr:sp macro="" textlink="">
      <xdr:nvSpPr>
        <xdr:cNvPr id="87" name="テキスト ボックス 86">
          <a:extLst>
            <a:ext uri="{FF2B5EF4-FFF2-40B4-BE49-F238E27FC236}">
              <a16:creationId xmlns="" xmlns:a16="http://schemas.microsoft.com/office/drawing/2014/main" id="{00000000-0008-0000-0300-000057000000}"/>
            </a:ext>
          </a:extLst>
        </xdr:cNvPr>
        <xdr:cNvSpPr txBox="1"/>
      </xdr:nvSpPr>
      <xdr:spPr>
        <a:xfrm>
          <a:off x="3733800" y="72532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0.18</a:t>
          </a:r>
          <a:endParaRPr kumimoji="1" lang="ja-JP" altLang="en-US" sz="1000" b="1">
            <a:solidFill>
              <a:srgbClr val="FF0000"/>
            </a:solidFill>
            <a:latin typeface="ＭＳ Ｐゴシック"/>
          </a:endParaRPr>
        </a:p>
      </xdr:txBody>
    </xdr:sp>
    <xdr:clientData/>
  </xdr:oneCellAnchor>
  <xdr:twoCellAnchor>
    <xdr:from>
      <xdr:col>4</xdr:col>
      <xdr:colOff>431800</xdr:colOff>
      <xdr:row>43</xdr:row>
      <xdr:rowOff>121666</xdr:rowOff>
    </xdr:from>
    <xdr:to>
      <xdr:col>4</xdr:col>
      <xdr:colOff>533400</xdr:colOff>
      <xdr:row>44</xdr:row>
      <xdr:rowOff>51816</xdr:rowOff>
    </xdr:to>
    <xdr:sp macro="" textlink="">
      <xdr:nvSpPr>
        <xdr:cNvPr id="88" name="円/楕円 87">
          <a:extLst>
            <a:ext uri="{FF2B5EF4-FFF2-40B4-BE49-F238E27FC236}">
              <a16:creationId xmlns="" xmlns:a16="http://schemas.microsoft.com/office/drawing/2014/main" id="{00000000-0008-0000-0300-000058000000}"/>
            </a:ext>
          </a:extLst>
        </xdr:cNvPr>
        <xdr:cNvSpPr/>
      </xdr:nvSpPr>
      <xdr:spPr>
        <a:xfrm>
          <a:off x="3175000" y="7494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42</xdr:row>
      <xdr:rowOff>61993</xdr:rowOff>
    </xdr:from>
    <xdr:ext cx="762000" cy="259045"/>
    <xdr:sp macro="" textlink="">
      <xdr:nvSpPr>
        <xdr:cNvPr id="89" name="テキスト ボックス 88">
          <a:extLst>
            <a:ext uri="{FF2B5EF4-FFF2-40B4-BE49-F238E27FC236}">
              <a16:creationId xmlns="" xmlns:a16="http://schemas.microsoft.com/office/drawing/2014/main" id="{00000000-0008-0000-0300-000059000000}"/>
            </a:ext>
          </a:extLst>
        </xdr:cNvPr>
        <xdr:cNvSpPr txBox="1"/>
      </xdr:nvSpPr>
      <xdr:spPr>
        <a:xfrm>
          <a:off x="2844800" y="72628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0.17</a:t>
          </a:r>
          <a:endParaRPr kumimoji="1" lang="ja-JP" altLang="en-US" sz="1000" b="1">
            <a:solidFill>
              <a:srgbClr val="FF0000"/>
            </a:solidFill>
            <a:latin typeface="ＭＳ Ｐゴシック"/>
          </a:endParaRPr>
        </a:p>
      </xdr:txBody>
    </xdr:sp>
    <xdr:clientData/>
  </xdr:oneCellAnchor>
  <xdr:twoCellAnchor>
    <xdr:from>
      <xdr:col>3</xdr:col>
      <xdr:colOff>228600</xdr:colOff>
      <xdr:row>43</xdr:row>
      <xdr:rowOff>131318</xdr:rowOff>
    </xdr:from>
    <xdr:to>
      <xdr:col>3</xdr:col>
      <xdr:colOff>330200</xdr:colOff>
      <xdr:row>44</xdr:row>
      <xdr:rowOff>61468</xdr:rowOff>
    </xdr:to>
    <xdr:sp macro="" textlink="">
      <xdr:nvSpPr>
        <xdr:cNvPr id="90" name="円/楕円 89">
          <a:extLst>
            <a:ext uri="{FF2B5EF4-FFF2-40B4-BE49-F238E27FC236}">
              <a16:creationId xmlns="" xmlns:a16="http://schemas.microsoft.com/office/drawing/2014/main" id="{00000000-0008-0000-0300-00005A000000}"/>
            </a:ext>
          </a:extLst>
        </xdr:cNvPr>
        <xdr:cNvSpPr/>
      </xdr:nvSpPr>
      <xdr:spPr>
        <a:xfrm>
          <a:off x="2286000" y="7503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42</xdr:row>
      <xdr:rowOff>71645</xdr:rowOff>
    </xdr:from>
    <xdr:ext cx="762000" cy="259045"/>
    <xdr:sp macro="" textlink="">
      <xdr:nvSpPr>
        <xdr:cNvPr id="91" name="テキスト ボックス 90">
          <a:extLst>
            <a:ext uri="{FF2B5EF4-FFF2-40B4-BE49-F238E27FC236}">
              <a16:creationId xmlns="" xmlns:a16="http://schemas.microsoft.com/office/drawing/2014/main" id="{00000000-0008-0000-0300-00005B000000}"/>
            </a:ext>
          </a:extLst>
        </xdr:cNvPr>
        <xdr:cNvSpPr txBox="1"/>
      </xdr:nvSpPr>
      <xdr:spPr>
        <a:xfrm>
          <a:off x="1955800" y="7272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2</xdr:col>
      <xdr:colOff>25400</xdr:colOff>
      <xdr:row>43</xdr:row>
      <xdr:rowOff>131318</xdr:rowOff>
    </xdr:from>
    <xdr:to>
      <xdr:col>2</xdr:col>
      <xdr:colOff>127000</xdr:colOff>
      <xdr:row>44</xdr:row>
      <xdr:rowOff>61468</xdr:rowOff>
    </xdr:to>
    <xdr:sp macro="" textlink="">
      <xdr:nvSpPr>
        <xdr:cNvPr id="92" name="円/楕円 91">
          <a:extLst>
            <a:ext uri="{FF2B5EF4-FFF2-40B4-BE49-F238E27FC236}">
              <a16:creationId xmlns="" xmlns:a16="http://schemas.microsoft.com/office/drawing/2014/main" id="{00000000-0008-0000-0300-00005C000000}"/>
            </a:ext>
          </a:extLst>
        </xdr:cNvPr>
        <xdr:cNvSpPr/>
      </xdr:nvSpPr>
      <xdr:spPr>
        <a:xfrm>
          <a:off x="1397000" y="7503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44</xdr:row>
      <xdr:rowOff>46245</xdr:rowOff>
    </xdr:from>
    <xdr:ext cx="762000" cy="259045"/>
    <xdr:sp macro="" textlink="">
      <xdr:nvSpPr>
        <xdr:cNvPr id="93" name="テキスト ボックス 92">
          <a:extLst>
            <a:ext uri="{FF2B5EF4-FFF2-40B4-BE49-F238E27FC236}">
              <a16:creationId xmlns="" xmlns:a16="http://schemas.microsoft.com/office/drawing/2014/main" id="{00000000-0008-0000-0300-00005D000000}"/>
            </a:ext>
          </a:extLst>
        </xdr:cNvPr>
        <xdr:cNvSpPr txBox="1"/>
      </xdr:nvSpPr>
      <xdr:spPr>
        <a:xfrm>
          <a:off x="1066800" y="7590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1</xdr:col>
      <xdr:colOff>76200</xdr:colOff>
      <xdr:row>51</xdr:row>
      <xdr:rowOff>82550</xdr:rowOff>
    </xdr:from>
    <xdr:to>
      <xdr:col>8</xdr:col>
      <xdr:colOff>355600</xdr:colOff>
      <xdr:row>53</xdr:row>
      <xdr:rowOff>57150</xdr:rowOff>
    </xdr:to>
    <xdr:sp macro="" textlink="">
      <xdr:nvSpPr>
        <xdr:cNvPr id="94" name="正方形/長方形 93">
          <a:extLst>
            <a:ext uri="{FF2B5EF4-FFF2-40B4-BE49-F238E27FC236}">
              <a16:creationId xmlns="" xmlns:a16="http://schemas.microsoft.com/office/drawing/2014/main" id="{00000000-0008-0000-0300-00005E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財政構造の弾力性</a:t>
          </a:r>
        </a:p>
      </xdr:txBody>
    </xdr:sp>
    <xdr:clientData/>
  </xdr:twoCellAnchor>
  <xdr:oneCellAnchor>
    <xdr:from>
      <xdr:col>2</xdr:col>
      <xdr:colOff>321930</xdr:colOff>
      <xdr:row>53</xdr:row>
      <xdr:rowOff>101600</xdr:rowOff>
    </xdr:from>
    <xdr:ext cx="1438940" cy="309059"/>
    <xdr:sp macro="" textlink="">
      <xdr:nvSpPr>
        <xdr:cNvPr id="95" name="テキスト ボックス 94">
          <a:extLst>
            <a:ext uri="{FF2B5EF4-FFF2-40B4-BE49-F238E27FC236}">
              <a16:creationId xmlns="" xmlns:a16="http://schemas.microsoft.com/office/drawing/2014/main" id="{00000000-0008-0000-0300-00005F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経常収支比率</a:t>
          </a:r>
        </a:p>
      </xdr:txBody>
    </xdr:sp>
    <xdr:clientData/>
  </xdr:oneCellAnchor>
  <xdr:oneCellAnchor>
    <xdr:from>
      <xdr:col>4</xdr:col>
      <xdr:colOff>516270</xdr:colOff>
      <xdr:row>53</xdr:row>
      <xdr:rowOff>76200</xdr:rowOff>
    </xdr:from>
    <xdr:ext cx="1651000" cy="359073"/>
    <xdr:sp macro="" textlink="">
      <xdr:nvSpPr>
        <xdr:cNvPr id="96" name="テキスト ボックス 95">
          <a:extLst>
            <a:ext uri="{FF2B5EF4-FFF2-40B4-BE49-F238E27FC236}">
              <a16:creationId xmlns="" xmlns:a16="http://schemas.microsoft.com/office/drawing/2014/main" id="{00000000-0008-0000-0300-000060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[80.4%]</a:t>
          </a:r>
          <a:r>
            <a:rPr kumimoji="1" lang="ja-JP" altLang="en-US" sz="1600" b="1">
              <a:solidFill>
                <a:srgbClr val="FF0000"/>
              </a:solidFill>
              <a:latin typeface="ＭＳ Ｐゴシック"/>
            </a:rPr>
            <a:t>　</a:t>
          </a:r>
        </a:p>
      </xdr:txBody>
    </xdr:sp>
    <xdr:clientData/>
  </xdr:oneCellAnchor>
  <xdr:twoCellAnchor>
    <xdr:from>
      <xdr:col>8</xdr:col>
      <xdr:colOff>419100</xdr:colOff>
      <xdr:row>52</xdr:row>
      <xdr:rowOff>165100</xdr:rowOff>
    </xdr:from>
    <xdr:to>
      <xdr:col>10</xdr:col>
      <xdr:colOff>571500</xdr:colOff>
      <xdr:row>54</xdr:row>
      <xdr:rowOff>76200</xdr:rowOff>
    </xdr:to>
    <xdr:sp macro="" textlink="">
      <xdr:nvSpPr>
        <xdr:cNvPr id="97" name="正方形/長方形 96">
          <a:extLst>
            <a:ext uri="{FF2B5EF4-FFF2-40B4-BE49-F238E27FC236}">
              <a16:creationId xmlns="" xmlns:a16="http://schemas.microsoft.com/office/drawing/2014/main" id="{00000000-0008-0000-0300-000061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54</xdr:row>
      <xdr:rowOff>12700</xdr:rowOff>
    </xdr:from>
    <xdr:to>
      <xdr:col>10</xdr:col>
      <xdr:colOff>571500</xdr:colOff>
      <xdr:row>55</xdr:row>
      <xdr:rowOff>95250</xdr:rowOff>
    </xdr:to>
    <xdr:sp macro="" textlink="">
      <xdr:nvSpPr>
        <xdr:cNvPr id="98" name="正方形/長方形 97">
          <a:extLst>
            <a:ext uri="{FF2B5EF4-FFF2-40B4-BE49-F238E27FC236}">
              <a16:creationId xmlns="" xmlns:a16="http://schemas.microsoft.com/office/drawing/2014/main" id="{00000000-0008-0000-0300-000062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62/151</a:t>
          </a:r>
          <a:endParaRPr kumimoji="1" lang="ja-JP" altLang="en-US" sz="1200" b="1" i="1">
            <a:solidFill>
              <a:srgbClr val="4080FF"/>
            </a:solidFill>
            <a:latin typeface="ＭＳ Ｐゴシック"/>
          </a:endParaRPr>
        </a:p>
      </xdr:txBody>
    </xdr:sp>
    <xdr:clientData/>
  </xdr:twoCellAnchor>
  <xdr:twoCellAnchor>
    <xdr:from>
      <xdr:col>11</xdr:col>
      <xdr:colOff>12700</xdr:colOff>
      <xdr:row>52</xdr:row>
      <xdr:rowOff>165100</xdr:rowOff>
    </xdr:from>
    <xdr:to>
      <xdr:col>12</xdr:col>
      <xdr:colOff>596900</xdr:colOff>
      <xdr:row>54</xdr:row>
      <xdr:rowOff>76200</xdr:rowOff>
    </xdr:to>
    <xdr:sp macro="" textlink="">
      <xdr:nvSpPr>
        <xdr:cNvPr id="99" name="正方形/長方形 98">
          <a:extLst>
            <a:ext uri="{FF2B5EF4-FFF2-40B4-BE49-F238E27FC236}">
              <a16:creationId xmlns="" xmlns:a16="http://schemas.microsoft.com/office/drawing/2014/main" id="{00000000-0008-0000-0300-000063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54</xdr:row>
      <xdr:rowOff>12700</xdr:rowOff>
    </xdr:from>
    <xdr:to>
      <xdr:col>12</xdr:col>
      <xdr:colOff>596900</xdr:colOff>
      <xdr:row>55</xdr:row>
      <xdr:rowOff>95250</xdr:rowOff>
    </xdr:to>
    <xdr:sp macro="" textlink="">
      <xdr:nvSpPr>
        <xdr:cNvPr id="100" name="正方形/長方形 99">
          <a:extLst>
            <a:ext uri="{FF2B5EF4-FFF2-40B4-BE49-F238E27FC236}">
              <a16:creationId xmlns="" xmlns:a16="http://schemas.microsoft.com/office/drawing/2014/main" id="{00000000-0008-0000-0300-000064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92.5</a:t>
          </a:r>
          <a:endParaRPr kumimoji="1" lang="ja-JP" altLang="en-US" sz="1200" b="1" i="1">
            <a:solidFill>
              <a:srgbClr val="4080FF"/>
            </a:solidFill>
            <a:latin typeface="ＭＳ Ｐゴシック"/>
          </a:endParaRPr>
        </a:p>
      </xdr:txBody>
    </xdr:sp>
    <xdr:clientData/>
  </xdr:twoCellAnchor>
  <xdr:twoCellAnchor>
    <xdr:from>
      <xdr:col>13</xdr:col>
      <xdr:colOff>101600</xdr:colOff>
      <xdr:row>52</xdr:row>
      <xdr:rowOff>165100</xdr:rowOff>
    </xdr:from>
    <xdr:to>
      <xdr:col>15</xdr:col>
      <xdr:colOff>0</xdr:colOff>
      <xdr:row>54</xdr:row>
      <xdr:rowOff>76200</xdr:rowOff>
    </xdr:to>
    <xdr:sp macro="" textlink="">
      <xdr:nvSpPr>
        <xdr:cNvPr id="101" name="正方形/長方形 100">
          <a:extLst>
            <a:ext uri="{FF2B5EF4-FFF2-40B4-BE49-F238E27FC236}">
              <a16:creationId xmlns="" xmlns:a16="http://schemas.microsoft.com/office/drawing/2014/main" id="{00000000-0008-0000-0300-000065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54</xdr:row>
      <xdr:rowOff>12700</xdr:rowOff>
    </xdr:from>
    <xdr:to>
      <xdr:col>15</xdr:col>
      <xdr:colOff>0</xdr:colOff>
      <xdr:row>55</xdr:row>
      <xdr:rowOff>95250</xdr:rowOff>
    </xdr:to>
    <xdr:sp macro="" textlink="">
      <xdr:nvSpPr>
        <xdr:cNvPr id="102" name="正方形/長方形 101">
          <a:extLst>
            <a:ext uri="{FF2B5EF4-FFF2-40B4-BE49-F238E27FC236}">
              <a16:creationId xmlns="" xmlns:a16="http://schemas.microsoft.com/office/drawing/2014/main" id="{00000000-0008-0000-0300-000066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92.5</a:t>
          </a:r>
          <a:endParaRPr kumimoji="1" lang="ja-JP" altLang="en-US" sz="1200" b="1" i="1">
            <a:solidFill>
              <a:srgbClr val="4080FF"/>
            </a:solidFill>
            <a:latin typeface="ＭＳ Ｐゴシック"/>
          </a:endParaRPr>
        </a:p>
      </xdr:txBody>
    </xdr:sp>
    <xdr:clientData/>
  </xdr:twoCellAnchor>
  <xdr:twoCellAnchor>
    <xdr:from>
      <xdr:col>1</xdr:col>
      <xdr:colOff>76200</xdr:colOff>
      <xdr:row>55</xdr:row>
      <xdr:rowOff>158750</xdr:rowOff>
    </xdr:from>
    <xdr:to>
      <xdr:col>8</xdr:col>
      <xdr:colOff>355600</xdr:colOff>
      <xdr:row>70</xdr:row>
      <xdr:rowOff>0</xdr:rowOff>
    </xdr:to>
    <xdr:sp macro="" textlink="">
      <xdr:nvSpPr>
        <xdr:cNvPr id="103" name="正方形/長方形 102">
          <a:extLst>
            <a:ext uri="{FF2B5EF4-FFF2-40B4-BE49-F238E27FC236}">
              <a16:creationId xmlns="" xmlns:a16="http://schemas.microsoft.com/office/drawing/2014/main" id="{00000000-0008-0000-0300-000067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17</xdr:col>
      <xdr:colOff>406400</xdr:colOff>
      <xdr:row>70</xdr:row>
      <xdr:rowOff>0</xdr:rowOff>
    </xdr:to>
    <xdr:sp macro="" textlink="">
      <xdr:nvSpPr>
        <xdr:cNvPr id="104" name="正方形/長方形 103">
          <a:extLst>
            <a:ext uri="{FF2B5EF4-FFF2-40B4-BE49-F238E27FC236}">
              <a16:creationId xmlns="" xmlns:a16="http://schemas.microsoft.com/office/drawing/2014/main" id="{00000000-0008-0000-0300-000068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14</xdr:col>
      <xdr:colOff>241300</xdr:colOff>
      <xdr:row>57</xdr:row>
      <xdr:rowOff>69850</xdr:rowOff>
    </xdr:to>
    <xdr:sp macro="" textlink="">
      <xdr:nvSpPr>
        <xdr:cNvPr id="105" name="正方形/長方形 104">
          <a:extLst>
            <a:ext uri="{FF2B5EF4-FFF2-40B4-BE49-F238E27FC236}">
              <a16:creationId xmlns="" xmlns:a16="http://schemas.microsoft.com/office/drawing/2014/main" id="{00000000-0008-0000-0300-000069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経常収支比率の分析欄</a:t>
          </a:r>
        </a:p>
      </xdr:txBody>
    </xdr:sp>
    <xdr:clientData/>
  </xdr:twoCellAnchor>
  <xdr:twoCellAnchor>
    <xdr:from>
      <xdr:col>8</xdr:col>
      <xdr:colOff>673100</xdr:colOff>
      <xdr:row>57</xdr:row>
      <xdr:rowOff>133350</xdr:rowOff>
    </xdr:from>
    <xdr:to>
      <xdr:col>17</xdr:col>
      <xdr:colOff>279400</xdr:colOff>
      <xdr:row>69</xdr:row>
      <xdr:rowOff>107950</xdr:rowOff>
    </xdr:to>
    <xdr:sp macro="" textlink="" fLocksText="0">
      <xdr:nvSpPr>
        <xdr:cNvPr id="106" name="テキスト ボックス 105">
          <a:extLst>
            <a:ext uri="{FF2B5EF4-FFF2-40B4-BE49-F238E27FC236}">
              <a16:creationId xmlns="" xmlns:a16="http://schemas.microsoft.com/office/drawing/2014/main" id="{00000000-0008-0000-0300-00006A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rtl="0" fontAlgn="base"/>
          <a:r>
            <a:rPr lang="ja-JP" altLang="ja-JP" sz="1200" b="0" i="0" baseline="0">
              <a:solidFill>
                <a:schemeClr val="dk1"/>
              </a:solidFill>
              <a:effectLst/>
              <a:latin typeface="+mn-lt"/>
              <a:ea typeface="+mn-ea"/>
              <a:cs typeface="+mn-cs"/>
            </a:rPr>
            <a:t>　経常収支比率は前年度と比較すると</a:t>
          </a:r>
          <a:r>
            <a:rPr lang="ja-JP" altLang="en-US" sz="1200" b="0" i="0" baseline="0">
              <a:solidFill>
                <a:schemeClr val="dk1"/>
              </a:solidFill>
              <a:effectLst/>
              <a:latin typeface="+mn-lt"/>
              <a:ea typeface="+mn-ea"/>
              <a:cs typeface="+mn-cs"/>
            </a:rPr>
            <a:t>３．７</a:t>
          </a:r>
          <a:r>
            <a:rPr lang="ja-JP" altLang="ja-JP" sz="1200" b="0" i="0" baseline="0">
              <a:solidFill>
                <a:schemeClr val="dk1"/>
              </a:solidFill>
              <a:effectLst/>
              <a:latin typeface="+mn-lt"/>
              <a:ea typeface="+mn-ea"/>
              <a:cs typeface="+mn-cs"/>
            </a:rPr>
            <a:t>ポイント</a:t>
          </a:r>
          <a:r>
            <a:rPr lang="ja-JP" altLang="en-US" sz="1200" b="0" i="0" baseline="0">
              <a:solidFill>
                <a:schemeClr val="dk1"/>
              </a:solidFill>
              <a:effectLst/>
              <a:latin typeface="+mn-lt"/>
              <a:ea typeface="+mn-ea"/>
              <a:cs typeface="+mn-cs"/>
            </a:rPr>
            <a:t>増加</a:t>
          </a:r>
          <a:r>
            <a:rPr lang="ja-JP" altLang="ja-JP" sz="1200" b="0" i="0" baseline="0">
              <a:solidFill>
                <a:schemeClr val="dk1"/>
              </a:solidFill>
              <a:effectLst/>
              <a:latin typeface="+mn-lt"/>
              <a:ea typeface="+mn-ea"/>
              <a:cs typeface="+mn-cs"/>
            </a:rPr>
            <a:t>し</a:t>
          </a:r>
          <a:r>
            <a:rPr lang="ja-JP" altLang="en-US" sz="1200" b="0" i="0" baseline="0">
              <a:solidFill>
                <a:schemeClr val="dk1"/>
              </a:solidFill>
              <a:effectLst/>
              <a:latin typeface="+mn-lt"/>
              <a:ea typeface="+mn-ea"/>
              <a:cs typeface="+mn-cs"/>
            </a:rPr>
            <a:t>ているが</a:t>
          </a:r>
          <a:r>
            <a:rPr lang="ja-JP" altLang="ja-JP" sz="1200" b="0" i="0" baseline="0">
              <a:solidFill>
                <a:schemeClr val="dk1"/>
              </a:solidFill>
              <a:effectLst/>
              <a:latin typeface="+mn-lt"/>
              <a:ea typeface="+mn-ea"/>
              <a:cs typeface="+mn-cs"/>
            </a:rPr>
            <a:t>、</a:t>
          </a:r>
          <a:r>
            <a:rPr lang="ja-JP" altLang="en-US" sz="1200" b="0" i="0" baseline="0">
              <a:solidFill>
                <a:schemeClr val="dk1"/>
              </a:solidFill>
              <a:effectLst/>
              <a:latin typeface="+mn-lt"/>
              <a:ea typeface="+mn-ea"/>
              <a:cs typeface="+mn-cs"/>
            </a:rPr>
            <a:t>平成２４年度と比較すると１０．７ポイントの減少で、類</a:t>
          </a:r>
          <a:r>
            <a:rPr lang="ja-JP" altLang="ja-JP" sz="1200" b="0" i="0" baseline="0">
              <a:solidFill>
                <a:schemeClr val="dk1"/>
              </a:solidFill>
              <a:effectLst/>
              <a:latin typeface="+mn-lt"/>
              <a:ea typeface="+mn-ea"/>
              <a:cs typeface="+mn-cs"/>
            </a:rPr>
            <a:t>似団体平均</a:t>
          </a:r>
          <a:r>
            <a:rPr lang="ja-JP" altLang="en-US" sz="1200" b="0" i="0" baseline="0">
              <a:solidFill>
                <a:schemeClr val="dk1"/>
              </a:solidFill>
              <a:effectLst/>
              <a:latin typeface="+mn-lt"/>
              <a:ea typeface="+mn-ea"/>
              <a:cs typeface="+mn-cs"/>
            </a:rPr>
            <a:t>を０．８</a:t>
          </a:r>
          <a:r>
            <a:rPr lang="ja-JP" altLang="ja-JP" sz="1200" b="0" i="0" baseline="0">
              <a:solidFill>
                <a:schemeClr val="dk1"/>
              </a:solidFill>
              <a:effectLst/>
              <a:latin typeface="+mn-lt"/>
              <a:ea typeface="+mn-ea"/>
              <a:cs typeface="+mn-cs"/>
            </a:rPr>
            <a:t>ポイント下回る結果となった。</a:t>
          </a:r>
          <a:endParaRPr lang="ja-JP" altLang="ja-JP" sz="1200">
            <a:effectLst/>
          </a:endParaRPr>
        </a:p>
        <a:p>
          <a:r>
            <a:rPr lang="ja-JP" altLang="ja-JP" sz="1200" b="0" i="0" baseline="0">
              <a:solidFill>
                <a:schemeClr val="dk1"/>
              </a:solidFill>
              <a:effectLst/>
              <a:latin typeface="+mn-lt"/>
              <a:ea typeface="+mn-ea"/>
              <a:cs typeface="+mn-cs"/>
            </a:rPr>
            <a:t>　これは公債費が減少してきていることが、経常収支比率の減少につながったと思われる。</a:t>
          </a:r>
          <a:endParaRPr lang="ja-JP" altLang="ja-JP" sz="1200">
            <a:effectLst/>
          </a:endParaRPr>
        </a:p>
        <a:p>
          <a:r>
            <a:rPr lang="ja-JP" altLang="ja-JP" sz="1200" b="0" i="0" baseline="0">
              <a:solidFill>
                <a:schemeClr val="dk1"/>
              </a:solidFill>
              <a:effectLst/>
              <a:latin typeface="+mn-lt"/>
              <a:ea typeface="+mn-ea"/>
              <a:cs typeface="+mn-cs"/>
            </a:rPr>
            <a:t>　しかしながら、今後、</a:t>
          </a:r>
          <a:r>
            <a:rPr kumimoji="1" lang="ja-JP" altLang="ja-JP" sz="1200">
              <a:solidFill>
                <a:schemeClr val="dk1"/>
              </a:solidFill>
              <a:effectLst/>
              <a:latin typeface="+mn-lt"/>
              <a:ea typeface="+mn-ea"/>
              <a:cs typeface="+mn-cs"/>
            </a:rPr>
            <a:t>地方債の発行増による公債費の増加が見込まれるため、引き続き繰上償還による公債費の削減や、物件費などの見直しを進め、経常経費の削減に取り組む。</a:t>
          </a:r>
          <a:endParaRPr lang="ja-JP" altLang="ja-JP" sz="1200">
            <a:effectLst/>
          </a:endParaRPr>
        </a:p>
      </xdr:txBody>
    </xdr:sp>
    <xdr:clientData/>
  </xdr:twoCellAnchor>
  <xdr:oneCellAnchor>
    <xdr:from>
      <xdr:col>1</xdr:col>
      <xdr:colOff>38100</xdr:colOff>
      <xdr:row>54</xdr:row>
      <xdr:rowOff>139700</xdr:rowOff>
    </xdr:from>
    <xdr:ext cx="298543" cy="225703"/>
    <xdr:sp macro="" textlink="">
      <xdr:nvSpPr>
        <xdr:cNvPr id="107" name="テキスト ボックス 106">
          <a:extLst>
            <a:ext uri="{FF2B5EF4-FFF2-40B4-BE49-F238E27FC236}">
              <a16:creationId xmlns="" xmlns:a16="http://schemas.microsoft.com/office/drawing/2014/main" id="{00000000-0008-0000-0300-00006B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70</xdr:row>
      <xdr:rowOff>0</xdr:rowOff>
    </xdr:from>
    <xdr:to>
      <xdr:col>8</xdr:col>
      <xdr:colOff>355600</xdr:colOff>
      <xdr:row>70</xdr:row>
      <xdr:rowOff>0</xdr:rowOff>
    </xdr:to>
    <xdr:cxnSp macro="">
      <xdr:nvCxnSpPr>
        <xdr:cNvPr id="108" name="直線コネクタ 107">
          <a:extLst>
            <a:ext uri="{FF2B5EF4-FFF2-40B4-BE49-F238E27FC236}">
              <a16:creationId xmlns="" xmlns:a16="http://schemas.microsoft.com/office/drawing/2014/main" id="{00000000-0008-0000-0300-00006C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09" name="テキスト ボックス 108">
          <a:extLst>
            <a:ext uri="{FF2B5EF4-FFF2-40B4-BE49-F238E27FC236}">
              <a16:creationId xmlns="" xmlns:a16="http://schemas.microsoft.com/office/drawing/2014/main" id="{00000000-0008-0000-0300-00006D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xdr:col>
      <xdr:colOff>76200</xdr:colOff>
      <xdr:row>67</xdr:row>
      <xdr:rowOff>169635</xdr:rowOff>
    </xdr:from>
    <xdr:to>
      <xdr:col>8</xdr:col>
      <xdr:colOff>355600</xdr:colOff>
      <xdr:row>67</xdr:row>
      <xdr:rowOff>169635</xdr:rowOff>
    </xdr:to>
    <xdr:cxnSp macro="">
      <xdr:nvCxnSpPr>
        <xdr:cNvPr id="110" name="直線コネクタ 109">
          <a:extLst>
            <a:ext uri="{FF2B5EF4-FFF2-40B4-BE49-F238E27FC236}">
              <a16:creationId xmlns="" xmlns:a16="http://schemas.microsoft.com/office/drawing/2014/main" id="{00000000-0008-0000-0300-00006E000000}"/>
            </a:ext>
          </a:extLst>
        </xdr:cNvPr>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1" name="テキスト ボックス 110">
          <a:extLst>
            <a:ext uri="{FF2B5EF4-FFF2-40B4-BE49-F238E27FC236}">
              <a16:creationId xmlns="" xmlns:a16="http://schemas.microsoft.com/office/drawing/2014/main" id="{00000000-0008-0000-0300-00006F000000}"/>
            </a:ext>
          </a:extLst>
        </xdr:cNvPr>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76200</xdr:colOff>
      <xdr:row>65</xdr:row>
      <xdr:rowOff>167822</xdr:rowOff>
    </xdr:from>
    <xdr:to>
      <xdr:col>8</xdr:col>
      <xdr:colOff>355600</xdr:colOff>
      <xdr:row>65</xdr:row>
      <xdr:rowOff>167822</xdr:rowOff>
    </xdr:to>
    <xdr:cxnSp macro="">
      <xdr:nvCxnSpPr>
        <xdr:cNvPr id="112" name="直線コネクタ 111">
          <a:extLst>
            <a:ext uri="{FF2B5EF4-FFF2-40B4-BE49-F238E27FC236}">
              <a16:creationId xmlns="" xmlns:a16="http://schemas.microsoft.com/office/drawing/2014/main" id="{00000000-0008-0000-0300-000070000000}"/>
            </a:ext>
          </a:extLst>
        </xdr:cNvPr>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3" name="テキスト ボックス 112">
          <a:extLst>
            <a:ext uri="{FF2B5EF4-FFF2-40B4-BE49-F238E27FC236}">
              <a16:creationId xmlns="" xmlns:a16="http://schemas.microsoft.com/office/drawing/2014/main" id="{00000000-0008-0000-0300-000071000000}"/>
            </a:ext>
          </a:extLst>
        </xdr:cNvPr>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76200</xdr:colOff>
      <xdr:row>63</xdr:row>
      <xdr:rowOff>166007</xdr:rowOff>
    </xdr:from>
    <xdr:to>
      <xdr:col>8</xdr:col>
      <xdr:colOff>355600</xdr:colOff>
      <xdr:row>63</xdr:row>
      <xdr:rowOff>166007</xdr:rowOff>
    </xdr:to>
    <xdr:cxnSp macro="">
      <xdr:nvCxnSpPr>
        <xdr:cNvPr id="114" name="直線コネクタ 113">
          <a:extLst>
            <a:ext uri="{FF2B5EF4-FFF2-40B4-BE49-F238E27FC236}">
              <a16:creationId xmlns="" xmlns:a16="http://schemas.microsoft.com/office/drawing/2014/main" id="{00000000-0008-0000-0300-000072000000}"/>
            </a:ext>
          </a:extLst>
        </xdr:cNvPr>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5" name="テキスト ボックス 114">
          <a:extLst>
            <a:ext uri="{FF2B5EF4-FFF2-40B4-BE49-F238E27FC236}">
              <a16:creationId xmlns="" xmlns:a16="http://schemas.microsoft.com/office/drawing/2014/main" id="{00000000-0008-0000-0300-000073000000}"/>
            </a:ext>
          </a:extLst>
        </xdr:cNvPr>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76200</xdr:colOff>
      <xdr:row>61</xdr:row>
      <xdr:rowOff>164193</xdr:rowOff>
    </xdr:from>
    <xdr:to>
      <xdr:col>8</xdr:col>
      <xdr:colOff>355600</xdr:colOff>
      <xdr:row>61</xdr:row>
      <xdr:rowOff>164193</xdr:rowOff>
    </xdr:to>
    <xdr:cxnSp macro="">
      <xdr:nvCxnSpPr>
        <xdr:cNvPr id="116" name="直線コネクタ 115">
          <a:extLst>
            <a:ext uri="{FF2B5EF4-FFF2-40B4-BE49-F238E27FC236}">
              <a16:creationId xmlns="" xmlns:a16="http://schemas.microsoft.com/office/drawing/2014/main" id="{00000000-0008-0000-0300-000074000000}"/>
            </a:ext>
          </a:extLst>
        </xdr:cNvPr>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17" name="テキスト ボックス 116">
          <a:extLst>
            <a:ext uri="{FF2B5EF4-FFF2-40B4-BE49-F238E27FC236}">
              <a16:creationId xmlns="" xmlns:a16="http://schemas.microsoft.com/office/drawing/2014/main" id="{00000000-0008-0000-0300-000075000000}"/>
            </a:ext>
          </a:extLst>
        </xdr:cNvPr>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76200</xdr:colOff>
      <xdr:row>59</xdr:row>
      <xdr:rowOff>162378</xdr:rowOff>
    </xdr:from>
    <xdr:to>
      <xdr:col>8</xdr:col>
      <xdr:colOff>355600</xdr:colOff>
      <xdr:row>59</xdr:row>
      <xdr:rowOff>162378</xdr:rowOff>
    </xdr:to>
    <xdr:cxnSp macro="">
      <xdr:nvCxnSpPr>
        <xdr:cNvPr id="118" name="直線コネクタ 117">
          <a:extLst>
            <a:ext uri="{FF2B5EF4-FFF2-40B4-BE49-F238E27FC236}">
              <a16:creationId xmlns="" xmlns:a16="http://schemas.microsoft.com/office/drawing/2014/main" id="{00000000-0008-0000-0300-000076000000}"/>
            </a:ext>
          </a:extLst>
        </xdr:cNvPr>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19" name="テキスト ボックス 118">
          <a:extLst>
            <a:ext uri="{FF2B5EF4-FFF2-40B4-BE49-F238E27FC236}">
              <a16:creationId xmlns="" xmlns:a16="http://schemas.microsoft.com/office/drawing/2014/main" id="{00000000-0008-0000-0300-000077000000}"/>
            </a:ext>
          </a:extLst>
        </xdr:cNvPr>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76200</xdr:colOff>
      <xdr:row>57</xdr:row>
      <xdr:rowOff>160565</xdr:rowOff>
    </xdr:from>
    <xdr:to>
      <xdr:col>8</xdr:col>
      <xdr:colOff>355600</xdr:colOff>
      <xdr:row>57</xdr:row>
      <xdr:rowOff>160565</xdr:rowOff>
    </xdr:to>
    <xdr:cxnSp macro="">
      <xdr:nvCxnSpPr>
        <xdr:cNvPr id="120" name="直線コネクタ 119">
          <a:extLst>
            <a:ext uri="{FF2B5EF4-FFF2-40B4-BE49-F238E27FC236}">
              <a16:creationId xmlns="" xmlns:a16="http://schemas.microsoft.com/office/drawing/2014/main" id="{00000000-0008-0000-0300-000078000000}"/>
            </a:ext>
          </a:extLst>
        </xdr:cNvPr>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1" name="テキスト ボックス 120">
          <a:extLst>
            <a:ext uri="{FF2B5EF4-FFF2-40B4-BE49-F238E27FC236}">
              <a16:creationId xmlns="" xmlns:a16="http://schemas.microsoft.com/office/drawing/2014/main" id="{00000000-0008-0000-0300-000079000000}"/>
            </a:ext>
          </a:extLst>
        </xdr:cNvPr>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55</xdr:row>
      <xdr:rowOff>158750</xdr:rowOff>
    </xdr:to>
    <xdr:cxnSp macro="">
      <xdr:nvCxnSpPr>
        <xdr:cNvPr id="122" name="直線コネクタ 121">
          <a:extLst>
            <a:ext uri="{FF2B5EF4-FFF2-40B4-BE49-F238E27FC236}">
              <a16:creationId xmlns="" xmlns:a16="http://schemas.microsoft.com/office/drawing/2014/main" id="{00000000-0008-0000-0300-00007A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3" name="テキスト ボックス 122">
          <a:extLst>
            <a:ext uri="{FF2B5EF4-FFF2-40B4-BE49-F238E27FC236}">
              <a16:creationId xmlns="" xmlns:a16="http://schemas.microsoft.com/office/drawing/2014/main" id="{00000000-0008-0000-0300-00007B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70</xdr:row>
      <xdr:rowOff>0</xdr:rowOff>
    </xdr:to>
    <xdr:sp macro="" textlink="">
      <xdr:nvSpPr>
        <xdr:cNvPr id="124" name="財政構造の弾力性グラフ枠">
          <a:extLst>
            <a:ext uri="{FF2B5EF4-FFF2-40B4-BE49-F238E27FC236}">
              <a16:creationId xmlns="" xmlns:a16="http://schemas.microsoft.com/office/drawing/2014/main" id="{00000000-0008-0000-0300-00007C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58</xdr:row>
      <xdr:rowOff>164919</xdr:rowOff>
    </xdr:from>
    <xdr:to>
      <xdr:col>7</xdr:col>
      <xdr:colOff>152400</xdr:colOff>
      <xdr:row>67</xdr:row>
      <xdr:rowOff>162741</xdr:rowOff>
    </xdr:to>
    <xdr:cxnSp macro="">
      <xdr:nvCxnSpPr>
        <xdr:cNvPr id="125" name="直線コネクタ 124">
          <a:extLst>
            <a:ext uri="{FF2B5EF4-FFF2-40B4-BE49-F238E27FC236}">
              <a16:creationId xmlns="" xmlns:a16="http://schemas.microsoft.com/office/drawing/2014/main" id="{00000000-0008-0000-0300-00007D000000}"/>
            </a:ext>
          </a:extLst>
        </xdr:cNvPr>
        <xdr:cNvCxnSpPr/>
      </xdr:nvCxnSpPr>
      <xdr:spPr>
        <a:xfrm flipV="1">
          <a:off x="4953000" y="10109019"/>
          <a:ext cx="0" cy="154087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67</xdr:row>
      <xdr:rowOff>134818</xdr:rowOff>
    </xdr:from>
    <xdr:ext cx="762000" cy="259045"/>
    <xdr:sp macro="" textlink="">
      <xdr:nvSpPr>
        <xdr:cNvPr id="126" name="財政構造の弾力性最小値テキスト">
          <a:extLst>
            <a:ext uri="{FF2B5EF4-FFF2-40B4-BE49-F238E27FC236}">
              <a16:creationId xmlns="" xmlns:a16="http://schemas.microsoft.com/office/drawing/2014/main" id="{00000000-0008-0000-0300-00007E000000}"/>
            </a:ext>
          </a:extLst>
        </xdr:cNvPr>
        <xdr:cNvSpPr txBox="1"/>
      </xdr:nvSpPr>
      <xdr:spPr>
        <a:xfrm>
          <a:off x="5041900" y="11621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99.8</a:t>
          </a:r>
          <a:endParaRPr kumimoji="1" lang="ja-JP" altLang="en-US" sz="1000" b="1">
            <a:latin typeface="ＭＳ Ｐゴシック"/>
          </a:endParaRPr>
        </a:p>
      </xdr:txBody>
    </xdr:sp>
    <xdr:clientData/>
  </xdr:oneCellAnchor>
  <xdr:twoCellAnchor>
    <xdr:from>
      <xdr:col>7</xdr:col>
      <xdr:colOff>63500</xdr:colOff>
      <xdr:row>67</xdr:row>
      <xdr:rowOff>162741</xdr:rowOff>
    </xdr:from>
    <xdr:to>
      <xdr:col>7</xdr:col>
      <xdr:colOff>241300</xdr:colOff>
      <xdr:row>67</xdr:row>
      <xdr:rowOff>162741</xdr:rowOff>
    </xdr:to>
    <xdr:cxnSp macro="">
      <xdr:nvCxnSpPr>
        <xdr:cNvPr id="127" name="直線コネクタ 126">
          <a:extLst>
            <a:ext uri="{FF2B5EF4-FFF2-40B4-BE49-F238E27FC236}">
              <a16:creationId xmlns="" xmlns:a16="http://schemas.microsoft.com/office/drawing/2014/main" id="{00000000-0008-0000-0300-00007F000000}"/>
            </a:ext>
          </a:extLst>
        </xdr:cNvPr>
        <xdr:cNvCxnSpPr/>
      </xdr:nvCxnSpPr>
      <xdr:spPr>
        <a:xfrm>
          <a:off x="4864100" y="116498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57</xdr:row>
      <xdr:rowOff>79846</xdr:rowOff>
    </xdr:from>
    <xdr:ext cx="762000" cy="259045"/>
    <xdr:sp macro="" textlink="">
      <xdr:nvSpPr>
        <xdr:cNvPr id="128" name="財政構造の弾力性最大値テキスト">
          <a:extLst>
            <a:ext uri="{FF2B5EF4-FFF2-40B4-BE49-F238E27FC236}">
              <a16:creationId xmlns="" xmlns:a16="http://schemas.microsoft.com/office/drawing/2014/main" id="{00000000-0008-0000-0300-000080000000}"/>
            </a:ext>
          </a:extLst>
        </xdr:cNvPr>
        <xdr:cNvSpPr txBox="1"/>
      </xdr:nvSpPr>
      <xdr:spPr>
        <a:xfrm>
          <a:off x="5041900" y="98524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55.1</a:t>
          </a:r>
          <a:endParaRPr kumimoji="1" lang="ja-JP" altLang="en-US" sz="1000" b="1">
            <a:latin typeface="ＭＳ Ｐゴシック"/>
          </a:endParaRPr>
        </a:p>
      </xdr:txBody>
    </xdr:sp>
    <xdr:clientData/>
  </xdr:oneCellAnchor>
  <xdr:twoCellAnchor>
    <xdr:from>
      <xdr:col>7</xdr:col>
      <xdr:colOff>63500</xdr:colOff>
      <xdr:row>58</xdr:row>
      <xdr:rowOff>164919</xdr:rowOff>
    </xdr:from>
    <xdr:to>
      <xdr:col>7</xdr:col>
      <xdr:colOff>241300</xdr:colOff>
      <xdr:row>58</xdr:row>
      <xdr:rowOff>164919</xdr:rowOff>
    </xdr:to>
    <xdr:cxnSp macro="">
      <xdr:nvCxnSpPr>
        <xdr:cNvPr id="129" name="直線コネクタ 128">
          <a:extLst>
            <a:ext uri="{FF2B5EF4-FFF2-40B4-BE49-F238E27FC236}">
              <a16:creationId xmlns="" xmlns:a16="http://schemas.microsoft.com/office/drawing/2014/main" id="{00000000-0008-0000-0300-000081000000}"/>
            </a:ext>
          </a:extLst>
        </xdr:cNvPr>
        <xdr:cNvCxnSpPr/>
      </xdr:nvCxnSpPr>
      <xdr:spPr>
        <a:xfrm>
          <a:off x="4864100" y="101090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63</xdr:row>
      <xdr:rowOff>52251</xdr:rowOff>
    </xdr:from>
    <xdr:to>
      <xdr:col>7</xdr:col>
      <xdr:colOff>152400</xdr:colOff>
      <xdr:row>64</xdr:row>
      <xdr:rowOff>8346</xdr:rowOff>
    </xdr:to>
    <xdr:cxnSp macro="">
      <xdr:nvCxnSpPr>
        <xdr:cNvPr id="130" name="直線コネクタ 129">
          <a:extLst>
            <a:ext uri="{FF2B5EF4-FFF2-40B4-BE49-F238E27FC236}">
              <a16:creationId xmlns="" xmlns:a16="http://schemas.microsoft.com/office/drawing/2014/main" id="{00000000-0008-0000-0300-000082000000}"/>
            </a:ext>
          </a:extLst>
        </xdr:cNvPr>
        <xdr:cNvCxnSpPr/>
      </xdr:nvCxnSpPr>
      <xdr:spPr>
        <a:xfrm>
          <a:off x="4114800" y="10853601"/>
          <a:ext cx="838200" cy="1275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63</xdr:row>
      <xdr:rowOff>128650</xdr:rowOff>
    </xdr:from>
    <xdr:ext cx="762000" cy="259045"/>
    <xdr:sp macro="" textlink="">
      <xdr:nvSpPr>
        <xdr:cNvPr id="131" name="財政構造の弾力性平均値テキスト">
          <a:extLst>
            <a:ext uri="{FF2B5EF4-FFF2-40B4-BE49-F238E27FC236}">
              <a16:creationId xmlns="" xmlns:a16="http://schemas.microsoft.com/office/drawing/2014/main" id="{00000000-0008-0000-0300-000083000000}"/>
            </a:ext>
          </a:extLst>
        </xdr:cNvPr>
        <xdr:cNvSpPr txBox="1"/>
      </xdr:nvSpPr>
      <xdr:spPr>
        <a:xfrm>
          <a:off x="5041900" y="1093000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81.2</a:t>
          </a:r>
          <a:endParaRPr kumimoji="1" lang="ja-JP" altLang="en-US" sz="1000" b="1">
            <a:solidFill>
              <a:srgbClr val="000080"/>
            </a:solidFill>
            <a:latin typeface="ＭＳ Ｐゴシック"/>
          </a:endParaRPr>
        </a:p>
      </xdr:txBody>
    </xdr:sp>
    <xdr:clientData/>
  </xdr:oneCellAnchor>
  <xdr:twoCellAnchor>
    <xdr:from>
      <xdr:col>7</xdr:col>
      <xdr:colOff>101600</xdr:colOff>
      <xdr:row>63</xdr:row>
      <xdr:rowOff>156573</xdr:rowOff>
    </xdr:from>
    <xdr:to>
      <xdr:col>7</xdr:col>
      <xdr:colOff>203200</xdr:colOff>
      <xdr:row>64</xdr:row>
      <xdr:rowOff>86723</xdr:rowOff>
    </xdr:to>
    <xdr:sp macro="" textlink="">
      <xdr:nvSpPr>
        <xdr:cNvPr id="132" name="フローチャート : 判断 131">
          <a:extLst>
            <a:ext uri="{FF2B5EF4-FFF2-40B4-BE49-F238E27FC236}">
              <a16:creationId xmlns="" xmlns:a16="http://schemas.microsoft.com/office/drawing/2014/main" id="{00000000-0008-0000-0300-000084000000}"/>
            </a:ext>
          </a:extLst>
        </xdr:cNvPr>
        <xdr:cNvSpPr/>
      </xdr:nvSpPr>
      <xdr:spPr>
        <a:xfrm>
          <a:off x="4902200" y="109579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63</xdr:row>
      <xdr:rowOff>52251</xdr:rowOff>
    </xdr:from>
    <xdr:to>
      <xdr:col>6</xdr:col>
      <xdr:colOff>0</xdr:colOff>
      <xdr:row>64</xdr:row>
      <xdr:rowOff>132443</xdr:rowOff>
    </xdr:to>
    <xdr:cxnSp macro="">
      <xdr:nvCxnSpPr>
        <xdr:cNvPr id="133" name="直線コネクタ 132">
          <a:extLst>
            <a:ext uri="{FF2B5EF4-FFF2-40B4-BE49-F238E27FC236}">
              <a16:creationId xmlns="" xmlns:a16="http://schemas.microsoft.com/office/drawing/2014/main" id="{00000000-0008-0000-0300-000085000000}"/>
            </a:ext>
          </a:extLst>
        </xdr:cNvPr>
        <xdr:cNvCxnSpPr/>
      </xdr:nvCxnSpPr>
      <xdr:spPr>
        <a:xfrm flipV="1">
          <a:off x="3225800" y="10853601"/>
          <a:ext cx="889000" cy="2516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63</xdr:row>
      <xdr:rowOff>94524</xdr:rowOff>
    </xdr:from>
    <xdr:to>
      <xdr:col>6</xdr:col>
      <xdr:colOff>50800</xdr:colOff>
      <xdr:row>64</xdr:row>
      <xdr:rowOff>24674</xdr:rowOff>
    </xdr:to>
    <xdr:sp macro="" textlink="">
      <xdr:nvSpPr>
        <xdr:cNvPr id="134" name="フローチャート : 判断 133">
          <a:extLst>
            <a:ext uri="{FF2B5EF4-FFF2-40B4-BE49-F238E27FC236}">
              <a16:creationId xmlns="" xmlns:a16="http://schemas.microsoft.com/office/drawing/2014/main" id="{00000000-0008-0000-0300-000086000000}"/>
            </a:ext>
          </a:extLst>
        </xdr:cNvPr>
        <xdr:cNvSpPr/>
      </xdr:nvSpPr>
      <xdr:spPr>
        <a:xfrm>
          <a:off x="4064000" y="108958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64</xdr:row>
      <xdr:rowOff>9451</xdr:rowOff>
    </xdr:from>
    <xdr:ext cx="736600" cy="259045"/>
    <xdr:sp macro="" textlink="">
      <xdr:nvSpPr>
        <xdr:cNvPr id="135" name="テキスト ボックス 134">
          <a:extLst>
            <a:ext uri="{FF2B5EF4-FFF2-40B4-BE49-F238E27FC236}">
              <a16:creationId xmlns="" xmlns:a16="http://schemas.microsoft.com/office/drawing/2014/main" id="{00000000-0008-0000-0300-000087000000}"/>
            </a:ext>
          </a:extLst>
        </xdr:cNvPr>
        <xdr:cNvSpPr txBox="1"/>
      </xdr:nvSpPr>
      <xdr:spPr>
        <a:xfrm>
          <a:off x="3733800" y="1098225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79.4</a:t>
          </a:r>
          <a:endParaRPr kumimoji="1" lang="ja-JP" altLang="en-US" sz="1000" b="1">
            <a:solidFill>
              <a:srgbClr val="000080"/>
            </a:solidFill>
            <a:latin typeface="ＭＳ Ｐゴシック"/>
          </a:endParaRPr>
        </a:p>
      </xdr:txBody>
    </xdr:sp>
    <xdr:clientData/>
  </xdr:oneCellAnchor>
  <xdr:twoCellAnchor>
    <xdr:from>
      <xdr:col>3</xdr:col>
      <xdr:colOff>279400</xdr:colOff>
      <xdr:row>64</xdr:row>
      <xdr:rowOff>94524</xdr:rowOff>
    </xdr:from>
    <xdr:to>
      <xdr:col>4</xdr:col>
      <xdr:colOff>482600</xdr:colOff>
      <xdr:row>64</xdr:row>
      <xdr:rowOff>132443</xdr:rowOff>
    </xdr:to>
    <xdr:cxnSp macro="">
      <xdr:nvCxnSpPr>
        <xdr:cNvPr id="136" name="直線コネクタ 135">
          <a:extLst>
            <a:ext uri="{FF2B5EF4-FFF2-40B4-BE49-F238E27FC236}">
              <a16:creationId xmlns="" xmlns:a16="http://schemas.microsoft.com/office/drawing/2014/main" id="{00000000-0008-0000-0300-000088000000}"/>
            </a:ext>
          </a:extLst>
        </xdr:cNvPr>
        <xdr:cNvCxnSpPr/>
      </xdr:nvCxnSpPr>
      <xdr:spPr>
        <a:xfrm>
          <a:off x="2336800" y="11067324"/>
          <a:ext cx="889000" cy="37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64</xdr:row>
      <xdr:rowOff>9253</xdr:rowOff>
    </xdr:from>
    <xdr:to>
      <xdr:col>4</xdr:col>
      <xdr:colOff>533400</xdr:colOff>
      <xdr:row>64</xdr:row>
      <xdr:rowOff>110853</xdr:rowOff>
    </xdr:to>
    <xdr:sp macro="" textlink="">
      <xdr:nvSpPr>
        <xdr:cNvPr id="137" name="フローチャート : 判断 136">
          <a:extLst>
            <a:ext uri="{FF2B5EF4-FFF2-40B4-BE49-F238E27FC236}">
              <a16:creationId xmlns="" xmlns:a16="http://schemas.microsoft.com/office/drawing/2014/main" id="{00000000-0008-0000-0300-000089000000}"/>
            </a:ext>
          </a:extLst>
        </xdr:cNvPr>
        <xdr:cNvSpPr/>
      </xdr:nvSpPr>
      <xdr:spPr>
        <a:xfrm>
          <a:off x="3175000" y="109820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62</xdr:row>
      <xdr:rowOff>121030</xdr:rowOff>
    </xdr:from>
    <xdr:ext cx="762000" cy="259045"/>
    <xdr:sp macro="" textlink="">
      <xdr:nvSpPr>
        <xdr:cNvPr id="138" name="テキスト ボックス 137">
          <a:extLst>
            <a:ext uri="{FF2B5EF4-FFF2-40B4-BE49-F238E27FC236}">
              <a16:creationId xmlns="" xmlns:a16="http://schemas.microsoft.com/office/drawing/2014/main" id="{00000000-0008-0000-0300-00008A000000}"/>
            </a:ext>
          </a:extLst>
        </xdr:cNvPr>
        <xdr:cNvSpPr txBox="1"/>
      </xdr:nvSpPr>
      <xdr:spPr>
        <a:xfrm>
          <a:off x="2844800" y="107509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81.9</a:t>
          </a:r>
          <a:endParaRPr kumimoji="1" lang="ja-JP" altLang="en-US" sz="1000" b="1">
            <a:solidFill>
              <a:srgbClr val="000080"/>
            </a:solidFill>
            <a:latin typeface="ＭＳ Ｐゴシック"/>
          </a:endParaRPr>
        </a:p>
      </xdr:txBody>
    </xdr:sp>
    <xdr:clientData/>
  </xdr:oneCellAnchor>
  <xdr:twoCellAnchor>
    <xdr:from>
      <xdr:col>2</xdr:col>
      <xdr:colOff>76200</xdr:colOff>
      <xdr:row>64</xdr:row>
      <xdr:rowOff>94524</xdr:rowOff>
    </xdr:from>
    <xdr:to>
      <xdr:col>3</xdr:col>
      <xdr:colOff>279400</xdr:colOff>
      <xdr:row>66</xdr:row>
      <xdr:rowOff>34290</xdr:rowOff>
    </xdr:to>
    <xdr:cxnSp macro="">
      <xdr:nvCxnSpPr>
        <xdr:cNvPr id="139" name="直線コネクタ 138">
          <a:extLst>
            <a:ext uri="{FF2B5EF4-FFF2-40B4-BE49-F238E27FC236}">
              <a16:creationId xmlns="" xmlns:a16="http://schemas.microsoft.com/office/drawing/2014/main" id="{00000000-0008-0000-0300-00008B000000}"/>
            </a:ext>
          </a:extLst>
        </xdr:cNvPr>
        <xdr:cNvCxnSpPr/>
      </xdr:nvCxnSpPr>
      <xdr:spPr>
        <a:xfrm flipV="1">
          <a:off x="1447800" y="11067324"/>
          <a:ext cx="889000" cy="2826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63</xdr:row>
      <xdr:rowOff>70394</xdr:rowOff>
    </xdr:from>
    <xdr:to>
      <xdr:col>3</xdr:col>
      <xdr:colOff>330200</xdr:colOff>
      <xdr:row>64</xdr:row>
      <xdr:rowOff>544</xdr:rowOff>
    </xdr:to>
    <xdr:sp macro="" textlink="">
      <xdr:nvSpPr>
        <xdr:cNvPr id="140" name="フローチャート : 判断 139">
          <a:extLst>
            <a:ext uri="{FF2B5EF4-FFF2-40B4-BE49-F238E27FC236}">
              <a16:creationId xmlns="" xmlns:a16="http://schemas.microsoft.com/office/drawing/2014/main" id="{00000000-0008-0000-0300-00008C000000}"/>
            </a:ext>
          </a:extLst>
        </xdr:cNvPr>
        <xdr:cNvSpPr/>
      </xdr:nvSpPr>
      <xdr:spPr>
        <a:xfrm>
          <a:off x="2286000" y="10871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62</xdr:row>
      <xdr:rowOff>10721</xdr:rowOff>
    </xdr:from>
    <xdr:ext cx="762000" cy="259045"/>
    <xdr:sp macro="" textlink="">
      <xdr:nvSpPr>
        <xdr:cNvPr id="141" name="テキスト ボックス 140">
          <a:extLst>
            <a:ext uri="{FF2B5EF4-FFF2-40B4-BE49-F238E27FC236}">
              <a16:creationId xmlns="" xmlns:a16="http://schemas.microsoft.com/office/drawing/2014/main" id="{00000000-0008-0000-0300-00008D000000}"/>
            </a:ext>
          </a:extLst>
        </xdr:cNvPr>
        <xdr:cNvSpPr txBox="1"/>
      </xdr:nvSpPr>
      <xdr:spPr>
        <a:xfrm>
          <a:off x="1955800" y="10640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78.7</a:t>
          </a:r>
          <a:endParaRPr kumimoji="1" lang="ja-JP" altLang="en-US" sz="1000" b="1">
            <a:solidFill>
              <a:srgbClr val="000080"/>
            </a:solidFill>
            <a:latin typeface="ＭＳ Ｐゴシック"/>
          </a:endParaRPr>
        </a:p>
      </xdr:txBody>
    </xdr:sp>
    <xdr:clientData/>
  </xdr:oneCellAnchor>
  <xdr:twoCellAnchor>
    <xdr:from>
      <xdr:col>2</xdr:col>
      <xdr:colOff>25400</xdr:colOff>
      <xdr:row>63</xdr:row>
      <xdr:rowOff>66947</xdr:rowOff>
    </xdr:from>
    <xdr:to>
      <xdr:col>2</xdr:col>
      <xdr:colOff>127000</xdr:colOff>
      <xdr:row>63</xdr:row>
      <xdr:rowOff>168547</xdr:rowOff>
    </xdr:to>
    <xdr:sp macro="" textlink="">
      <xdr:nvSpPr>
        <xdr:cNvPr id="142" name="フローチャート : 判断 141">
          <a:extLst>
            <a:ext uri="{FF2B5EF4-FFF2-40B4-BE49-F238E27FC236}">
              <a16:creationId xmlns="" xmlns:a16="http://schemas.microsoft.com/office/drawing/2014/main" id="{00000000-0008-0000-0300-00008E000000}"/>
            </a:ext>
          </a:extLst>
        </xdr:cNvPr>
        <xdr:cNvSpPr/>
      </xdr:nvSpPr>
      <xdr:spPr>
        <a:xfrm>
          <a:off x="1397000" y="10868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62</xdr:row>
      <xdr:rowOff>7274</xdr:rowOff>
    </xdr:from>
    <xdr:ext cx="762000" cy="259045"/>
    <xdr:sp macro="" textlink="">
      <xdr:nvSpPr>
        <xdr:cNvPr id="143" name="テキスト ボックス 142">
          <a:extLst>
            <a:ext uri="{FF2B5EF4-FFF2-40B4-BE49-F238E27FC236}">
              <a16:creationId xmlns="" xmlns:a16="http://schemas.microsoft.com/office/drawing/2014/main" id="{00000000-0008-0000-0300-00008F000000}"/>
            </a:ext>
          </a:extLst>
        </xdr:cNvPr>
        <xdr:cNvSpPr txBox="1"/>
      </xdr:nvSpPr>
      <xdr:spPr>
        <a:xfrm>
          <a:off x="1066800" y="106371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78.6</a:t>
          </a:r>
          <a:endParaRPr kumimoji="1" lang="ja-JP" altLang="en-US" sz="1000" b="1">
            <a:solidFill>
              <a:srgbClr val="000080"/>
            </a:solidFill>
            <a:latin typeface="ＭＳ Ｐゴシック"/>
          </a:endParaRPr>
        </a:p>
      </xdr:txBody>
    </xdr:sp>
    <xdr:clientData/>
  </xdr:oneCellAnchor>
  <xdr:oneCellAnchor>
    <xdr:from>
      <xdr:col>6</xdr:col>
      <xdr:colOff>622300</xdr:colOff>
      <xdr:row>69</xdr:row>
      <xdr:rowOff>168927</xdr:rowOff>
    </xdr:from>
    <xdr:ext cx="762000" cy="259045"/>
    <xdr:sp macro="" textlink="">
      <xdr:nvSpPr>
        <xdr:cNvPr id="144" name="テキスト ボックス 143">
          <a:extLst>
            <a:ext uri="{FF2B5EF4-FFF2-40B4-BE49-F238E27FC236}">
              <a16:creationId xmlns="" xmlns:a16="http://schemas.microsoft.com/office/drawing/2014/main" id="{00000000-0008-0000-0300-000090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69</xdr:row>
      <xdr:rowOff>168927</xdr:rowOff>
    </xdr:from>
    <xdr:ext cx="762000" cy="259045"/>
    <xdr:sp macro="" textlink="">
      <xdr:nvSpPr>
        <xdr:cNvPr id="145" name="テキスト ボックス 144">
          <a:extLst>
            <a:ext uri="{FF2B5EF4-FFF2-40B4-BE49-F238E27FC236}">
              <a16:creationId xmlns="" xmlns:a16="http://schemas.microsoft.com/office/drawing/2014/main" id="{00000000-0008-0000-0300-000091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69</xdr:row>
      <xdr:rowOff>168927</xdr:rowOff>
    </xdr:from>
    <xdr:ext cx="762000" cy="259045"/>
    <xdr:sp macro="" textlink="">
      <xdr:nvSpPr>
        <xdr:cNvPr id="146" name="テキスト ボックス 145">
          <a:extLst>
            <a:ext uri="{FF2B5EF4-FFF2-40B4-BE49-F238E27FC236}">
              <a16:creationId xmlns="" xmlns:a16="http://schemas.microsoft.com/office/drawing/2014/main" id="{00000000-0008-0000-0300-000092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69</xdr:row>
      <xdr:rowOff>168927</xdr:rowOff>
    </xdr:from>
    <xdr:ext cx="762000" cy="259045"/>
    <xdr:sp macro="" textlink="">
      <xdr:nvSpPr>
        <xdr:cNvPr id="147" name="テキスト ボックス 146">
          <a:extLst>
            <a:ext uri="{FF2B5EF4-FFF2-40B4-BE49-F238E27FC236}">
              <a16:creationId xmlns="" xmlns:a16="http://schemas.microsoft.com/office/drawing/2014/main" id="{00000000-0008-0000-0300-000093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69</xdr:row>
      <xdr:rowOff>168927</xdr:rowOff>
    </xdr:from>
    <xdr:ext cx="762000" cy="259045"/>
    <xdr:sp macro="" textlink="">
      <xdr:nvSpPr>
        <xdr:cNvPr id="148" name="テキスト ボックス 147">
          <a:extLst>
            <a:ext uri="{FF2B5EF4-FFF2-40B4-BE49-F238E27FC236}">
              <a16:creationId xmlns="" xmlns:a16="http://schemas.microsoft.com/office/drawing/2014/main" id="{00000000-0008-0000-0300-000094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63</xdr:row>
      <xdr:rowOff>128996</xdr:rowOff>
    </xdr:from>
    <xdr:to>
      <xdr:col>7</xdr:col>
      <xdr:colOff>203200</xdr:colOff>
      <xdr:row>64</xdr:row>
      <xdr:rowOff>59146</xdr:rowOff>
    </xdr:to>
    <xdr:sp macro="" textlink="">
      <xdr:nvSpPr>
        <xdr:cNvPr id="149" name="円/楕円 148">
          <a:extLst>
            <a:ext uri="{FF2B5EF4-FFF2-40B4-BE49-F238E27FC236}">
              <a16:creationId xmlns="" xmlns:a16="http://schemas.microsoft.com/office/drawing/2014/main" id="{00000000-0008-0000-0300-000095000000}"/>
            </a:ext>
          </a:extLst>
        </xdr:cNvPr>
        <xdr:cNvSpPr/>
      </xdr:nvSpPr>
      <xdr:spPr>
        <a:xfrm>
          <a:off x="4902200" y="10930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62</xdr:row>
      <xdr:rowOff>145523</xdr:rowOff>
    </xdr:from>
    <xdr:ext cx="762000" cy="259045"/>
    <xdr:sp macro="" textlink="">
      <xdr:nvSpPr>
        <xdr:cNvPr id="150" name="財政構造の弾力性該当値テキスト">
          <a:extLst>
            <a:ext uri="{FF2B5EF4-FFF2-40B4-BE49-F238E27FC236}">
              <a16:creationId xmlns="" xmlns:a16="http://schemas.microsoft.com/office/drawing/2014/main" id="{00000000-0008-0000-0300-000096000000}"/>
            </a:ext>
          </a:extLst>
        </xdr:cNvPr>
        <xdr:cNvSpPr txBox="1"/>
      </xdr:nvSpPr>
      <xdr:spPr>
        <a:xfrm>
          <a:off x="5041900" y="107754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80.4</a:t>
          </a:r>
          <a:endParaRPr kumimoji="1" lang="ja-JP" altLang="en-US" sz="1000" b="1">
            <a:solidFill>
              <a:srgbClr val="FF0000"/>
            </a:solidFill>
            <a:latin typeface="ＭＳ Ｐゴシック"/>
          </a:endParaRPr>
        </a:p>
      </xdr:txBody>
    </xdr:sp>
    <xdr:clientData/>
  </xdr:oneCellAnchor>
  <xdr:twoCellAnchor>
    <xdr:from>
      <xdr:col>5</xdr:col>
      <xdr:colOff>635000</xdr:colOff>
      <xdr:row>63</xdr:row>
      <xdr:rowOff>1451</xdr:rowOff>
    </xdr:from>
    <xdr:to>
      <xdr:col>6</xdr:col>
      <xdr:colOff>50800</xdr:colOff>
      <xdr:row>63</xdr:row>
      <xdr:rowOff>103051</xdr:rowOff>
    </xdr:to>
    <xdr:sp macro="" textlink="">
      <xdr:nvSpPr>
        <xdr:cNvPr id="151" name="円/楕円 150">
          <a:extLst>
            <a:ext uri="{FF2B5EF4-FFF2-40B4-BE49-F238E27FC236}">
              <a16:creationId xmlns="" xmlns:a16="http://schemas.microsoft.com/office/drawing/2014/main" id="{00000000-0008-0000-0300-000097000000}"/>
            </a:ext>
          </a:extLst>
        </xdr:cNvPr>
        <xdr:cNvSpPr/>
      </xdr:nvSpPr>
      <xdr:spPr>
        <a:xfrm>
          <a:off x="4064000" y="108028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61</xdr:row>
      <xdr:rowOff>113228</xdr:rowOff>
    </xdr:from>
    <xdr:ext cx="736600" cy="259045"/>
    <xdr:sp macro="" textlink="">
      <xdr:nvSpPr>
        <xdr:cNvPr id="152" name="テキスト ボックス 151">
          <a:extLst>
            <a:ext uri="{FF2B5EF4-FFF2-40B4-BE49-F238E27FC236}">
              <a16:creationId xmlns="" xmlns:a16="http://schemas.microsoft.com/office/drawing/2014/main" id="{00000000-0008-0000-0300-000098000000}"/>
            </a:ext>
          </a:extLst>
        </xdr:cNvPr>
        <xdr:cNvSpPr txBox="1"/>
      </xdr:nvSpPr>
      <xdr:spPr>
        <a:xfrm>
          <a:off x="3733800" y="1057167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76.7</a:t>
          </a:r>
          <a:endParaRPr kumimoji="1" lang="ja-JP" altLang="en-US" sz="1000" b="1">
            <a:solidFill>
              <a:srgbClr val="FF0000"/>
            </a:solidFill>
            <a:latin typeface="ＭＳ Ｐゴシック"/>
          </a:endParaRPr>
        </a:p>
      </xdr:txBody>
    </xdr:sp>
    <xdr:clientData/>
  </xdr:oneCellAnchor>
  <xdr:twoCellAnchor>
    <xdr:from>
      <xdr:col>4</xdr:col>
      <xdr:colOff>431800</xdr:colOff>
      <xdr:row>64</xdr:row>
      <xdr:rowOff>81643</xdr:rowOff>
    </xdr:from>
    <xdr:to>
      <xdr:col>4</xdr:col>
      <xdr:colOff>533400</xdr:colOff>
      <xdr:row>65</xdr:row>
      <xdr:rowOff>11793</xdr:rowOff>
    </xdr:to>
    <xdr:sp macro="" textlink="">
      <xdr:nvSpPr>
        <xdr:cNvPr id="153" name="円/楕円 152">
          <a:extLst>
            <a:ext uri="{FF2B5EF4-FFF2-40B4-BE49-F238E27FC236}">
              <a16:creationId xmlns="" xmlns:a16="http://schemas.microsoft.com/office/drawing/2014/main" id="{00000000-0008-0000-0300-000099000000}"/>
            </a:ext>
          </a:extLst>
        </xdr:cNvPr>
        <xdr:cNvSpPr/>
      </xdr:nvSpPr>
      <xdr:spPr>
        <a:xfrm>
          <a:off x="3175000" y="11054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64</xdr:row>
      <xdr:rowOff>168020</xdr:rowOff>
    </xdr:from>
    <xdr:ext cx="762000" cy="259045"/>
    <xdr:sp macro="" textlink="">
      <xdr:nvSpPr>
        <xdr:cNvPr id="154" name="テキスト ボックス 153">
          <a:extLst>
            <a:ext uri="{FF2B5EF4-FFF2-40B4-BE49-F238E27FC236}">
              <a16:creationId xmlns="" xmlns:a16="http://schemas.microsoft.com/office/drawing/2014/main" id="{00000000-0008-0000-0300-00009A000000}"/>
            </a:ext>
          </a:extLst>
        </xdr:cNvPr>
        <xdr:cNvSpPr txBox="1"/>
      </xdr:nvSpPr>
      <xdr:spPr>
        <a:xfrm>
          <a:off x="2844800" y="11140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84.0</a:t>
          </a:r>
          <a:endParaRPr kumimoji="1" lang="ja-JP" altLang="en-US" sz="1000" b="1">
            <a:solidFill>
              <a:srgbClr val="FF0000"/>
            </a:solidFill>
            <a:latin typeface="ＭＳ Ｐゴシック"/>
          </a:endParaRPr>
        </a:p>
      </xdr:txBody>
    </xdr:sp>
    <xdr:clientData/>
  </xdr:oneCellAnchor>
  <xdr:twoCellAnchor>
    <xdr:from>
      <xdr:col>3</xdr:col>
      <xdr:colOff>228600</xdr:colOff>
      <xdr:row>64</xdr:row>
      <xdr:rowOff>43724</xdr:rowOff>
    </xdr:from>
    <xdr:to>
      <xdr:col>3</xdr:col>
      <xdr:colOff>330200</xdr:colOff>
      <xdr:row>64</xdr:row>
      <xdr:rowOff>145324</xdr:rowOff>
    </xdr:to>
    <xdr:sp macro="" textlink="">
      <xdr:nvSpPr>
        <xdr:cNvPr id="155" name="円/楕円 154">
          <a:extLst>
            <a:ext uri="{FF2B5EF4-FFF2-40B4-BE49-F238E27FC236}">
              <a16:creationId xmlns="" xmlns:a16="http://schemas.microsoft.com/office/drawing/2014/main" id="{00000000-0008-0000-0300-00009B000000}"/>
            </a:ext>
          </a:extLst>
        </xdr:cNvPr>
        <xdr:cNvSpPr/>
      </xdr:nvSpPr>
      <xdr:spPr>
        <a:xfrm>
          <a:off x="2286000" y="11016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64</xdr:row>
      <xdr:rowOff>130101</xdr:rowOff>
    </xdr:from>
    <xdr:ext cx="762000" cy="259045"/>
    <xdr:sp macro="" textlink="">
      <xdr:nvSpPr>
        <xdr:cNvPr id="156" name="テキスト ボックス 155">
          <a:extLst>
            <a:ext uri="{FF2B5EF4-FFF2-40B4-BE49-F238E27FC236}">
              <a16:creationId xmlns="" xmlns:a16="http://schemas.microsoft.com/office/drawing/2014/main" id="{00000000-0008-0000-0300-00009C000000}"/>
            </a:ext>
          </a:extLst>
        </xdr:cNvPr>
        <xdr:cNvSpPr txBox="1"/>
      </xdr:nvSpPr>
      <xdr:spPr>
        <a:xfrm>
          <a:off x="1955800" y="11102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82.9</a:t>
          </a:r>
          <a:endParaRPr kumimoji="1" lang="ja-JP" altLang="en-US" sz="1000" b="1">
            <a:solidFill>
              <a:srgbClr val="FF0000"/>
            </a:solidFill>
            <a:latin typeface="ＭＳ Ｐゴシック"/>
          </a:endParaRPr>
        </a:p>
      </xdr:txBody>
    </xdr:sp>
    <xdr:clientData/>
  </xdr:oneCellAnchor>
  <xdr:twoCellAnchor>
    <xdr:from>
      <xdr:col>2</xdr:col>
      <xdr:colOff>25400</xdr:colOff>
      <xdr:row>65</xdr:row>
      <xdr:rowOff>154940</xdr:rowOff>
    </xdr:from>
    <xdr:to>
      <xdr:col>2</xdr:col>
      <xdr:colOff>127000</xdr:colOff>
      <xdr:row>66</xdr:row>
      <xdr:rowOff>85090</xdr:rowOff>
    </xdr:to>
    <xdr:sp macro="" textlink="">
      <xdr:nvSpPr>
        <xdr:cNvPr id="157" name="円/楕円 156">
          <a:extLst>
            <a:ext uri="{FF2B5EF4-FFF2-40B4-BE49-F238E27FC236}">
              <a16:creationId xmlns="" xmlns:a16="http://schemas.microsoft.com/office/drawing/2014/main" id="{00000000-0008-0000-0300-00009D000000}"/>
            </a:ext>
          </a:extLst>
        </xdr:cNvPr>
        <xdr:cNvSpPr/>
      </xdr:nvSpPr>
      <xdr:spPr>
        <a:xfrm>
          <a:off x="1397000" y="11299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66</xdr:row>
      <xdr:rowOff>69867</xdr:rowOff>
    </xdr:from>
    <xdr:ext cx="762000" cy="259045"/>
    <xdr:sp macro="" textlink="">
      <xdr:nvSpPr>
        <xdr:cNvPr id="158" name="テキスト ボックス 157">
          <a:extLst>
            <a:ext uri="{FF2B5EF4-FFF2-40B4-BE49-F238E27FC236}">
              <a16:creationId xmlns="" xmlns:a16="http://schemas.microsoft.com/office/drawing/2014/main" id="{00000000-0008-0000-0300-00009E000000}"/>
            </a:ext>
          </a:extLst>
        </xdr:cNvPr>
        <xdr:cNvSpPr txBox="1"/>
      </xdr:nvSpPr>
      <xdr:spPr>
        <a:xfrm>
          <a:off x="1066800" y="11385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91.1</a:t>
          </a:r>
          <a:endParaRPr kumimoji="1" lang="ja-JP" altLang="en-US" sz="1000" b="1">
            <a:solidFill>
              <a:srgbClr val="FF0000"/>
            </a:solidFill>
            <a:latin typeface="ＭＳ Ｐゴシック"/>
          </a:endParaRPr>
        </a:p>
      </xdr:txBody>
    </xdr:sp>
    <xdr:clientData/>
  </xdr:oneCellAnchor>
  <xdr:twoCellAnchor>
    <xdr:from>
      <xdr:col>1</xdr:col>
      <xdr:colOff>76200</xdr:colOff>
      <xdr:row>73</xdr:row>
      <xdr:rowOff>120650</xdr:rowOff>
    </xdr:from>
    <xdr:to>
      <xdr:col>8</xdr:col>
      <xdr:colOff>355600</xdr:colOff>
      <xdr:row>75</xdr:row>
      <xdr:rowOff>95250</xdr:rowOff>
    </xdr:to>
    <xdr:sp macro="" textlink="">
      <xdr:nvSpPr>
        <xdr:cNvPr id="159" name="正方形/長方形 158">
          <a:extLst>
            <a:ext uri="{FF2B5EF4-FFF2-40B4-BE49-F238E27FC236}">
              <a16:creationId xmlns="" xmlns:a16="http://schemas.microsoft.com/office/drawing/2014/main" id="{00000000-0008-0000-0300-00009F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人件費・物件費等の状況</a:t>
          </a:r>
        </a:p>
      </xdr:txBody>
    </xdr:sp>
    <xdr:clientData/>
  </xdr:twoCellAnchor>
  <xdr:oneCellAnchor>
    <xdr:from>
      <xdr:col>1</xdr:col>
      <xdr:colOff>117903</xdr:colOff>
      <xdr:row>75</xdr:row>
      <xdr:rowOff>139700</xdr:rowOff>
    </xdr:from>
    <xdr:ext cx="3218594" cy="309059"/>
    <xdr:sp macro="" textlink="">
      <xdr:nvSpPr>
        <xdr:cNvPr id="160" name="テキスト ボックス 159">
          <a:extLst>
            <a:ext uri="{FF2B5EF4-FFF2-40B4-BE49-F238E27FC236}">
              <a16:creationId xmlns="" xmlns:a16="http://schemas.microsoft.com/office/drawing/2014/main" id="{00000000-0008-0000-0300-0000A0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a:t>
          </a:r>
          <a:r>
            <a:rPr kumimoji="1" lang="en-US" altLang="ja-JP" sz="1300" b="1">
              <a:latin typeface="ＭＳ Ｐゴシック"/>
            </a:rPr>
            <a:t>1</a:t>
          </a:r>
          <a:r>
            <a:rPr kumimoji="1" lang="ja-JP" altLang="en-US" sz="1300" b="1">
              <a:latin typeface="ＭＳ Ｐゴシック"/>
            </a:rPr>
            <a:t>人当たり人件費・物件費等決算額</a:t>
          </a:r>
        </a:p>
      </xdr:txBody>
    </xdr:sp>
    <xdr:clientData/>
  </xdr:oneCellAnchor>
  <xdr:oneCellAnchor>
    <xdr:from>
      <xdr:col>6</xdr:col>
      <xdr:colOff>34497</xdr:colOff>
      <xdr:row>75</xdr:row>
      <xdr:rowOff>114300</xdr:rowOff>
    </xdr:from>
    <xdr:ext cx="1651000" cy="359073"/>
    <xdr:sp macro="" textlink="">
      <xdr:nvSpPr>
        <xdr:cNvPr id="161" name="テキスト ボックス 160">
          <a:extLst>
            <a:ext uri="{FF2B5EF4-FFF2-40B4-BE49-F238E27FC236}">
              <a16:creationId xmlns="" xmlns:a16="http://schemas.microsoft.com/office/drawing/2014/main" id="{00000000-0008-0000-0300-0000A1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[355,041</a:t>
          </a:r>
          <a:r>
            <a:rPr kumimoji="1" lang="ja-JP" altLang="en-US" sz="1600" b="1">
              <a:solidFill>
                <a:srgbClr val="FF0000"/>
              </a:solidFill>
              <a:latin typeface="ＭＳ Ｐゴシック"/>
            </a:rPr>
            <a:t>円</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8</xdr:col>
      <xdr:colOff>419100</xdr:colOff>
      <xdr:row>75</xdr:row>
      <xdr:rowOff>31750</xdr:rowOff>
    </xdr:from>
    <xdr:to>
      <xdr:col>10</xdr:col>
      <xdr:colOff>571500</xdr:colOff>
      <xdr:row>76</xdr:row>
      <xdr:rowOff>114300</xdr:rowOff>
    </xdr:to>
    <xdr:sp macro="" textlink="">
      <xdr:nvSpPr>
        <xdr:cNvPr id="162" name="正方形/長方形 161">
          <a:extLst>
            <a:ext uri="{FF2B5EF4-FFF2-40B4-BE49-F238E27FC236}">
              <a16:creationId xmlns="" xmlns:a16="http://schemas.microsoft.com/office/drawing/2014/main" id="{00000000-0008-0000-0300-0000A2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76</xdr:row>
      <xdr:rowOff>50800</xdr:rowOff>
    </xdr:from>
    <xdr:to>
      <xdr:col>10</xdr:col>
      <xdr:colOff>571500</xdr:colOff>
      <xdr:row>77</xdr:row>
      <xdr:rowOff>133350</xdr:rowOff>
    </xdr:to>
    <xdr:sp macro="" textlink="">
      <xdr:nvSpPr>
        <xdr:cNvPr id="163" name="正方形/長方形 162">
          <a:extLst>
            <a:ext uri="{FF2B5EF4-FFF2-40B4-BE49-F238E27FC236}">
              <a16:creationId xmlns="" xmlns:a16="http://schemas.microsoft.com/office/drawing/2014/main" id="{00000000-0008-0000-0300-0000A3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50/151</a:t>
          </a:r>
          <a:endParaRPr kumimoji="1" lang="ja-JP" altLang="en-US" sz="1200" b="1" i="1">
            <a:solidFill>
              <a:srgbClr val="4080FF"/>
            </a:solidFill>
            <a:latin typeface="ＭＳ Ｐゴシック"/>
          </a:endParaRPr>
        </a:p>
      </xdr:txBody>
    </xdr:sp>
    <xdr:clientData/>
  </xdr:twoCellAnchor>
  <xdr:twoCellAnchor>
    <xdr:from>
      <xdr:col>11</xdr:col>
      <xdr:colOff>12700</xdr:colOff>
      <xdr:row>75</xdr:row>
      <xdr:rowOff>31750</xdr:rowOff>
    </xdr:from>
    <xdr:to>
      <xdr:col>12</xdr:col>
      <xdr:colOff>596900</xdr:colOff>
      <xdr:row>76</xdr:row>
      <xdr:rowOff>114300</xdr:rowOff>
    </xdr:to>
    <xdr:sp macro="" textlink="">
      <xdr:nvSpPr>
        <xdr:cNvPr id="164" name="正方形/長方形 163">
          <a:extLst>
            <a:ext uri="{FF2B5EF4-FFF2-40B4-BE49-F238E27FC236}">
              <a16:creationId xmlns="" xmlns:a16="http://schemas.microsoft.com/office/drawing/2014/main" id="{00000000-0008-0000-0300-0000A4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76</xdr:row>
      <xdr:rowOff>50800</xdr:rowOff>
    </xdr:from>
    <xdr:to>
      <xdr:col>12</xdr:col>
      <xdr:colOff>596900</xdr:colOff>
      <xdr:row>77</xdr:row>
      <xdr:rowOff>133350</xdr:rowOff>
    </xdr:to>
    <xdr:sp macro="" textlink="">
      <xdr:nvSpPr>
        <xdr:cNvPr id="165" name="正方形/長方形 164">
          <a:extLst>
            <a:ext uri="{FF2B5EF4-FFF2-40B4-BE49-F238E27FC236}">
              <a16:creationId xmlns="" xmlns:a16="http://schemas.microsoft.com/office/drawing/2014/main" id="{00000000-0008-0000-0300-0000A5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123,135</a:t>
          </a:r>
          <a:endParaRPr kumimoji="1" lang="ja-JP" altLang="en-US" sz="1200" b="1" i="1">
            <a:solidFill>
              <a:srgbClr val="4080FF"/>
            </a:solidFill>
            <a:latin typeface="ＭＳ Ｐゴシック"/>
          </a:endParaRPr>
        </a:p>
      </xdr:txBody>
    </xdr:sp>
    <xdr:clientData/>
  </xdr:twoCellAnchor>
  <xdr:twoCellAnchor>
    <xdr:from>
      <xdr:col>13</xdr:col>
      <xdr:colOff>101600</xdr:colOff>
      <xdr:row>75</xdr:row>
      <xdr:rowOff>31750</xdr:rowOff>
    </xdr:from>
    <xdr:to>
      <xdr:col>15</xdr:col>
      <xdr:colOff>0</xdr:colOff>
      <xdr:row>76</xdr:row>
      <xdr:rowOff>114300</xdr:rowOff>
    </xdr:to>
    <xdr:sp macro="" textlink="">
      <xdr:nvSpPr>
        <xdr:cNvPr id="166" name="正方形/長方形 165">
          <a:extLst>
            <a:ext uri="{FF2B5EF4-FFF2-40B4-BE49-F238E27FC236}">
              <a16:creationId xmlns="" xmlns:a16="http://schemas.microsoft.com/office/drawing/2014/main" id="{00000000-0008-0000-0300-0000A6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76</xdr:row>
      <xdr:rowOff>50800</xdr:rowOff>
    </xdr:from>
    <xdr:to>
      <xdr:col>15</xdr:col>
      <xdr:colOff>0</xdr:colOff>
      <xdr:row>77</xdr:row>
      <xdr:rowOff>133350</xdr:rowOff>
    </xdr:to>
    <xdr:sp macro="" textlink="">
      <xdr:nvSpPr>
        <xdr:cNvPr id="167" name="正方形/長方形 166">
          <a:extLst>
            <a:ext uri="{FF2B5EF4-FFF2-40B4-BE49-F238E27FC236}">
              <a16:creationId xmlns="" xmlns:a16="http://schemas.microsoft.com/office/drawing/2014/main" id="{00000000-0008-0000-0300-0000A7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151,193</a:t>
          </a:r>
          <a:endParaRPr kumimoji="1" lang="ja-JP" altLang="en-US" sz="1200" b="1" i="1">
            <a:solidFill>
              <a:srgbClr val="4080FF"/>
            </a:solidFill>
            <a:latin typeface="ＭＳ Ｐゴシック"/>
          </a:endParaRPr>
        </a:p>
      </xdr:txBody>
    </xdr:sp>
    <xdr:clientData/>
  </xdr:twoCellAnchor>
  <xdr:twoCellAnchor>
    <xdr:from>
      <xdr:col>1</xdr:col>
      <xdr:colOff>76200</xdr:colOff>
      <xdr:row>78</xdr:row>
      <xdr:rowOff>25400</xdr:rowOff>
    </xdr:from>
    <xdr:to>
      <xdr:col>8</xdr:col>
      <xdr:colOff>355600</xdr:colOff>
      <xdr:row>92</xdr:row>
      <xdr:rowOff>38100</xdr:rowOff>
    </xdr:to>
    <xdr:sp macro="" textlink="">
      <xdr:nvSpPr>
        <xdr:cNvPr id="168" name="正方形/長方形 167">
          <a:extLst>
            <a:ext uri="{FF2B5EF4-FFF2-40B4-BE49-F238E27FC236}">
              <a16:creationId xmlns="" xmlns:a16="http://schemas.microsoft.com/office/drawing/2014/main" id="{00000000-0008-0000-0300-0000A8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17</xdr:col>
      <xdr:colOff>406400</xdr:colOff>
      <xdr:row>92</xdr:row>
      <xdr:rowOff>38100</xdr:rowOff>
    </xdr:to>
    <xdr:sp macro="" textlink="">
      <xdr:nvSpPr>
        <xdr:cNvPr id="169" name="正方形/長方形 168">
          <a:extLst>
            <a:ext uri="{FF2B5EF4-FFF2-40B4-BE49-F238E27FC236}">
              <a16:creationId xmlns="" xmlns:a16="http://schemas.microsoft.com/office/drawing/2014/main" id="{00000000-0008-0000-0300-0000A9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14</xdr:col>
      <xdr:colOff>241300</xdr:colOff>
      <xdr:row>79</xdr:row>
      <xdr:rowOff>107950</xdr:rowOff>
    </xdr:to>
    <xdr:sp macro="" textlink="">
      <xdr:nvSpPr>
        <xdr:cNvPr id="170" name="正方形/長方形 169">
          <a:extLst>
            <a:ext uri="{FF2B5EF4-FFF2-40B4-BE49-F238E27FC236}">
              <a16:creationId xmlns="" xmlns:a16="http://schemas.microsoft.com/office/drawing/2014/main" id="{00000000-0008-0000-0300-0000AA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a:t>
          </a:r>
          <a:r>
            <a:rPr kumimoji="1" lang="en-US" altLang="ja-JP" sz="1100" b="1" i="1">
              <a:solidFill>
                <a:srgbClr val="FF0000"/>
              </a:solidFill>
              <a:latin typeface="ＭＳ Ｐゴシック"/>
            </a:rPr>
            <a:t>1</a:t>
          </a:r>
          <a:r>
            <a:rPr kumimoji="1" lang="ja-JP" altLang="en-US" sz="1100" b="1" i="1">
              <a:solidFill>
                <a:srgbClr val="FF0000"/>
              </a:solidFill>
              <a:latin typeface="ＭＳ Ｐゴシック"/>
            </a:rPr>
            <a:t>人当たり人件費・物件費等決算額の分析欄</a:t>
          </a:r>
        </a:p>
      </xdr:txBody>
    </xdr:sp>
    <xdr:clientData/>
  </xdr:twoCellAnchor>
  <xdr:twoCellAnchor>
    <xdr:from>
      <xdr:col>8</xdr:col>
      <xdr:colOff>673100</xdr:colOff>
      <xdr:row>80</xdr:row>
      <xdr:rowOff>0</xdr:rowOff>
    </xdr:from>
    <xdr:to>
      <xdr:col>17</xdr:col>
      <xdr:colOff>279400</xdr:colOff>
      <xdr:row>91</xdr:row>
      <xdr:rowOff>146050</xdr:rowOff>
    </xdr:to>
    <xdr:sp macro="" textlink="" fLocksText="0">
      <xdr:nvSpPr>
        <xdr:cNvPr id="171" name="テキスト ボックス 170">
          <a:extLst>
            <a:ext uri="{FF2B5EF4-FFF2-40B4-BE49-F238E27FC236}">
              <a16:creationId xmlns="" xmlns:a16="http://schemas.microsoft.com/office/drawing/2014/main" id="{00000000-0008-0000-0300-0000AB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mn-lt"/>
              <a:ea typeface="+mn-ea"/>
              <a:cs typeface="+mn-cs"/>
            </a:rPr>
            <a:t>　類似団体平均と比較して、人件費・物件費等の人口１人当たり決算額が低くなっている要因として、ゴミ処理業務や消防業務を一部事務組合等で行っていることが挙げられる。</a:t>
          </a:r>
          <a:endParaRPr lang="ja-JP" altLang="ja-JP" sz="1200">
            <a:effectLst/>
          </a:endParaRPr>
        </a:p>
        <a:p>
          <a:r>
            <a:rPr kumimoji="1" lang="ja-JP" altLang="ja-JP" sz="1200">
              <a:solidFill>
                <a:schemeClr val="dk1"/>
              </a:solidFill>
              <a:effectLst/>
              <a:latin typeface="+mn-lt"/>
              <a:ea typeface="+mn-ea"/>
              <a:cs typeface="+mn-cs"/>
            </a:rPr>
            <a:t>　今後はこれら</a:t>
          </a:r>
          <a:r>
            <a:rPr kumimoji="1" lang="ja-JP" altLang="en-US" sz="1200">
              <a:solidFill>
                <a:schemeClr val="dk1"/>
              </a:solidFill>
              <a:effectLst/>
              <a:latin typeface="+mn-lt"/>
              <a:ea typeface="+mn-ea"/>
              <a:cs typeface="+mn-cs"/>
            </a:rPr>
            <a:t>も</a:t>
          </a:r>
          <a:r>
            <a:rPr kumimoji="1" lang="ja-JP" altLang="ja-JP" sz="1200">
              <a:solidFill>
                <a:schemeClr val="dk1"/>
              </a:solidFill>
              <a:effectLst/>
              <a:latin typeface="+mn-lt"/>
              <a:ea typeface="+mn-ea"/>
              <a:cs typeface="+mn-cs"/>
            </a:rPr>
            <a:t>含めた経費について、抑制していく必要がある。</a:t>
          </a:r>
          <a:endParaRPr lang="ja-JP" altLang="ja-JP" sz="1200">
            <a:effectLst/>
          </a:endParaRPr>
        </a:p>
      </xdr:txBody>
    </xdr:sp>
    <xdr:clientData/>
  </xdr:twoCellAnchor>
  <xdr:oneCellAnchor>
    <xdr:from>
      <xdr:col>1</xdr:col>
      <xdr:colOff>38100</xdr:colOff>
      <xdr:row>77</xdr:row>
      <xdr:rowOff>6350</xdr:rowOff>
    </xdr:from>
    <xdr:ext cx="349839" cy="225703"/>
    <xdr:sp macro="" textlink="">
      <xdr:nvSpPr>
        <xdr:cNvPr id="172" name="テキスト ボックス 171">
          <a:extLst>
            <a:ext uri="{FF2B5EF4-FFF2-40B4-BE49-F238E27FC236}">
              <a16:creationId xmlns="" xmlns:a16="http://schemas.microsoft.com/office/drawing/2014/main" id="{00000000-0008-0000-0300-0000AC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92</xdr:row>
      <xdr:rowOff>38100</xdr:rowOff>
    </xdr:from>
    <xdr:to>
      <xdr:col>8</xdr:col>
      <xdr:colOff>355600</xdr:colOff>
      <xdr:row>92</xdr:row>
      <xdr:rowOff>38100</xdr:rowOff>
    </xdr:to>
    <xdr:cxnSp macro="">
      <xdr:nvCxnSpPr>
        <xdr:cNvPr id="173" name="直線コネクタ 172">
          <a:extLst>
            <a:ext uri="{FF2B5EF4-FFF2-40B4-BE49-F238E27FC236}">
              <a16:creationId xmlns="" xmlns:a16="http://schemas.microsoft.com/office/drawing/2014/main" id="{00000000-0008-0000-0300-0000AD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4" name="テキスト ボックス 173">
          <a:extLst>
            <a:ext uri="{FF2B5EF4-FFF2-40B4-BE49-F238E27FC236}">
              <a16:creationId xmlns="" xmlns:a16="http://schemas.microsoft.com/office/drawing/2014/main" id="{00000000-0008-0000-0300-0000AE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1,800,000</a:t>
          </a:r>
          <a:endParaRPr kumimoji="1" lang="ja-JP" altLang="en-US" sz="1000">
            <a:latin typeface="ＭＳ Ｐゴシック"/>
          </a:endParaRPr>
        </a:p>
      </xdr:txBody>
    </xdr:sp>
    <xdr:clientData/>
  </xdr:oneCellAnchor>
  <xdr:twoCellAnchor>
    <xdr:from>
      <xdr:col>1</xdr:col>
      <xdr:colOff>76200</xdr:colOff>
      <xdr:row>90</xdr:row>
      <xdr:rowOff>36286</xdr:rowOff>
    </xdr:from>
    <xdr:to>
      <xdr:col>8</xdr:col>
      <xdr:colOff>355600</xdr:colOff>
      <xdr:row>90</xdr:row>
      <xdr:rowOff>36286</xdr:rowOff>
    </xdr:to>
    <xdr:cxnSp macro="">
      <xdr:nvCxnSpPr>
        <xdr:cNvPr id="175" name="直線コネクタ 174">
          <a:extLst>
            <a:ext uri="{FF2B5EF4-FFF2-40B4-BE49-F238E27FC236}">
              <a16:creationId xmlns="" xmlns:a16="http://schemas.microsoft.com/office/drawing/2014/main" id="{00000000-0008-0000-0300-0000AF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6" name="テキスト ボックス 175">
          <a:extLst>
            <a:ext uri="{FF2B5EF4-FFF2-40B4-BE49-F238E27FC236}">
              <a16:creationId xmlns="" xmlns:a16="http://schemas.microsoft.com/office/drawing/2014/main" id="{00000000-0008-0000-0300-0000B0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xdr:col>
      <xdr:colOff>76200</xdr:colOff>
      <xdr:row>88</xdr:row>
      <xdr:rowOff>34471</xdr:rowOff>
    </xdr:from>
    <xdr:to>
      <xdr:col>8</xdr:col>
      <xdr:colOff>355600</xdr:colOff>
      <xdr:row>88</xdr:row>
      <xdr:rowOff>34471</xdr:rowOff>
    </xdr:to>
    <xdr:cxnSp macro="">
      <xdr:nvCxnSpPr>
        <xdr:cNvPr id="177" name="直線コネクタ 176">
          <a:extLst>
            <a:ext uri="{FF2B5EF4-FFF2-40B4-BE49-F238E27FC236}">
              <a16:creationId xmlns="" xmlns:a16="http://schemas.microsoft.com/office/drawing/2014/main" id="{00000000-0008-0000-0300-0000B1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8" name="テキスト ボックス 177">
          <a:extLst>
            <a:ext uri="{FF2B5EF4-FFF2-40B4-BE49-F238E27FC236}">
              <a16:creationId xmlns="" xmlns:a16="http://schemas.microsoft.com/office/drawing/2014/main" id="{00000000-0008-0000-0300-0000B2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xdr:col>
      <xdr:colOff>76200</xdr:colOff>
      <xdr:row>86</xdr:row>
      <xdr:rowOff>32657</xdr:rowOff>
    </xdr:from>
    <xdr:to>
      <xdr:col>8</xdr:col>
      <xdr:colOff>355600</xdr:colOff>
      <xdr:row>86</xdr:row>
      <xdr:rowOff>32657</xdr:rowOff>
    </xdr:to>
    <xdr:cxnSp macro="">
      <xdr:nvCxnSpPr>
        <xdr:cNvPr id="179" name="直線コネクタ 178">
          <a:extLst>
            <a:ext uri="{FF2B5EF4-FFF2-40B4-BE49-F238E27FC236}">
              <a16:creationId xmlns="" xmlns:a16="http://schemas.microsoft.com/office/drawing/2014/main" id="{00000000-0008-0000-0300-0000B3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0" name="テキスト ボックス 179">
          <a:extLst>
            <a:ext uri="{FF2B5EF4-FFF2-40B4-BE49-F238E27FC236}">
              <a16:creationId xmlns="" xmlns:a16="http://schemas.microsoft.com/office/drawing/2014/main" id="{00000000-0008-0000-0300-0000B4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1</xdr:col>
      <xdr:colOff>76200</xdr:colOff>
      <xdr:row>84</xdr:row>
      <xdr:rowOff>30843</xdr:rowOff>
    </xdr:from>
    <xdr:to>
      <xdr:col>8</xdr:col>
      <xdr:colOff>355600</xdr:colOff>
      <xdr:row>84</xdr:row>
      <xdr:rowOff>30843</xdr:rowOff>
    </xdr:to>
    <xdr:cxnSp macro="">
      <xdr:nvCxnSpPr>
        <xdr:cNvPr id="181" name="直線コネクタ 180">
          <a:extLst>
            <a:ext uri="{FF2B5EF4-FFF2-40B4-BE49-F238E27FC236}">
              <a16:creationId xmlns="" xmlns:a16="http://schemas.microsoft.com/office/drawing/2014/main" id="{00000000-0008-0000-0300-0000B5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2" name="テキスト ボックス 181">
          <a:extLst>
            <a:ext uri="{FF2B5EF4-FFF2-40B4-BE49-F238E27FC236}">
              <a16:creationId xmlns="" xmlns:a16="http://schemas.microsoft.com/office/drawing/2014/main" id="{00000000-0008-0000-0300-0000B6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76200</xdr:colOff>
      <xdr:row>82</xdr:row>
      <xdr:rowOff>29029</xdr:rowOff>
    </xdr:from>
    <xdr:to>
      <xdr:col>8</xdr:col>
      <xdr:colOff>355600</xdr:colOff>
      <xdr:row>82</xdr:row>
      <xdr:rowOff>29029</xdr:rowOff>
    </xdr:to>
    <xdr:cxnSp macro="">
      <xdr:nvCxnSpPr>
        <xdr:cNvPr id="183" name="直線コネクタ 182">
          <a:extLst>
            <a:ext uri="{FF2B5EF4-FFF2-40B4-BE49-F238E27FC236}">
              <a16:creationId xmlns="" xmlns:a16="http://schemas.microsoft.com/office/drawing/2014/main" id="{00000000-0008-0000-0300-0000B7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4" name="テキスト ボックス 183">
          <a:extLst>
            <a:ext uri="{FF2B5EF4-FFF2-40B4-BE49-F238E27FC236}">
              <a16:creationId xmlns="" xmlns:a16="http://schemas.microsoft.com/office/drawing/2014/main" id="{00000000-0008-0000-0300-0000B8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76200</xdr:colOff>
      <xdr:row>80</xdr:row>
      <xdr:rowOff>27214</xdr:rowOff>
    </xdr:from>
    <xdr:to>
      <xdr:col>8</xdr:col>
      <xdr:colOff>355600</xdr:colOff>
      <xdr:row>80</xdr:row>
      <xdr:rowOff>27214</xdr:rowOff>
    </xdr:to>
    <xdr:cxnSp macro="">
      <xdr:nvCxnSpPr>
        <xdr:cNvPr id="185" name="直線コネクタ 184">
          <a:extLst>
            <a:ext uri="{FF2B5EF4-FFF2-40B4-BE49-F238E27FC236}">
              <a16:creationId xmlns="" xmlns:a16="http://schemas.microsoft.com/office/drawing/2014/main" id="{00000000-0008-0000-0300-0000B9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6" name="テキスト ボックス 185">
          <a:extLst>
            <a:ext uri="{FF2B5EF4-FFF2-40B4-BE49-F238E27FC236}">
              <a16:creationId xmlns="" xmlns:a16="http://schemas.microsoft.com/office/drawing/2014/main" id="{00000000-0008-0000-0300-0000BA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78</xdr:row>
      <xdr:rowOff>25400</xdr:rowOff>
    </xdr:to>
    <xdr:cxnSp macro="">
      <xdr:nvCxnSpPr>
        <xdr:cNvPr id="187" name="直線コネクタ 186">
          <a:extLst>
            <a:ext uri="{FF2B5EF4-FFF2-40B4-BE49-F238E27FC236}">
              <a16:creationId xmlns="" xmlns:a16="http://schemas.microsoft.com/office/drawing/2014/main" id="{00000000-0008-0000-0300-0000BB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78</xdr:row>
      <xdr:rowOff>25400</xdr:rowOff>
    </xdr:from>
    <xdr:to>
      <xdr:col>8</xdr:col>
      <xdr:colOff>355600</xdr:colOff>
      <xdr:row>92</xdr:row>
      <xdr:rowOff>38100</xdr:rowOff>
    </xdr:to>
    <xdr:sp macro="" textlink="">
      <xdr:nvSpPr>
        <xdr:cNvPr id="188" name="人件費・物件費等の状況グラフ枠">
          <a:extLst>
            <a:ext uri="{FF2B5EF4-FFF2-40B4-BE49-F238E27FC236}">
              <a16:creationId xmlns="" xmlns:a16="http://schemas.microsoft.com/office/drawing/2014/main" id="{00000000-0008-0000-0300-0000BC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81</xdr:row>
      <xdr:rowOff>73251</xdr:rowOff>
    </xdr:from>
    <xdr:to>
      <xdr:col>7</xdr:col>
      <xdr:colOff>152400</xdr:colOff>
      <xdr:row>89</xdr:row>
      <xdr:rowOff>131651</xdr:rowOff>
    </xdr:to>
    <xdr:cxnSp macro="">
      <xdr:nvCxnSpPr>
        <xdr:cNvPr id="189" name="直線コネクタ 188">
          <a:extLst>
            <a:ext uri="{FF2B5EF4-FFF2-40B4-BE49-F238E27FC236}">
              <a16:creationId xmlns="" xmlns:a16="http://schemas.microsoft.com/office/drawing/2014/main" id="{00000000-0008-0000-0300-0000BD000000}"/>
            </a:ext>
          </a:extLst>
        </xdr:cNvPr>
        <xdr:cNvCxnSpPr/>
      </xdr:nvCxnSpPr>
      <xdr:spPr>
        <a:xfrm flipV="1">
          <a:off x="4953000" y="13960701"/>
          <a:ext cx="0" cy="143000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89</xdr:row>
      <xdr:rowOff>103728</xdr:rowOff>
    </xdr:from>
    <xdr:ext cx="762000" cy="259045"/>
    <xdr:sp macro="" textlink="">
      <xdr:nvSpPr>
        <xdr:cNvPr id="190" name="人件費・物件費等の状況最小値テキスト">
          <a:extLst>
            <a:ext uri="{FF2B5EF4-FFF2-40B4-BE49-F238E27FC236}">
              <a16:creationId xmlns="" xmlns:a16="http://schemas.microsoft.com/office/drawing/2014/main" id="{00000000-0008-0000-0300-0000BE000000}"/>
            </a:ext>
          </a:extLst>
        </xdr:cNvPr>
        <xdr:cNvSpPr txBox="1"/>
      </xdr:nvSpPr>
      <xdr:spPr>
        <a:xfrm>
          <a:off x="5041900" y="153627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1,433,785</a:t>
          </a:r>
          <a:endParaRPr kumimoji="1" lang="ja-JP" altLang="en-US" sz="1000" b="1">
            <a:latin typeface="ＭＳ Ｐゴシック"/>
          </a:endParaRPr>
        </a:p>
      </xdr:txBody>
    </xdr:sp>
    <xdr:clientData/>
  </xdr:oneCellAnchor>
  <xdr:twoCellAnchor>
    <xdr:from>
      <xdr:col>7</xdr:col>
      <xdr:colOff>63500</xdr:colOff>
      <xdr:row>89</xdr:row>
      <xdr:rowOff>131651</xdr:rowOff>
    </xdr:from>
    <xdr:to>
      <xdr:col>7</xdr:col>
      <xdr:colOff>241300</xdr:colOff>
      <xdr:row>89</xdr:row>
      <xdr:rowOff>131651</xdr:rowOff>
    </xdr:to>
    <xdr:cxnSp macro="">
      <xdr:nvCxnSpPr>
        <xdr:cNvPr id="191" name="直線コネクタ 190">
          <a:extLst>
            <a:ext uri="{FF2B5EF4-FFF2-40B4-BE49-F238E27FC236}">
              <a16:creationId xmlns="" xmlns:a16="http://schemas.microsoft.com/office/drawing/2014/main" id="{00000000-0008-0000-0300-0000BF000000}"/>
            </a:ext>
          </a:extLst>
        </xdr:cNvPr>
        <xdr:cNvCxnSpPr/>
      </xdr:nvCxnSpPr>
      <xdr:spPr>
        <a:xfrm>
          <a:off x="4864100" y="153907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79</xdr:row>
      <xdr:rowOff>159628</xdr:rowOff>
    </xdr:from>
    <xdr:ext cx="762000" cy="259045"/>
    <xdr:sp macro="" textlink="">
      <xdr:nvSpPr>
        <xdr:cNvPr id="192" name="人件費・物件費等の状況最大値テキスト">
          <a:extLst>
            <a:ext uri="{FF2B5EF4-FFF2-40B4-BE49-F238E27FC236}">
              <a16:creationId xmlns="" xmlns:a16="http://schemas.microsoft.com/office/drawing/2014/main" id="{00000000-0008-0000-0300-0000C0000000}"/>
            </a:ext>
          </a:extLst>
        </xdr:cNvPr>
        <xdr:cNvSpPr txBox="1"/>
      </xdr:nvSpPr>
      <xdr:spPr>
        <a:xfrm>
          <a:off x="5041900" y="137041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189,276</a:t>
          </a:r>
          <a:endParaRPr kumimoji="1" lang="ja-JP" altLang="en-US" sz="1000" b="1">
            <a:latin typeface="ＭＳ Ｐゴシック"/>
          </a:endParaRPr>
        </a:p>
      </xdr:txBody>
    </xdr:sp>
    <xdr:clientData/>
  </xdr:oneCellAnchor>
  <xdr:twoCellAnchor>
    <xdr:from>
      <xdr:col>7</xdr:col>
      <xdr:colOff>63500</xdr:colOff>
      <xdr:row>81</xdr:row>
      <xdr:rowOff>73251</xdr:rowOff>
    </xdr:from>
    <xdr:to>
      <xdr:col>7</xdr:col>
      <xdr:colOff>241300</xdr:colOff>
      <xdr:row>81</xdr:row>
      <xdr:rowOff>73251</xdr:rowOff>
    </xdr:to>
    <xdr:cxnSp macro="">
      <xdr:nvCxnSpPr>
        <xdr:cNvPr id="193" name="直線コネクタ 192">
          <a:extLst>
            <a:ext uri="{FF2B5EF4-FFF2-40B4-BE49-F238E27FC236}">
              <a16:creationId xmlns="" xmlns:a16="http://schemas.microsoft.com/office/drawing/2014/main" id="{00000000-0008-0000-0300-0000C1000000}"/>
            </a:ext>
          </a:extLst>
        </xdr:cNvPr>
        <xdr:cNvCxnSpPr/>
      </xdr:nvCxnSpPr>
      <xdr:spPr>
        <a:xfrm>
          <a:off x="4864100" y="139607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82</xdr:row>
      <xdr:rowOff>11588</xdr:rowOff>
    </xdr:from>
    <xdr:to>
      <xdr:col>7</xdr:col>
      <xdr:colOff>152400</xdr:colOff>
      <xdr:row>82</xdr:row>
      <xdr:rowOff>92273</xdr:rowOff>
    </xdr:to>
    <xdr:cxnSp macro="">
      <xdr:nvCxnSpPr>
        <xdr:cNvPr id="194" name="直線コネクタ 193">
          <a:extLst>
            <a:ext uri="{FF2B5EF4-FFF2-40B4-BE49-F238E27FC236}">
              <a16:creationId xmlns="" xmlns:a16="http://schemas.microsoft.com/office/drawing/2014/main" id="{00000000-0008-0000-0300-0000C2000000}"/>
            </a:ext>
          </a:extLst>
        </xdr:cNvPr>
        <xdr:cNvCxnSpPr/>
      </xdr:nvCxnSpPr>
      <xdr:spPr>
        <a:xfrm>
          <a:off x="4114800" y="14070488"/>
          <a:ext cx="838200" cy="80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82</xdr:row>
      <xdr:rowOff>73717</xdr:rowOff>
    </xdr:from>
    <xdr:ext cx="762000" cy="259045"/>
    <xdr:sp macro="" textlink="">
      <xdr:nvSpPr>
        <xdr:cNvPr id="195" name="人件費・物件費等の状況平均値テキスト">
          <a:extLst>
            <a:ext uri="{FF2B5EF4-FFF2-40B4-BE49-F238E27FC236}">
              <a16:creationId xmlns="" xmlns:a16="http://schemas.microsoft.com/office/drawing/2014/main" id="{00000000-0008-0000-0300-0000C3000000}"/>
            </a:ext>
          </a:extLst>
        </xdr:cNvPr>
        <xdr:cNvSpPr txBox="1"/>
      </xdr:nvSpPr>
      <xdr:spPr>
        <a:xfrm>
          <a:off x="5041900" y="141326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407,403</a:t>
          </a:r>
          <a:endParaRPr kumimoji="1" lang="ja-JP" altLang="en-US" sz="1000" b="1">
            <a:solidFill>
              <a:srgbClr val="000080"/>
            </a:solidFill>
            <a:latin typeface="ＭＳ Ｐゴシック"/>
          </a:endParaRPr>
        </a:p>
      </xdr:txBody>
    </xdr:sp>
    <xdr:clientData/>
  </xdr:oneCellAnchor>
  <xdr:twoCellAnchor>
    <xdr:from>
      <xdr:col>7</xdr:col>
      <xdr:colOff>101600</xdr:colOff>
      <xdr:row>82</xdr:row>
      <xdr:rowOff>101640</xdr:rowOff>
    </xdr:from>
    <xdr:to>
      <xdr:col>7</xdr:col>
      <xdr:colOff>203200</xdr:colOff>
      <xdr:row>83</xdr:row>
      <xdr:rowOff>31790</xdr:rowOff>
    </xdr:to>
    <xdr:sp macro="" textlink="">
      <xdr:nvSpPr>
        <xdr:cNvPr id="196" name="フローチャート : 判断 195">
          <a:extLst>
            <a:ext uri="{FF2B5EF4-FFF2-40B4-BE49-F238E27FC236}">
              <a16:creationId xmlns="" xmlns:a16="http://schemas.microsoft.com/office/drawing/2014/main" id="{00000000-0008-0000-0300-0000C4000000}"/>
            </a:ext>
          </a:extLst>
        </xdr:cNvPr>
        <xdr:cNvSpPr/>
      </xdr:nvSpPr>
      <xdr:spPr>
        <a:xfrm>
          <a:off x="4902200" y="1416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81</xdr:row>
      <xdr:rowOff>138974</xdr:rowOff>
    </xdr:from>
    <xdr:to>
      <xdr:col>6</xdr:col>
      <xdr:colOff>0</xdr:colOff>
      <xdr:row>82</xdr:row>
      <xdr:rowOff>11588</xdr:rowOff>
    </xdr:to>
    <xdr:cxnSp macro="">
      <xdr:nvCxnSpPr>
        <xdr:cNvPr id="197" name="直線コネクタ 196">
          <a:extLst>
            <a:ext uri="{FF2B5EF4-FFF2-40B4-BE49-F238E27FC236}">
              <a16:creationId xmlns="" xmlns:a16="http://schemas.microsoft.com/office/drawing/2014/main" id="{00000000-0008-0000-0300-0000C5000000}"/>
            </a:ext>
          </a:extLst>
        </xdr:cNvPr>
        <xdr:cNvCxnSpPr/>
      </xdr:nvCxnSpPr>
      <xdr:spPr>
        <a:xfrm>
          <a:off x="3225800" y="14026424"/>
          <a:ext cx="889000" cy="44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82</xdr:row>
      <xdr:rowOff>78246</xdr:rowOff>
    </xdr:from>
    <xdr:to>
      <xdr:col>6</xdr:col>
      <xdr:colOff>50800</xdr:colOff>
      <xdr:row>83</xdr:row>
      <xdr:rowOff>8396</xdr:rowOff>
    </xdr:to>
    <xdr:sp macro="" textlink="">
      <xdr:nvSpPr>
        <xdr:cNvPr id="198" name="フローチャート : 判断 197">
          <a:extLst>
            <a:ext uri="{FF2B5EF4-FFF2-40B4-BE49-F238E27FC236}">
              <a16:creationId xmlns="" xmlns:a16="http://schemas.microsoft.com/office/drawing/2014/main" id="{00000000-0008-0000-0300-0000C6000000}"/>
            </a:ext>
          </a:extLst>
        </xdr:cNvPr>
        <xdr:cNvSpPr/>
      </xdr:nvSpPr>
      <xdr:spPr>
        <a:xfrm>
          <a:off x="4064000" y="1413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82</xdr:row>
      <xdr:rowOff>164623</xdr:rowOff>
    </xdr:from>
    <xdr:ext cx="736600" cy="259045"/>
    <xdr:sp macro="" textlink="">
      <xdr:nvSpPr>
        <xdr:cNvPr id="199" name="テキスト ボックス 198">
          <a:extLst>
            <a:ext uri="{FF2B5EF4-FFF2-40B4-BE49-F238E27FC236}">
              <a16:creationId xmlns="" xmlns:a16="http://schemas.microsoft.com/office/drawing/2014/main" id="{00000000-0008-0000-0300-0000C7000000}"/>
            </a:ext>
          </a:extLst>
        </xdr:cNvPr>
        <xdr:cNvSpPr txBox="1"/>
      </xdr:nvSpPr>
      <xdr:spPr>
        <a:xfrm>
          <a:off x="3733800" y="142235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387,044</a:t>
          </a:r>
          <a:endParaRPr kumimoji="1" lang="ja-JP" altLang="en-US" sz="1000" b="1">
            <a:solidFill>
              <a:srgbClr val="000080"/>
            </a:solidFill>
            <a:latin typeface="ＭＳ Ｐゴシック"/>
          </a:endParaRPr>
        </a:p>
      </xdr:txBody>
    </xdr:sp>
    <xdr:clientData/>
  </xdr:oneCellAnchor>
  <xdr:twoCellAnchor>
    <xdr:from>
      <xdr:col>3</xdr:col>
      <xdr:colOff>279400</xdr:colOff>
      <xdr:row>81</xdr:row>
      <xdr:rowOff>98098</xdr:rowOff>
    </xdr:from>
    <xdr:to>
      <xdr:col>4</xdr:col>
      <xdr:colOff>482600</xdr:colOff>
      <xdr:row>81</xdr:row>
      <xdr:rowOff>138974</xdr:rowOff>
    </xdr:to>
    <xdr:cxnSp macro="">
      <xdr:nvCxnSpPr>
        <xdr:cNvPr id="200" name="直線コネクタ 199">
          <a:extLst>
            <a:ext uri="{FF2B5EF4-FFF2-40B4-BE49-F238E27FC236}">
              <a16:creationId xmlns="" xmlns:a16="http://schemas.microsoft.com/office/drawing/2014/main" id="{00000000-0008-0000-0300-0000C8000000}"/>
            </a:ext>
          </a:extLst>
        </xdr:cNvPr>
        <xdr:cNvCxnSpPr/>
      </xdr:nvCxnSpPr>
      <xdr:spPr>
        <a:xfrm>
          <a:off x="2336800" y="13985548"/>
          <a:ext cx="889000" cy="40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82</xdr:row>
      <xdr:rowOff>71158</xdr:rowOff>
    </xdr:from>
    <xdr:to>
      <xdr:col>4</xdr:col>
      <xdr:colOff>533400</xdr:colOff>
      <xdr:row>83</xdr:row>
      <xdr:rowOff>1308</xdr:rowOff>
    </xdr:to>
    <xdr:sp macro="" textlink="">
      <xdr:nvSpPr>
        <xdr:cNvPr id="201" name="フローチャート : 判断 200">
          <a:extLst>
            <a:ext uri="{FF2B5EF4-FFF2-40B4-BE49-F238E27FC236}">
              <a16:creationId xmlns="" xmlns:a16="http://schemas.microsoft.com/office/drawing/2014/main" id="{00000000-0008-0000-0300-0000C9000000}"/>
            </a:ext>
          </a:extLst>
        </xdr:cNvPr>
        <xdr:cNvSpPr/>
      </xdr:nvSpPr>
      <xdr:spPr>
        <a:xfrm>
          <a:off x="3175000" y="14130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82</xdr:row>
      <xdr:rowOff>157535</xdr:rowOff>
    </xdr:from>
    <xdr:ext cx="762000" cy="259045"/>
    <xdr:sp macro="" textlink="">
      <xdr:nvSpPr>
        <xdr:cNvPr id="202" name="テキスト ボックス 201">
          <a:extLst>
            <a:ext uri="{FF2B5EF4-FFF2-40B4-BE49-F238E27FC236}">
              <a16:creationId xmlns="" xmlns:a16="http://schemas.microsoft.com/office/drawing/2014/main" id="{00000000-0008-0000-0300-0000CA000000}"/>
            </a:ext>
          </a:extLst>
        </xdr:cNvPr>
        <xdr:cNvSpPr txBox="1"/>
      </xdr:nvSpPr>
      <xdr:spPr>
        <a:xfrm>
          <a:off x="2844800" y="142164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380,876</a:t>
          </a:r>
          <a:endParaRPr kumimoji="1" lang="ja-JP" altLang="en-US" sz="1000" b="1">
            <a:solidFill>
              <a:srgbClr val="000080"/>
            </a:solidFill>
            <a:latin typeface="ＭＳ Ｐゴシック"/>
          </a:endParaRPr>
        </a:p>
      </xdr:txBody>
    </xdr:sp>
    <xdr:clientData/>
  </xdr:oneCellAnchor>
  <xdr:twoCellAnchor>
    <xdr:from>
      <xdr:col>2</xdr:col>
      <xdr:colOff>76200</xdr:colOff>
      <xdr:row>81</xdr:row>
      <xdr:rowOff>98098</xdr:rowOff>
    </xdr:from>
    <xdr:to>
      <xdr:col>3</xdr:col>
      <xdr:colOff>279400</xdr:colOff>
      <xdr:row>81</xdr:row>
      <xdr:rowOff>116712</xdr:rowOff>
    </xdr:to>
    <xdr:cxnSp macro="">
      <xdr:nvCxnSpPr>
        <xdr:cNvPr id="203" name="直線コネクタ 202">
          <a:extLst>
            <a:ext uri="{FF2B5EF4-FFF2-40B4-BE49-F238E27FC236}">
              <a16:creationId xmlns="" xmlns:a16="http://schemas.microsoft.com/office/drawing/2014/main" id="{00000000-0008-0000-0300-0000CB000000}"/>
            </a:ext>
          </a:extLst>
        </xdr:cNvPr>
        <xdr:cNvCxnSpPr/>
      </xdr:nvCxnSpPr>
      <xdr:spPr>
        <a:xfrm flipV="1">
          <a:off x="1447800" y="13985548"/>
          <a:ext cx="889000" cy="186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82</xdr:row>
      <xdr:rowOff>41542</xdr:rowOff>
    </xdr:from>
    <xdr:to>
      <xdr:col>3</xdr:col>
      <xdr:colOff>330200</xdr:colOff>
      <xdr:row>82</xdr:row>
      <xdr:rowOff>143142</xdr:rowOff>
    </xdr:to>
    <xdr:sp macro="" textlink="">
      <xdr:nvSpPr>
        <xdr:cNvPr id="204" name="フローチャート : 判断 203">
          <a:extLst>
            <a:ext uri="{FF2B5EF4-FFF2-40B4-BE49-F238E27FC236}">
              <a16:creationId xmlns="" xmlns:a16="http://schemas.microsoft.com/office/drawing/2014/main" id="{00000000-0008-0000-0300-0000CC000000}"/>
            </a:ext>
          </a:extLst>
        </xdr:cNvPr>
        <xdr:cNvSpPr/>
      </xdr:nvSpPr>
      <xdr:spPr>
        <a:xfrm>
          <a:off x="2286000" y="14100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82</xdr:row>
      <xdr:rowOff>127919</xdr:rowOff>
    </xdr:from>
    <xdr:ext cx="762000" cy="259045"/>
    <xdr:sp macro="" textlink="">
      <xdr:nvSpPr>
        <xdr:cNvPr id="205" name="テキスト ボックス 204">
          <a:extLst>
            <a:ext uri="{FF2B5EF4-FFF2-40B4-BE49-F238E27FC236}">
              <a16:creationId xmlns="" xmlns:a16="http://schemas.microsoft.com/office/drawing/2014/main" id="{00000000-0008-0000-0300-0000CD000000}"/>
            </a:ext>
          </a:extLst>
        </xdr:cNvPr>
        <xdr:cNvSpPr txBox="1"/>
      </xdr:nvSpPr>
      <xdr:spPr>
        <a:xfrm>
          <a:off x="1955800" y="141868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355,101</a:t>
          </a:r>
          <a:endParaRPr kumimoji="1" lang="ja-JP" altLang="en-US" sz="1000" b="1">
            <a:solidFill>
              <a:srgbClr val="000080"/>
            </a:solidFill>
            <a:latin typeface="ＭＳ Ｐゴシック"/>
          </a:endParaRPr>
        </a:p>
      </xdr:txBody>
    </xdr:sp>
    <xdr:clientData/>
  </xdr:oneCellAnchor>
  <xdr:twoCellAnchor>
    <xdr:from>
      <xdr:col>2</xdr:col>
      <xdr:colOff>25400</xdr:colOff>
      <xdr:row>82</xdr:row>
      <xdr:rowOff>46436</xdr:rowOff>
    </xdr:from>
    <xdr:to>
      <xdr:col>2</xdr:col>
      <xdr:colOff>127000</xdr:colOff>
      <xdr:row>82</xdr:row>
      <xdr:rowOff>148036</xdr:rowOff>
    </xdr:to>
    <xdr:sp macro="" textlink="">
      <xdr:nvSpPr>
        <xdr:cNvPr id="206" name="フローチャート : 判断 205">
          <a:extLst>
            <a:ext uri="{FF2B5EF4-FFF2-40B4-BE49-F238E27FC236}">
              <a16:creationId xmlns="" xmlns:a16="http://schemas.microsoft.com/office/drawing/2014/main" id="{00000000-0008-0000-0300-0000CE000000}"/>
            </a:ext>
          </a:extLst>
        </xdr:cNvPr>
        <xdr:cNvSpPr/>
      </xdr:nvSpPr>
      <xdr:spPr>
        <a:xfrm>
          <a:off x="1397000" y="14105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82</xdr:row>
      <xdr:rowOff>132813</xdr:rowOff>
    </xdr:from>
    <xdr:ext cx="762000" cy="259045"/>
    <xdr:sp macro="" textlink="">
      <xdr:nvSpPr>
        <xdr:cNvPr id="207" name="テキスト ボックス 206">
          <a:extLst>
            <a:ext uri="{FF2B5EF4-FFF2-40B4-BE49-F238E27FC236}">
              <a16:creationId xmlns="" xmlns:a16="http://schemas.microsoft.com/office/drawing/2014/main" id="{00000000-0008-0000-0300-0000CF000000}"/>
            </a:ext>
          </a:extLst>
        </xdr:cNvPr>
        <xdr:cNvSpPr txBox="1"/>
      </xdr:nvSpPr>
      <xdr:spPr>
        <a:xfrm>
          <a:off x="1066800" y="14191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359,360</a:t>
          </a:r>
          <a:endParaRPr kumimoji="1" lang="ja-JP" altLang="en-US" sz="1000" b="1">
            <a:solidFill>
              <a:srgbClr val="000080"/>
            </a:solidFill>
            <a:latin typeface="ＭＳ Ｐゴシック"/>
          </a:endParaRPr>
        </a:p>
      </xdr:txBody>
    </xdr:sp>
    <xdr:clientData/>
  </xdr:oneCellAnchor>
  <xdr:oneCellAnchor>
    <xdr:from>
      <xdr:col>6</xdr:col>
      <xdr:colOff>622300</xdr:colOff>
      <xdr:row>92</xdr:row>
      <xdr:rowOff>35577</xdr:rowOff>
    </xdr:from>
    <xdr:ext cx="762000" cy="259045"/>
    <xdr:sp macro="" textlink="">
      <xdr:nvSpPr>
        <xdr:cNvPr id="208" name="テキスト ボックス 207">
          <a:extLst>
            <a:ext uri="{FF2B5EF4-FFF2-40B4-BE49-F238E27FC236}">
              <a16:creationId xmlns="" xmlns:a16="http://schemas.microsoft.com/office/drawing/2014/main" id="{00000000-0008-0000-0300-0000D0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92</xdr:row>
      <xdr:rowOff>35577</xdr:rowOff>
    </xdr:from>
    <xdr:ext cx="762000" cy="259045"/>
    <xdr:sp macro="" textlink="">
      <xdr:nvSpPr>
        <xdr:cNvPr id="209" name="テキスト ボックス 208">
          <a:extLst>
            <a:ext uri="{FF2B5EF4-FFF2-40B4-BE49-F238E27FC236}">
              <a16:creationId xmlns="" xmlns:a16="http://schemas.microsoft.com/office/drawing/2014/main" id="{00000000-0008-0000-0300-0000D1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92</xdr:row>
      <xdr:rowOff>35577</xdr:rowOff>
    </xdr:from>
    <xdr:ext cx="762000" cy="259045"/>
    <xdr:sp macro="" textlink="">
      <xdr:nvSpPr>
        <xdr:cNvPr id="210" name="テキスト ボックス 209">
          <a:extLst>
            <a:ext uri="{FF2B5EF4-FFF2-40B4-BE49-F238E27FC236}">
              <a16:creationId xmlns="" xmlns:a16="http://schemas.microsoft.com/office/drawing/2014/main" id="{00000000-0008-0000-0300-0000D2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92</xdr:row>
      <xdr:rowOff>35577</xdr:rowOff>
    </xdr:from>
    <xdr:ext cx="762000" cy="259045"/>
    <xdr:sp macro="" textlink="">
      <xdr:nvSpPr>
        <xdr:cNvPr id="211" name="テキスト ボックス 210">
          <a:extLst>
            <a:ext uri="{FF2B5EF4-FFF2-40B4-BE49-F238E27FC236}">
              <a16:creationId xmlns="" xmlns:a16="http://schemas.microsoft.com/office/drawing/2014/main" id="{00000000-0008-0000-0300-0000D3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92</xdr:row>
      <xdr:rowOff>35577</xdr:rowOff>
    </xdr:from>
    <xdr:ext cx="762000" cy="259045"/>
    <xdr:sp macro="" textlink="">
      <xdr:nvSpPr>
        <xdr:cNvPr id="212" name="テキスト ボックス 211">
          <a:extLst>
            <a:ext uri="{FF2B5EF4-FFF2-40B4-BE49-F238E27FC236}">
              <a16:creationId xmlns="" xmlns:a16="http://schemas.microsoft.com/office/drawing/2014/main" id="{00000000-0008-0000-0300-0000D4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82</xdr:row>
      <xdr:rowOff>41473</xdr:rowOff>
    </xdr:from>
    <xdr:to>
      <xdr:col>7</xdr:col>
      <xdr:colOff>203200</xdr:colOff>
      <xdr:row>82</xdr:row>
      <xdr:rowOff>143073</xdr:rowOff>
    </xdr:to>
    <xdr:sp macro="" textlink="">
      <xdr:nvSpPr>
        <xdr:cNvPr id="213" name="円/楕円 212">
          <a:extLst>
            <a:ext uri="{FF2B5EF4-FFF2-40B4-BE49-F238E27FC236}">
              <a16:creationId xmlns="" xmlns:a16="http://schemas.microsoft.com/office/drawing/2014/main" id="{00000000-0008-0000-0300-0000D5000000}"/>
            </a:ext>
          </a:extLst>
        </xdr:cNvPr>
        <xdr:cNvSpPr/>
      </xdr:nvSpPr>
      <xdr:spPr>
        <a:xfrm>
          <a:off x="4902200" y="14100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81</xdr:row>
      <xdr:rowOff>58000</xdr:rowOff>
    </xdr:from>
    <xdr:ext cx="762000" cy="259045"/>
    <xdr:sp macro="" textlink="">
      <xdr:nvSpPr>
        <xdr:cNvPr id="214" name="人件費・物件費等の状況該当値テキスト">
          <a:extLst>
            <a:ext uri="{FF2B5EF4-FFF2-40B4-BE49-F238E27FC236}">
              <a16:creationId xmlns="" xmlns:a16="http://schemas.microsoft.com/office/drawing/2014/main" id="{00000000-0008-0000-0300-0000D6000000}"/>
            </a:ext>
          </a:extLst>
        </xdr:cNvPr>
        <xdr:cNvSpPr txBox="1"/>
      </xdr:nvSpPr>
      <xdr:spPr>
        <a:xfrm>
          <a:off x="5041900" y="139454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355,041</a:t>
          </a:r>
          <a:endParaRPr kumimoji="1" lang="ja-JP" altLang="en-US" sz="1000" b="1">
            <a:solidFill>
              <a:srgbClr val="FF0000"/>
            </a:solidFill>
            <a:latin typeface="ＭＳ Ｐゴシック"/>
          </a:endParaRPr>
        </a:p>
      </xdr:txBody>
    </xdr:sp>
    <xdr:clientData/>
  </xdr:oneCellAnchor>
  <xdr:twoCellAnchor>
    <xdr:from>
      <xdr:col>5</xdr:col>
      <xdr:colOff>635000</xdr:colOff>
      <xdr:row>81</xdr:row>
      <xdr:rowOff>132238</xdr:rowOff>
    </xdr:from>
    <xdr:to>
      <xdr:col>6</xdr:col>
      <xdr:colOff>50800</xdr:colOff>
      <xdr:row>82</xdr:row>
      <xdr:rowOff>62388</xdr:rowOff>
    </xdr:to>
    <xdr:sp macro="" textlink="">
      <xdr:nvSpPr>
        <xdr:cNvPr id="215" name="円/楕円 214">
          <a:extLst>
            <a:ext uri="{FF2B5EF4-FFF2-40B4-BE49-F238E27FC236}">
              <a16:creationId xmlns="" xmlns:a16="http://schemas.microsoft.com/office/drawing/2014/main" id="{00000000-0008-0000-0300-0000D7000000}"/>
            </a:ext>
          </a:extLst>
        </xdr:cNvPr>
        <xdr:cNvSpPr/>
      </xdr:nvSpPr>
      <xdr:spPr>
        <a:xfrm>
          <a:off x="4064000" y="14019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80</xdr:row>
      <xdr:rowOff>72565</xdr:rowOff>
    </xdr:from>
    <xdr:ext cx="736600" cy="259045"/>
    <xdr:sp macro="" textlink="">
      <xdr:nvSpPr>
        <xdr:cNvPr id="216" name="テキスト ボックス 215">
          <a:extLst>
            <a:ext uri="{FF2B5EF4-FFF2-40B4-BE49-F238E27FC236}">
              <a16:creationId xmlns="" xmlns:a16="http://schemas.microsoft.com/office/drawing/2014/main" id="{00000000-0008-0000-0300-0000D8000000}"/>
            </a:ext>
          </a:extLst>
        </xdr:cNvPr>
        <xdr:cNvSpPr txBox="1"/>
      </xdr:nvSpPr>
      <xdr:spPr>
        <a:xfrm>
          <a:off x="3733800" y="137885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284,822</a:t>
          </a:r>
          <a:endParaRPr kumimoji="1" lang="ja-JP" altLang="en-US" sz="1000" b="1">
            <a:solidFill>
              <a:srgbClr val="FF0000"/>
            </a:solidFill>
            <a:latin typeface="ＭＳ Ｐゴシック"/>
          </a:endParaRPr>
        </a:p>
      </xdr:txBody>
    </xdr:sp>
    <xdr:clientData/>
  </xdr:oneCellAnchor>
  <xdr:twoCellAnchor>
    <xdr:from>
      <xdr:col>4</xdr:col>
      <xdr:colOff>431800</xdr:colOff>
      <xdr:row>81</xdr:row>
      <xdr:rowOff>88174</xdr:rowOff>
    </xdr:from>
    <xdr:to>
      <xdr:col>4</xdr:col>
      <xdr:colOff>533400</xdr:colOff>
      <xdr:row>82</xdr:row>
      <xdr:rowOff>18324</xdr:rowOff>
    </xdr:to>
    <xdr:sp macro="" textlink="">
      <xdr:nvSpPr>
        <xdr:cNvPr id="217" name="円/楕円 216">
          <a:extLst>
            <a:ext uri="{FF2B5EF4-FFF2-40B4-BE49-F238E27FC236}">
              <a16:creationId xmlns="" xmlns:a16="http://schemas.microsoft.com/office/drawing/2014/main" id="{00000000-0008-0000-0300-0000D9000000}"/>
            </a:ext>
          </a:extLst>
        </xdr:cNvPr>
        <xdr:cNvSpPr/>
      </xdr:nvSpPr>
      <xdr:spPr>
        <a:xfrm>
          <a:off x="3175000" y="13975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80</xdr:row>
      <xdr:rowOff>28501</xdr:rowOff>
    </xdr:from>
    <xdr:ext cx="762000" cy="259045"/>
    <xdr:sp macro="" textlink="">
      <xdr:nvSpPr>
        <xdr:cNvPr id="218" name="テキスト ボックス 217">
          <a:extLst>
            <a:ext uri="{FF2B5EF4-FFF2-40B4-BE49-F238E27FC236}">
              <a16:creationId xmlns="" xmlns:a16="http://schemas.microsoft.com/office/drawing/2014/main" id="{00000000-0008-0000-0300-0000DA000000}"/>
            </a:ext>
          </a:extLst>
        </xdr:cNvPr>
        <xdr:cNvSpPr txBox="1"/>
      </xdr:nvSpPr>
      <xdr:spPr>
        <a:xfrm>
          <a:off x="2844800" y="13744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246,474</a:t>
          </a:r>
          <a:endParaRPr kumimoji="1" lang="ja-JP" altLang="en-US" sz="1000" b="1">
            <a:solidFill>
              <a:srgbClr val="FF0000"/>
            </a:solidFill>
            <a:latin typeface="ＭＳ Ｐゴシック"/>
          </a:endParaRPr>
        </a:p>
      </xdr:txBody>
    </xdr:sp>
    <xdr:clientData/>
  </xdr:oneCellAnchor>
  <xdr:twoCellAnchor>
    <xdr:from>
      <xdr:col>3</xdr:col>
      <xdr:colOff>228600</xdr:colOff>
      <xdr:row>81</xdr:row>
      <xdr:rowOff>47298</xdr:rowOff>
    </xdr:from>
    <xdr:to>
      <xdr:col>3</xdr:col>
      <xdr:colOff>330200</xdr:colOff>
      <xdr:row>81</xdr:row>
      <xdr:rowOff>148898</xdr:rowOff>
    </xdr:to>
    <xdr:sp macro="" textlink="">
      <xdr:nvSpPr>
        <xdr:cNvPr id="219" name="円/楕円 218">
          <a:extLst>
            <a:ext uri="{FF2B5EF4-FFF2-40B4-BE49-F238E27FC236}">
              <a16:creationId xmlns="" xmlns:a16="http://schemas.microsoft.com/office/drawing/2014/main" id="{00000000-0008-0000-0300-0000DB000000}"/>
            </a:ext>
          </a:extLst>
        </xdr:cNvPr>
        <xdr:cNvSpPr/>
      </xdr:nvSpPr>
      <xdr:spPr>
        <a:xfrm>
          <a:off x="2286000" y="13934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79</xdr:row>
      <xdr:rowOff>159075</xdr:rowOff>
    </xdr:from>
    <xdr:ext cx="762000" cy="259045"/>
    <xdr:sp macro="" textlink="">
      <xdr:nvSpPr>
        <xdr:cNvPr id="220" name="テキスト ボックス 219">
          <a:extLst>
            <a:ext uri="{FF2B5EF4-FFF2-40B4-BE49-F238E27FC236}">
              <a16:creationId xmlns="" xmlns:a16="http://schemas.microsoft.com/office/drawing/2014/main" id="{00000000-0008-0000-0300-0000DC000000}"/>
            </a:ext>
          </a:extLst>
        </xdr:cNvPr>
        <xdr:cNvSpPr txBox="1"/>
      </xdr:nvSpPr>
      <xdr:spPr>
        <a:xfrm>
          <a:off x="1955800" y="13703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210,900</a:t>
          </a:r>
          <a:endParaRPr kumimoji="1" lang="ja-JP" altLang="en-US" sz="1000" b="1">
            <a:solidFill>
              <a:srgbClr val="FF0000"/>
            </a:solidFill>
            <a:latin typeface="ＭＳ Ｐゴシック"/>
          </a:endParaRPr>
        </a:p>
      </xdr:txBody>
    </xdr:sp>
    <xdr:clientData/>
  </xdr:oneCellAnchor>
  <xdr:twoCellAnchor>
    <xdr:from>
      <xdr:col>2</xdr:col>
      <xdr:colOff>25400</xdr:colOff>
      <xdr:row>81</xdr:row>
      <xdr:rowOff>65912</xdr:rowOff>
    </xdr:from>
    <xdr:to>
      <xdr:col>2</xdr:col>
      <xdr:colOff>127000</xdr:colOff>
      <xdr:row>81</xdr:row>
      <xdr:rowOff>167512</xdr:rowOff>
    </xdr:to>
    <xdr:sp macro="" textlink="">
      <xdr:nvSpPr>
        <xdr:cNvPr id="221" name="円/楕円 220">
          <a:extLst>
            <a:ext uri="{FF2B5EF4-FFF2-40B4-BE49-F238E27FC236}">
              <a16:creationId xmlns="" xmlns:a16="http://schemas.microsoft.com/office/drawing/2014/main" id="{00000000-0008-0000-0300-0000DD000000}"/>
            </a:ext>
          </a:extLst>
        </xdr:cNvPr>
        <xdr:cNvSpPr/>
      </xdr:nvSpPr>
      <xdr:spPr>
        <a:xfrm>
          <a:off x="1397000" y="13953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80</xdr:row>
      <xdr:rowOff>6239</xdr:rowOff>
    </xdr:from>
    <xdr:ext cx="762000" cy="259045"/>
    <xdr:sp macro="" textlink="">
      <xdr:nvSpPr>
        <xdr:cNvPr id="222" name="テキスト ボックス 221">
          <a:extLst>
            <a:ext uri="{FF2B5EF4-FFF2-40B4-BE49-F238E27FC236}">
              <a16:creationId xmlns="" xmlns:a16="http://schemas.microsoft.com/office/drawing/2014/main" id="{00000000-0008-0000-0300-0000DE000000}"/>
            </a:ext>
          </a:extLst>
        </xdr:cNvPr>
        <xdr:cNvSpPr txBox="1"/>
      </xdr:nvSpPr>
      <xdr:spPr>
        <a:xfrm>
          <a:off x="1066800" y="137222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227,100</a:t>
          </a:r>
          <a:endParaRPr kumimoji="1" lang="ja-JP" altLang="en-US" sz="1000" b="1">
            <a:solidFill>
              <a:srgbClr val="FF0000"/>
            </a:solidFill>
            <a:latin typeface="ＭＳ Ｐゴシック"/>
          </a:endParaRPr>
        </a:p>
      </xdr:txBody>
    </xdr:sp>
    <xdr:clientData/>
  </xdr:oneCellAnchor>
  <xdr:twoCellAnchor>
    <xdr:from>
      <xdr:col>18</xdr:col>
      <xdr:colOff>482600</xdr:colOff>
      <xdr:row>73</xdr:row>
      <xdr:rowOff>120650</xdr:rowOff>
    </xdr:from>
    <xdr:to>
      <xdr:col>26</xdr:col>
      <xdr:colOff>76200</xdr:colOff>
      <xdr:row>75</xdr:row>
      <xdr:rowOff>95250</xdr:rowOff>
    </xdr:to>
    <xdr:sp macro="" textlink="">
      <xdr:nvSpPr>
        <xdr:cNvPr id="223" name="正方形/長方形 222">
          <a:extLst>
            <a:ext uri="{FF2B5EF4-FFF2-40B4-BE49-F238E27FC236}">
              <a16:creationId xmlns="" xmlns:a16="http://schemas.microsoft.com/office/drawing/2014/main" id="{00000000-0008-0000-0300-0000DF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給与水準   （国との比較）</a:t>
          </a:r>
        </a:p>
      </xdr:txBody>
    </xdr:sp>
    <xdr:clientData/>
  </xdr:twoCellAnchor>
  <xdr:oneCellAnchor>
    <xdr:from>
      <xdr:col>19</xdr:col>
      <xdr:colOff>620897</xdr:colOff>
      <xdr:row>75</xdr:row>
      <xdr:rowOff>139700</xdr:rowOff>
    </xdr:from>
    <xdr:ext cx="1653807" cy="309059"/>
    <xdr:sp macro="" textlink="">
      <xdr:nvSpPr>
        <xdr:cNvPr id="224" name="テキスト ボックス 223">
          <a:extLst>
            <a:ext uri="{FF2B5EF4-FFF2-40B4-BE49-F238E27FC236}">
              <a16:creationId xmlns="" xmlns:a16="http://schemas.microsoft.com/office/drawing/2014/main" id="{00000000-0008-0000-0300-0000E0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ラスパイレス指数</a:t>
          </a:r>
        </a:p>
      </xdr:txBody>
    </xdr:sp>
    <xdr:clientData/>
  </xdr:oneCellAnchor>
  <xdr:oneCellAnchor>
    <xdr:from>
      <xdr:col>22</xdr:col>
      <xdr:colOff>344305</xdr:colOff>
      <xdr:row>75</xdr:row>
      <xdr:rowOff>114300</xdr:rowOff>
    </xdr:from>
    <xdr:ext cx="1651000" cy="359073"/>
    <xdr:sp macro="" textlink="">
      <xdr:nvSpPr>
        <xdr:cNvPr id="225" name="テキスト ボックス 224">
          <a:extLst>
            <a:ext uri="{FF2B5EF4-FFF2-40B4-BE49-F238E27FC236}">
              <a16:creationId xmlns="" xmlns:a16="http://schemas.microsoft.com/office/drawing/2014/main" id="{00000000-0008-0000-0300-0000E1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[98.4]</a:t>
          </a:r>
          <a:r>
            <a:rPr kumimoji="1" lang="ja-JP" altLang="en-US" sz="1600" b="1">
              <a:solidFill>
                <a:srgbClr val="FF0000"/>
              </a:solidFill>
              <a:latin typeface="ＭＳ Ｐゴシック"/>
            </a:rPr>
            <a:t>　</a:t>
          </a:r>
        </a:p>
      </xdr:txBody>
    </xdr:sp>
    <xdr:clientData/>
  </xdr:oneCellAnchor>
  <xdr:twoCellAnchor>
    <xdr:from>
      <xdr:col>26</xdr:col>
      <xdr:colOff>139700</xdr:colOff>
      <xdr:row>75</xdr:row>
      <xdr:rowOff>31750</xdr:rowOff>
    </xdr:from>
    <xdr:to>
      <xdr:col>28</xdr:col>
      <xdr:colOff>292100</xdr:colOff>
      <xdr:row>76</xdr:row>
      <xdr:rowOff>114300</xdr:rowOff>
    </xdr:to>
    <xdr:sp macro="" textlink="">
      <xdr:nvSpPr>
        <xdr:cNvPr id="226" name="正方形/長方形 225">
          <a:extLst>
            <a:ext uri="{FF2B5EF4-FFF2-40B4-BE49-F238E27FC236}">
              <a16:creationId xmlns="" xmlns:a16="http://schemas.microsoft.com/office/drawing/2014/main" id="{00000000-0008-0000-0300-0000E2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76</xdr:row>
      <xdr:rowOff>50800</xdr:rowOff>
    </xdr:from>
    <xdr:to>
      <xdr:col>28</xdr:col>
      <xdr:colOff>292100</xdr:colOff>
      <xdr:row>77</xdr:row>
      <xdr:rowOff>133350</xdr:rowOff>
    </xdr:to>
    <xdr:sp macro="" textlink="">
      <xdr:nvSpPr>
        <xdr:cNvPr id="227" name="正方形/長方形 226">
          <a:extLst>
            <a:ext uri="{FF2B5EF4-FFF2-40B4-BE49-F238E27FC236}">
              <a16:creationId xmlns="" xmlns:a16="http://schemas.microsoft.com/office/drawing/2014/main" id="{00000000-0008-0000-0300-0000E3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126/151</a:t>
          </a:r>
          <a:endParaRPr kumimoji="1" lang="ja-JP" altLang="en-US" sz="1200" b="1" i="1">
            <a:solidFill>
              <a:srgbClr val="4080FF"/>
            </a:solidFill>
            <a:latin typeface="ＭＳ Ｐゴシック"/>
          </a:endParaRPr>
        </a:p>
      </xdr:txBody>
    </xdr:sp>
    <xdr:clientData/>
  </xdr:twoCellAnchor>
  <xdr:twoCellAnchor>
    <xdr:from>
      <xdr:col>28</xdr:col>
      <xdr:colOff>419100</xdr:colOff>
      <xdr:row>75</xdr:row>
      <xdr:rowOff>31750</xdr:rowOff>
    </xdr:from>
    <xdr:to>
      <xdr:col>30</xdr:col>
      <xdr:colOff>317500</xdr:colOff>
      <xdr:row>76</xdr:row>
      <xdr:rowOff>114300</xdr:rowOff>
    </xdr:to>
    <xdr:sp macro="" textlink="">
      <xdr:nvSpPr>
        <xdr:cNvPr id="228" name="正方形/長方形 227">
          <a:extLst>
            <a:ext uri="{FF2B5EF4-FFF2-40B4-BE49-F238E27FC236}">
              <a16:creationId xmlns="" xmlns:a16="http://schemas.microsoft.com/office/drawing/2014/main" id="{00000000-0008-0000-0300-0000E4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全国市平均</a:t>
          </a:r>
        </a:p>
      </xdr:txBody>
    </xdr:sp>
    <xdr:clientData/>
  </xdr:twoCellAnchor>
  <xdr:twoCellAnchor>
    <xdr:from>
      <xdr:col>28</xdr:col>
      <xdr:colOff>419100</xdr:colOff>
      <xdr:row>76</xdr:row>
      <xdr:rowOff>50800</xdr:rowOff>
    </xdr:from>
    <xdr:to>
      <xdr:col>30</xdr:col>
      <xdr:colOff>317500</xdr:colOff>
      <xdr:row>77</xdr:row>
      <xdr:rowOff>133350</xdr:rowOff>
    </xdr:to>
    <xdr:sp macro="" textlink="">
      <xdr:nvSpPr>
        <xdr:cNvPr id="229" name="正方形/長方形 228">
          <a:extLst>
            <a:ext uri="{FF2B5EF4-FFF2-40B4-BE49-F238E27FC236}">
              <a16:creationId xmlns="" xmlns:a16="http://schemas.microsoft.com/office/drawing/2014/main" id="{00000000-0008-0000-0300-0000E5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99.1</a:t>
          </a:r>
          <a:endParaRPr kumimoji="1" lang="ja-JP" altLang="en-US" sz="1200" b="1" i="1">
            <a:solidFill>
              <a:srgbClr val="4080FF"/>
            </a:solidFill>
            <a:latin typeface="ＭＳ Ｐゴシック"/>
          </a:endParaRPr>
        </a:p>
      </xdr:txBody>
    </xdr:sp>
    <xdr:clientData/>
  </xdr:twoCellAnchor>
  <xdr:twoCellAnchor>
    <xdr:from>
      <xdr:col>30</xdr:col>
      <xdr:colOff>508000</xdr:colOff>
      <xdr:row>75</xdr:row>
      <xdr:rowOff>31750</xdr:rowOff>
    </xdr:from>
    <xdr:to>
      <xdr:col>32</xdr:col>
      <xdr:colOff>406400</xdr:colOff>
      <xdr:row>76</xdr:row>
      <xdr:rowOff>114300</xdr:rowOff>
    </xdr:to>
    <xdr:sp macro="" textlink="">
      <xdr:nvSpPr>
        <xdr:cNvPr id="230" name="正方形/長方形 229">
          <a:extLst>
            <a:ext uri="{FF2B5EF4-FFF2-40B4-BE49-F238E27FC236}">
              <a16:creationId xmlns="" xmlns:a16="http://schemas.microsoft.com/office/drawing/2014/main" id="{00000000-0008-0000-0300-0000E6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全国町村平均</a:t>
          </a:r>
        </a:p>
      </xdr:txBody>
    </xdr:sp>
    <xdr:clientData/>
  </xdr:twoCellAnchor>
  <xdr:twoCellAnchor>
    <xdr:from>
      <xdr:col>30</xdr:col>
      <xdr:colOff>508000</xdr:colOff>
      <xdr:row>76</xdr:row>
      <xdr:rowOff>50800</xdr:rowOff>
    </xdr:from>
    <xdr:to>
      <xdr:col>32</xdr:col>
      <xdr:colOff>406400</xdr:colOff>
      <xdr:row>77</xdr:row>
      <xdr:rowOff>133350</xdr:rowOff>
    </xdr:to>
    <xdr:sp macro="" textlink="">
      <xdr:nvSpPr>
        <xdr:cNvPr id="231" name="正方形/長方形 230">
          <a:extLst>
            <a:ext uri="{FF2B5EF4-FFF2-40B4-BE49-F238E27FC236}">
              <a16:creationId xmlns="" xmlns:a16="http://schemas.microsoft.com/office/drawing/2014/main" id="{00000000-0008-0000-0300-0000E7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96.4</a:t>
          </a:r>
          <a:endParaRPr kumimoji="1" lang="ja-JP" altLang="en-US" sz="1200" b="1" i="1">
            <a:solidFill>
              <a:srgbClr val="4080FF"/>
            </a:solidFill>
            <a:latin typeface="ＭＳ Ｐゴシック"/>
          </a:endParaRPr>
        </a:p>
      </xdr:txBody>
    </xdr:sp>
    <xdr:clientData/>
  </xdr:twoCellAnchor>
  <xdr:twoCellAnchor>
    <xdr:from>
      <xdr:col>18</xdr:col>
      <xdr:colOff>482600</xdr:colOff>
      <xdr:row>78</xdr:row>
      <xdr:rowOff>25400</xdr:rowOff>
    </xdr:from>
    <xdr:to>
      <xdr:col>26</xdr:col>
      <xdr:colOff>76200</xdr:colOff>
      <xdr:row>92</xdr:row>
      <xdr:rowOff>38100</xdr:rowOff>
    </xdr:to>
    <xdr:sp macro="" textlink="">
      <xdr:nvSpPr>
        <xdr:cNvPr id="232" name="正方形/長方形 231">
          <a:extLst>
            <a:ext uri="{FF2B5EF4-FFF2-40B4-BE49-F238E27FC236}">
              <a16:creationId xmlns="" xmlns:a16="http://schemas.microsoft.com/office/drawing/2014/main" id="{00000000-0008-0000-0300-0000E8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35</xdr:col>
      <xdr:colOff>127000</xdr:colOff>
      <xdr:row>92</xdr:row>
      <xdr:rowOff>38100</xdr:rowOff>
    </xdr:to>
    <xdr:sp macro="" textlink="">
      <xdr:nvSpPr>
        <xdr:cNvPr id="233" name="正方形/長方形 232">
          <a:extLst>
            <a:ext uri="{FF2B5EF4-FFF2-40B4-BE49-F238E27FC236}">
              <a16:creationId xmlns="" xmlns:a16="http://schemas.microsoft.com/office/drawing/2014/main" id="{00000000-0008-0000-0300-0000E9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31</xdr:col>
      <xdr:colOff>647700</xdr:colOff>
      <xdr:row>79</xdr:row>
      <xdr:rowOff>107950</xdr:rowOff>
    </xdr:to>
    <xdr:sp macro="" textlink="">
      <xdr:nvSpPr>
        <xdr:cNvPr id="234" name="正方形/長方形 233">
          <a:extLst>
            <a:ext uri="{FF2B5EF4-FFF2-40B4-BE49-F238E27FC236}">
              <a16:creationId xmlns="" xmlns:a16="http://schemas.microsoft.com/office/drawing/2014/main" id="{00000000-0008-0000-0300-0000EA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ラスパイレス指数の分析欄</a:t>
          </a:r>
        </a:p>
      </xdr:txBody>
    </xdr:sp>
    <xdr:clientData/>
  </xdr:twoCellAnchor>
  <xdr:twoCellAnchor>
    <xdr:from>
      <xdr:col>26</xdr:col>
      <xdr:colOff>393700</xdr:colOff>
      <xdr:row>80</xdr:row>
      <xdr:rowOff>0</xdr:rowOff>
    </xdr:from>
    <xdr:to>
      <xdr:col>35</xdr:col>
      <xdr:colOff>0</xdr:colOff>
      <xdr:row>91</xdr:row>
      <xdr:rowOff>146050</xdr:rowOff>
    </xdr:to>
    <xdr:sp macro="" textlink="" fLocksText="0">
      <xdr:nvSpPr>
        <xdr:cNvPr id="235" name="テキスト ボックス 234">
          <a:extLst>
            <a:ext uri="{FF2B5EF4-FFF2-40B4-BE49-F238E27FC236}">
              <a16:creationId xmlns="" xmlns:a16="http://schemas.microsoft.com/office/drawing/2014/main" id="{00000000-0008-0000-0300-0000EB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mn-lt"/>
              <a:ea typeface="+mn-ea"/>
              <a:cs typeface="+mn-cs"/>
            </a:rPr>
            <a:t>　全国平均は下回っているが、類似団体平均を</a:t>
          </a:r>
          <a:r>
            <a:rPr kumimoji="1" lang="ja-JP" altLang="en-US" sz="1200">
              <a:solidFill>
                <a:schemeClr val="dk1"/>
              </a:solidFill>
              <a:effectLst/>
              <a:latin typeface="+mn-lt"/>
              <a:ea typeface="+mn-ea"/>
              <a:cs typeface="+mn-cs"/>
            </a:rPr>
            <a:t>３．２</a:t>
          </a:r>
          <a:r>
            <a:rPr kumimoji="1" lang="ja-JP" altLang="ja-JP" sz="1200">
              <a:solidFill>
                <a:schemeClr val="dk1"/>
              </a:solidFill>
              <a:effectLst/>
              <a:latin typeface="+mn-lt"/>
              <a:ea typeface="+mn-ea"/>
              <a:cs typeface="+mn-cs"/>
            </a:rPr>
            <a:t>ポイント上回っている。</a:t>
          </a:r>
          <a:endParaRPr lang="ja-JP" altLang="ja-JP" sz="1200">
            <a:effectLst/>
          </a:endParaRPr>
        </a:p>
        <a:p>
          <a:r>
            <a:rPr kumimoji="1" lang="ja-JP" altLang="ja-JP" sz="1200">
              <a:solidFill>
                <a:schemeClr val="dk1"/>
              </a:solidFill>
              <a:effectLst/>
              <a:latin typeface="+mn-lt"/>
              <a:ea typeface="+mn-ea"/>
              <a:cs typeface="+mn-cs"/>
            </a:rPr>
            <a:t>　今後も国の制度改正に準拠した給与の適正管理に努める。</a:t>
          </a:r>
          <a:endParaRPr lang="ja-JP" altLang="ja-JP" sz="1200">
            <a:effectLst/>
          </a:endParaRPr>
        </a:p>
      </xdr:txBody>
    </xdr:sp>
    <xdr:clientData/>
  </xdr:twoCellAnchor>
  <xdr:twoCellAnchor>
    <xdr:from>
      <xdr:col>18</xdr:col>
      <xdr:colOff>482600</xdr:colOff>
      <xdr:row>92</xdr:row>
      <xdr:rowOff>38100</xdr:rowOff>
    </xdr:from>
    <xdr:to>
      <xdr:col>26</xdr:col>
      <xdr:colOff>76200</xdr:colOff>
      <xdr:row>92</xdr:row>
      <xdr:rowOff>38100</xdr:rowOff>
    </xdr:to>
    <xdr:cxnSp macro="">
      <xdr:nvCxnSpPr>
        <xdr:cNvPr id="236" name="直線コネクタ 235">
          <a:extLst>
            <a:ext uri="{FF2B5EF4-FFF2-40B4-BE49-F238E27FC236}">
              <a16:creationId xmlns="" xmlns:a16="http://schemas.microsoft.com/office/drawing/2014/main" id="{00000000-0008-0000-0300-0000EC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91</xdr:row>
      <xdr:rowOff>67327</xdr:rowOff>
    </xdr:from>
    <xdr:ext cx="762000" cy="259045"/>
    <xdr:sp macro="" textlink="">
      <xdr:nvSpPr>
        <xdr:cNvPr id="237" name="テキスト ボックス 236">
          <a:extLst>
            <a:ext uri="{FF2B5EF4-FFF2-40B4-BE49-F238E27FC236}">
              <a16:creationId xmlns="" xmlns:a16="http://schemas.microsoft.com/office/drawing/2014/main" id="{00000000-0008-0000-0300-0000ED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89</xdr:row>
      <xdr:rowOff>69850</xdr:rowOff>
    </xdr:from>
    <xdr:to>
      <xdr:col>26</xdr:col>
      <xdr:colOff>76200</xdr:colOff>
      <xdr:row>89</xdr:row>
      <xdr:rowOff>69850</xdr:rowOff>
    </xdr:to>
    <xdr:cxnSp macro="">
      <xdr:nvCxnSpPr>
        <xdr:cNvPr id="238" name="直線コネクタ 237">
          <a:extLst>
            <a:ext uri="{FF2B5EF4-FFF2-40B4-BE49-F238E27FC236}">
              <a16:creationId xmlns="" xmlns:a16="http://schemas.microsoft.com/office/drawing/2014/main" id="{00000000-0008-0000-0300-0000EE000000}"/>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88</xdr:row>
      <xdr:rowOff>99077</xdr:rowOff>
    </xdr:from>
    <xdr:ext cx="762000" cy="259045"/>
    <xdr:sp macro="" textlink="">
      <xdr:nvSpPr>
        <xdr:cNvPr id="239" name="テキスト ボックス 238">
          <a:extLst>
            <a:ext uri="{FF2B5EF4-FFF2-40B4-BE49-F238E27FC236}">
              <a16:creationId xmlns="" xmlns:a16="http://schemas.microsoft.com/office/drawing/2014/main" id="{00000000-0008-0000-0300-0000EF000000}"/>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18</xdr:col>
      <xdr:colOff>482600</xdr:colOff>
      <xdr:row>86</xdr:row>
      <xdr:rowOff>101600</xdr:rowOff>
    </xdr:from>
    <xdr:to>
      <xdr:col>26</xdr:col>
      <xdr:colOff>76200</xdr:colOff>
      <xdr:row>86</xdr:row>
      <xdr:rowOff>101600</xdr:rowOff>
    </xdr:to>
    <xdr:cxnSp macro="">
      <xdr:nvCxnSpPr>
        <xdr:cNvPr id="240" name="直線コネクタ 239">
          <a:extLst>
            <a:ext uri="{FF2B5EF4-FFF2-40B4-BE49-F238E27FC236}">
              <a16:creationId xmlns="" xmlns:a16="http://schemas.microsoft.com/office/drawing/2014/main" id="{00000000-0008-0000-0300-0000F0000000}"/>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85</xdr:row>
      <xdr:rowOff>130827</xdr:rowOff>
    </xdr:from>
    <xdr:ext cx="762000" cy="259045"/>
    <xdr:sp macro="" textlink="">
      <xdr:nvSpPr>
        <xdr:cNvPr id="241" name="テキスト ボックス 240">
          <a:extLst>
            <a:ext uri="{FF2B5EF4-FFF2-40B4-BE49-F238E27FC236}">
              <a16:creationId xmlns="" xmlns:a16="http://schemas.microsoft.com/office/drawing/2014/main" id="{00000000-0008-0000-0300-0000F1000000}"/>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83</xdr:row>
      <xdr:rowOff>133350</xdr:rowOff>
    </xdr:from>
    <xdr:to>
      <xdr:col>26</xdr:col>
      <xdr:colOff>76200</xdr:colOff>
      <xdr:row>83</xdr:row>
      <xdr:rowOff>133350</xdr:rowOff>
    </xdr:to>
    <xdr:cxnSp macro="">
      <xdr:nvCxnSpPr>
        <xdr:cNvPr id="242" name="直線コネクタ 241">
          <a:extLst>
            <a:ext uri="{FF2B5EF4-FFF2-40B4-BE49-F238E27FC236}">
              <a16:creationId xmlns="" xmlns:a16="http://schemas.microsoft.com/office/drawing/2014/main" id="{00000000-0008-0000-0300-0000F2000000}"/>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82</xdr:row>
      <xdr:rowOff>162577</xdr:rowOff>
    </xdr:from>
    <xdr:ext cx="762000" cy="259045"/>
    <xdr:sp macro="" textlink="">
      <xdr:nvSpPr>
        <xdr:cNvPr id="243" name="テキスト ボックス 242">
          <a:extLst>
            <a:ext uri="{FF2B5EF4-FFF2-40B4-BE49-F238E27FC236}">
              <a16:creationId xmlns="" xmlns:a16="http://schemas.microsoft.com/office/drawing/2014/main" id="{00000000-0008-0000-0300-0000F3000000}"/>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80</xdr:row>
      <xdr:rowOff>165100</xdr:rowOff>
    </xdr:from>
    <xdr:to>
      <xdr:col>26</xdr:col>
      <xdr:colOff>76200</xdr:colOff>
      <xdr:row>80</xdr:row>
      <xdr:rowOff>165100</xdr:rowOff>
    </xdr:to>
    <xdr:cxnSp macro="">
      <xdr:nvCxnSpPr>
        <xdr:cNvPr id="244" name="直線コネクタ 243">
          <a:extLst>
            <a:ext uri="{FF2B5EF4-FFF2-40B4-BE49-F238E27FC236}">
              <a16:creationId xmlns="" xmlns:a16="http://schemas.microsoft.com/office/drawing/2014/main" id="{00000000-0008-0000-0300-0000F4000000}"/>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80</xdr:row>
      <xdr:rowOff>22877</xdr:rowOff>
    </xdr:from>
    <xdr:ext cx="762000" cy="259045"/>
    <xdr:sp macro="" textlink="">
      <xdr:nvSpPr>
        <xdr:cNvPr id="245" name="テキスト ボックス 244">
          <a:extLst>
            <a:ext uri="{FF2B5EF4-FFF2-40B4-BE49-F238E27FC236}">
              <a16:creationId xmlns="" xmlns:a16="http://schemas.microsoft.com/office/drawing/2014/main" id="{00000000-0008-0000-0300-0000F5000000}"/>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78</xdr:row>
      <xdr:rowOff>25400</xdr:rowOff>
    </xdr:to>
    <xdr:cxnSp macro="">
      <xdr:nvCxnSpPr>
        <xdr:cNvPr id="246" name="直線コネクタ 245">
          <a:extLst>
            <a:ext uri="{FF2B5EF4-FFF2-40B4-BE49-F238E27FC236}">
              <a16:creationId xmlns="" xmlns:a16="http://schemas.microsoft.com/office/drawing/2014/main" id="{00000000-0008-0000-0300-0000F6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77</xdr:row>
      <xdr:rowOff>54627</xdr:rowOff>
    </xdr:from>
    <xdr:ext cx="762000" cy="259045"/>
    <xdr:sp macro="" textlink="">
      <xdr:nvSpPr>
        <xdr:cNvPr id="247" name="テキスト ボックス 246">
          <a:extLst>
            <a:ext uri="{FF2B5EF4-FFF2-40B4-BE49-F238E27FC236}">
              <a16:creationId xmlns="" xmlns:a16="http://schemas.microsoft.com/office/drawing/2014/main" id="{00000000-0008-0000-0300-0000F7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92</xdr:row>
      <xdr:rowOff>38100</xdr:rowOff>
    </xdr:to>
    <xdr:sp macro="" textlink="">
      <xdr:nvSpPr>
        <xdr:cNvPr id="248" name="給与水準   （国との比較）グラフ枠">
          <a:extLst>
            <a:ext uri="{FF2B5EF4-FFF2-40B4-BE49-F238E27FC236}">
              <a16:creationId xmlns="" xmlns:a16="http://schemas.microsoft.com/office/drawing/2014/main" id="{00000000-0008-0000-0300-0000F8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80</xdr:row>
      <xdr:rowOff>126492</xdr:rowOff>
    </xdr:from>
    <xdr:to>
      <xdr:col>24</xdr:col>
      <xdr:colOff>558800</xdr:colOff>
      <xdr:row>87</xdr:row>
      <xdr:rowOff>21844</xdr:rowOff>
    </xdr:to>
    <xdr:cxnSp macro="">
      <xdr:nvCxnSpPr>
        <xdr:cNvPr id="249" name="直線コネクタ 248">
          <a:extLst>
            <a:ext uri="{FF2B5EF4-FFF2-40B4-BE49-F238E27FC236}">
              <a16:creationId xmlns="" xmlns:a16="http://schemas.microsoft.com/office/drawing/2014/main" id="{00000000-0008-0000-0300-0000F9000000}"/>
            </a:ext>
          </a:extLst>
        </xdr:cNvPr>
        <xdr:cNvCxnSpPr/>
      </xdr:nvCxnSpPr>
      <xdr:spPr>
        <a:xfrm flipV="1">
          <a:off x="17018000" y="13842492"/>
          <a:ext cx="0" cy="109550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86</xdr:row>
      <xdr:rowOff>165371</xdr:rowOff>
    </xdr:from>
    <xdr:ext cx="762000" cy="259045"/>
    <xdr:sp macro="" textlink="">
      <xdr:nvSpPr>
        <xdr:cNvPr id="250" name="給与水準   （国との比較）最小値テキスト">
          <a:extLst>
            <a:ext uri="{FF2B5EF4-FFF2-40B4-BE49-F238E27FC236}">
              <a16:creationId xmlns="" xmlns:a16="http://schemas.microsoft.com/office/drawing/2014/main" id="{00000000-0008-0000-0300-0000FA000000}"/>
            </a:ext>
          </a:extLst>
        </xdr:cNvPr>
        <xdr:cNvSpPr txBox="1"/>
      </xdr:nvSpPr>
      <xdr:spPr>
        <a:xfrm>
          <a:off x="17106900" y="149100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101.9</a:t>
          </a:r>
          <a:endParaRPr kumimoji="1" lang="ja-JP" altLang="en-US" sz="1000" b="1">
            <a:latin typeface="ＭＳ Ｐゴシック"/>
          </a:endParaRPr>
        </a:p>
      </xdr:txBody>
    </xdr:sp>
    <xdr:clientData/>
  </xdr:oneCellAnchor>
  <xdr:twoCellAnchor>
    <xdr:from>
      <xdr:col>24</xdr:col>
      <xdr:colOff>469900</xdr:colOff>
      <xdr:row>87</xdr:row>
      <xdr:rowOff>21844</xdr:rowOff>
    </xdr:from>
    <xdr:to>
      <xdr:col>24</xdr:col>
      <xdr:colOff>647700</xdr:colOff>
      <xdr:row>87</xdr:row>
      <xdr:rowOff>21844</xdr:rowOff>
    </xdr:to>
    <xdr:cxnSp macro="">
      <xdr:nvCxnSpPr>
        <xdr:cNvPr id="251" name="直線コネクタ 250">
          <a:extLst>
            <a:ext uri="{FF2B5EF4-FFF2-40B4-BE49-F238E27FC236}">
              <a16:creationId xmlns="" xmlns:a16="http://schemas.microsoft.com/office/drawing/2014/main" id="{00000000-0008-0000-0300-0000FB000000}"/>
            </a:ext>
          </a:extLst>
        </xdr:cNvPr>
        <xdr:cNvCxnSpPr/>
      </xdr:nvCxnSpPr>
      <xdr:spPr>
        <a:xfrm>
          <a:off x="16929100" y="149379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79</xdr:row>
      <xdr:rowOff>41419</xdr:rowOff>
    </xdr:from>
    <xdr:ext cx="762000" cy="259045"/>
    <xdr:sp macro="" textlink="">
      <xdr:nvSpPr>
        <xdr:cNvPr id="252" name="給与水準   （国との比較）最大値テキスト">
          <a:extLst>
            <a:ext uri="{FF2B5EF4-FFF2-40B4-BE49-F238E27FC236}">
              <a16:creationId xmlns="" xmlns:a16="http://schemas.microsoft.com/office/drawing/2014/main" id="{00000000-0008-0000-0300-0000FC000000}"/>
            </a:ext>
          </a:extLst>
        </xdr:cNvPr>
        <xdr:cNvSpPr txBox="1"/>
      </xdr:nvSpPr>
      <xdr:spPr>
        <a:xfrm>
          <a:off x="17106900" y="135859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79.2</a:t>
          </a:r>
          <a:endParaRPr kumimoji="1" lang="ja-JP" altLang="en-US" sz="1000" b="1">
            <a:latin typeface="ＭＳ Ｐゴシック"/>
          </a:endParaRPr>
        </a:p>
      </xdr:txBody>
    </xdr:sp>
    <xdr:clientData/>
  </xdr:oneCellAnchor>
  <xdr:twoCellAnchor>
    <xdr:from>
      <xdr:col>24</xdr:col>
      <xdr:colOff>469900</xdr:colOff>
      <xdr:row>80</xdr:row>
      <xdr:rowOff>126492</xdr:rowOff>
    </xdr:from>
    <xdr:to>
      <xdr:col>24</xdr:col>
      <xdr:colOff>647700</xdr:colOff>
      <xdr:row>80</xdr:row>
      <xdr:rowOff>126492</xdr:rowOff>
    </xdr:to>
    <xdr:cxnSp macro="">
      <xdr:nvCxnSpPr>
        <xdr:cNvPr id="253" name="直線コネクタ 252">
          <a:extLst>
            <a:ext uri="{FF2B5EF4-FFF2-40B4-BE49-F238E27FC236}">
              <a16:creationId xmlns="" xmlns:a16="http://schemas.microsoft.com/office/drawing/2014/main" id="{00000000-0008-0000-0300-0000FD000000}"/>
            </a:ext>
          </a:extLst>
        </xdr:cNvPr>
        <xdr:cNvCxnSpPr/>
      </xdr:nvCxnSpPr>
      <xdr:spPr>
        <a:xfrm>
          <a:off x="16929100" y="138424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85</xdr:row>
      <xdr:rowOff>123444</xdr:rowOff>
    </xdr:from>
    <xdr:to>
      <xdr:col>24</xdr:col>
      <xdr:colOff>558800</xdr:colOff>
      <xdr:row>86</xdr:row>
      <xdr:rowOff>24385</xdr:rowOff>
    </xdr:to>
    <xdr:cxnSp macro="">
      <xdr:nvCxnSpPr>
        <xdr:cNvPr id="254" name="直線コネクタ 253">
          <a:extLst>
            <a:ext uri="{FF2B5EF4-FFF2-40B4-BE49-F238E27FC236}">
              <a16:creationId xmlns="" xmlns:a16="http://schemas.microsoft.com/office/drawing/2014/main" id="{00000000-0008-0000-0300-0000FE000000}"/>
            </a:ext>
          </a:extLst>
        </xdr:cNvPr>
        <xdr:cNvCxnSpPr/>
      </xdr:nvCxnSpPr>
      <xdr:spPr>
        <a:xfrm>
          <a:off x="16179800" y="14696694"/>
          <a:ext cx="838200" cy="72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84</xdr:row>
      <xdr:rowOff>7129</xdr:rowOff>
    </xdr:from>
    <xdr:ext cx="762000" cy="259045"/>
    <xdr:sp macro="" textlink="">
      <xdr:nvSpPr>
        <xdr:cNvPr id="255" name="給与水準   （国との比較）平均値テキスト">
          <a:extLst>
            <a:ext uri="{FF2B5EF4-FFF2-40B4-BE49-F238E27FC236}">
              <a16:creationId xmlns="" xmlns:a16="http://schemas.microsoft.com/office/drawing/2014/main" id="{00000000-0008-0000-0300-0000FF000000}"/>
            </a:ext>
          </a:extLst>
        </xdr:cNvPr>
        <xdr:cNvSpPr txBox="1"/>
      </xdr:nvSpPr>
      <xdr:spPr>
        <a:xfrm>
          <a:off x="17106900" y="144089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95.2</a:t>
          </a:r>
          <a:endParaRPr kumimoji="1" lang="ja-JP" altLang="en-US" sz="1000" b="1">
            <a:solidFill>
              <a:srgbClr val="000080"/>
            </a:solidFill>
            <a:latin typeface="ＭＳ Ｐゴシック"/>
          </a:endParaRPr>
        </a:p>
      </xdr:txBody>
    </xdr:sp>
    <xdr:clientData/>
  </xdr:oneCellAnchor>
  <xdr:twoCellAnchor>
    <xdr:from>
      <xdr:col>24</xdr:col>
      <xdr:colOff>508000</xdr:colOff>
      <xdr:row>84</xdr:row>
      <xdr:rowOff>162052</xdr:rowOff>
    </xdr:from>
    <xdr:to>
      <xdr:col>24</xdr:col>
      <xdr:colOff>609600</xdr:colOff>
      <xdr:row>85</xdr:row>
      <xdr:rowOff>92202</xdr:rowOff>
    </xdr:to>
    <xdr:sp macro="" textlink="">
      <xdr:nvSpPr>
        <xdr:cNvPr id="256" name="フローチャート : 判断 255">
          <a:extLst>
            <a:ext uri="{FF2B5EF4-FFF2-40B4-BE49-F238E27FC236}">
              <a16:creationId xmlns="" xmlns:a16="http://schemas.microsoft.com/office/drawing/2014/main" id="{00000000-0008-0000-0300-000000010000}"/>
            </a:ext>
          </a:extLst>
        </xdr:cNvPr>
        <xdr:cNvSpPr/>
      </xdr:nvSpPr>
      <xdr:spPr>
        <a:xfrm>
          <a:off x="16967200" y="14563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85</xdr:row>
      <xdr:rowOff>84837</xdr:rowOff>
    </xdr:from>
    <xdr:to>
      <xdr:col>23</xdr:col>
      <xdr:colOff>406400</xdr:colOff>
      <xdr:row>85</xdr:row>
      <xdr:rowOff>123444</xdr:rowOff>
    </xdr:to>
    <xdr:cxnSp macro="">
      <xdr:nvCxnSpPr>
        <xdr:cNvPr id="257" name="直線コネクタ 256">
          <a:extLst>
            <a:ext uri="{FF2B5EF4-FFF2-40B4-BE49-F238E27FC236}">
              <a16:creationId xmlns="" xmlns:a16="http://schemas.microsoft.com/office/drawing/2014/main" id="{00000000-0008-0000-0300-000001010000}"/>
            </a:ext>
          </a:extLst>
        </xdr:cNvPr>
        <xdr:cNvCxnSpPr/>
      </xdr:nvCxnSpPr>
      <xdr:spPr>
        <a:xfrm>
          <a:off x="15290800" y="14658087"/>
          <a:ext cx="889000" cy="38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85</xdr:row>
      <xdr:rowOff>254</xdr:rowOff>
    </xdr:from>
    <xdr:to>
      <xdr:col>23</xdr:col>
      <xdr:colOff>457200</xdr:colOff>
      <xdr:row>85</xdr:row>
      <xdr:rowOff>101854</xdr:rowOff>
    </xdr:to>
    <xdr:sp macro="" textlink="">
      <xdr:nvSpPr>
        <xdr:cNvPr id="258" name="フローチャート : 判断 257">
          <a:extLst>
            <a:ext uri="{FF2B5EF4-FFF2-40B4-BE49-F238E27FC236}">
              <a16:creationId xmlns="" xmlns:a16="http://schemas.microsoft.com/office/drawing/2014/main" id="{00000000-0008-0000-0300-000002010000}"/>
            </a:ext>
          </a:extLst>
        </xdr:cNvPr>
        <xdr:cNvSpPr/>
      </xdr:nvSpPr>
      <xdr:spPr>
        <a:xfrm>
          <a:off x="16129000" y="145735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83</xdr:row>
      <xdr:rowOff>112031</xdr:rowOff>
    </xdr:from>
    <xdr:ext cx="736600" cy="259045"/>
    <xdr:sp macro="" textlink="">
      <xdr:nvSpPr>
        <xdr:cNvPr id="259" name="テキスト ボックス 258">
          <a:extLst>
            <a:ext uri="{FF2B5EF4-FFF2-40B4-BE49-F238E27FC236}">
              <a16:creationId xmlns="" xmlns:a16="http://schemas.microsoft.com/office/drawing/2014/main" id="{00000000-0008-0000-0300-000003010000}"/>
            </a:ext>
          </a:extLst>
        </xdr:cNvPr>
        <xdr:cNvSpPr txBox="1"/>
      </xdr:nvSpPr>
      <xdr:spPr>
        <a:xfrm>
          <a:off x="15798800" y="143423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95.4</a:t>
          </a:r>
          <a:endParaRPr kumimoji="1" lang="ja-JP" altLang="en-US" sz="1000" b="1">
            <a:solidFill>
              <a:srgbClr val="000080"/>
            </a:solidFill>
            <a:latin typeface="ＭＳ Ｐゴシック"/>
          </a:endParaRPr>
        </a:p>
      </xdr:txBody>
    </xdr:sp>
    <xdr:clientData/>
  </xdr:oneCellAnchor>
  <xdr:twoCellAnchor>
    <xdr:from>
      <xdr:col>21</xdr:col>
      <xdr:colOff>0</xdr:colOff>
      <xdr:row>85</xdr:row>
      <xdr:rowOff>51054</xdr:rowOff>
    </xdr:from>
    <xdr:to>
      <xdr:col>22</xdr:col>
      <xdr:colOff>203200</xdr:colOff>
      <xdr:row>85</xdr:row>
      <xdr:rowOff>84837</xdr:rowOff>
    </xdr:to>
    <xdr:cxnSp macro="">
      <xdr:nvCxnSpPr>
        <xdr:cNvPr id="260" name="直線コネクタ 259">
          <a:extLst>
            <a:ext uri="{FF2B5EF4-FFF2-40B4-BE49-F238E27FC236}">
              <a16:creationId xmlns="" xmlns:a16="http://schemas.microsoft.com/office/drawing/2014/main" id="{00000000-0008-0000-0300-000004010000}"/>
            </a:ext>
          </a:extLst>
        </xdr:cNvPr>
        <xdr:cNvCxnSpPr/>
      </xdr:nvCxnSpPr>
      <xdr:spPr>
        <a:xfrm>
          <a:off x="14401800" y="14624304"/>
          <a:ext cx="889000" cy="33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84</xdr:row>
      <xdr:rowOff>152400</xdr:rowOff>
    </xdr:from>
    <xdr:to>
      <xdr:col>22</xdr:col>
      <xdr:colOff>254000</xdr:colOff>
      <xdr:row>85</xdr:row>
      <xdr:rowOff>82550</xdr:rowOff>
    </xdr:to>
    <xdr:sp macro="" textlink="">
      <xdr:nvSpPr>
        <xdr:cNvPr id="261" name="フローチャート : 判断 260">
          <a:extLst>
            <a:ext uri="{FF2B5EF4-FFF2-40B4-BE49-F238E27FC236}">
              <a16:creationId xmlns="" xmlns:a16="http://schemas.microsoft.com/office/drawing/2014/main" id="{00000000-0008-0000-0300-000005010000}"/>
            </a:ext>
          </a:extLst>
        </xdr:cNvPr>
        <xdr:cNvSpPr/>
      </xdr:nvSpPr>
      <xdr:spPr>
        <a:xfrm>
          <a:off x="152400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83</xdr:row>
      <xdr:rowOff>92727</xdr:rowOff>
    </xdr:from>
    <xdr:ext cx="762000" cy="259045"/>
    <xdr:sp macro="" textlink="">
      <xdr:nvSpPr>
        <xdr:cNvPr id="262" name="テキスト ボックス 261">
          <a:extLst>
            <a:ext uri="{FF2B5EF4-FFF2-40B4-BE49-F238E27FC236}">
              <a16:creationId xmlns="" xmlns:a16="http://schemas.microsoft.com/office/drawing/2014/main" id="{00000000-0008-0000-0300-000006010000}"/>
            </a:ext>
          </a:extLst>
        </xdr:cNvPr>
        <xdr:cNvSpPr txBox="1"/>
      </xdr:nvSpPr>
      <xdr:spPr>
        <a:xfrm>
          <a:off x="14909800" y="1432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95.0</a:t>
          </a:r>
          <a:endParaRPr kumimoji="1" lang="ja-JP" altLang="en-US" sz="1000" b="1">
            <a:solidFill>
              <a:srgbClr val="000080"/>
            </a:solidFill>
            <a:latin typeface="ＭＳ Ｐゴシック"/>
          </a:endParaRPr>
        </a:p>
      </xdr:txBody>
    </xdr:sp>
    <xdr:clientData/>
  </xdr:oneCellAnchor>
  <xdr:twoCellAnchor>
    <xdr:from>
      <xdr:col>19</xdr:col>
      <xdr:colOff>482600</xdr:colOff>
      <xdr:row>85</xdr:row>
      <xdr:rowOff>51054</xdr:rowOff>
    </xdr:from>
    <xdr:to>
      <xdr:col>21</xdr:col>
      <xdr:colOff>0</xdr:colOff>
      <xdr:row>87</xdr:row>
      <xdr:rowOff>65278</xdr:rowOff>
    </xdr:to>
    <xdr:cxnSp macro="">
      <xdr:nvCxnSpPr>
        <xdr:cNvPr id="263" name="直線コネクタ 262">
          <a:extLst>
            <a:ext uri="{FF2B5EF4-FFF2-40B4-BE49-F238E27FC236}">
              <a16:creationId xmlns="" xmlns:a16="http://schemas.microsoft.com/office/drawing/2014/main" id="{00000000-0008-0000-0300-000007010000}"/>
            </a:ext>
          </a:extLst>
        </xdr:cNvPr>
        <xdr:cNvCxnSpPr/>
      </xdr:nvCxnSpPr>
      <xdr:spPr>
        <a:xfrm flipV="1">
          <a:off x="13512800" y="14624304"/>
          <a:ext cx="889000" cy="3571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84</xdr:row>
      <xdr:rowOff>133096</xdr:rowOff>
    </xdr:from>
    <xdr:to>
      <xdr:col>21</xdr:col>
      <xdr:colOff>50800</xdr:colOff>
      <xdr:row>85</xdr:row>
      <xdr:rowOff>63246</xdr:rowOff>
    </xdr:to>
    <xdr:sp macro="" textlink="">
      <xdr:nvSpPr>
        <xdr:cNvPr id="264" name="フローチャート : 判断 263">
          <a:extLst>
            <a:ext uri="{FF2B5EF4-FFF2-40B4-BE49-F238E27FC236}">
              <a16:creationId xmlns="" xmlns:a16="http://schemas.microsoft.com/office/drawing/2014/main" id="{00000000-0008-0000-0300-000008010000}"/>
            </a:ext>
          </a:extLst>
        </xdr:cNvPr>
        <xdr:cNvSpPr/>
      </xdr:nvSpPr>
      <xdr:spPr>
        <a:xfrm>
          <a:off x="14351000" y="14534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83</xdr:row>
      <xdr:rowOff>73423</xdr:rowOff>
    </xdr:from>
    <xdr:ext cx="762000" cy="259045"/>
    <xdr:sp macro="" textlink="">
      <xdr:nvSpPr>
        <xdr:cNvPr id="265" name="テキスト ボックス 264">
          <a:extLst>
            <a:ext uri="{FF2B5EF4-FFF2-40B4-BE49-F238E27FC236}">
              <a16:creationId xmlns="" xmlns:a16="http://schemas.microsoft.com/office/drawing/2014/main" id="{00000000-0008-0000-0300-000009010000}"/>
            </a:ext>
          </a:extLst>
        </xdr:cNvPr>
        <xdr:cNvSpPr txBox="1"/>
      </xdr:nvSpPr>
      <xdr:spPr>
        <a:xfrm>
          <a:off x="14020800" y="143037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94.6</a:t>
          </a:r>
          <a:endParaRPr kumimoji="1" lang="ja-JP" altLang="en-US" sz="1000" b="1">
            <a:solidFill>
              <a:srgbClr val="000080"/>
            </a:solidFill>
            <a:latin typeface="ＭＳ Ｐゴシック"/>
          </a:endParaRPr>
        </a:p>
      </xdr:txBody>
    </xdr:sp>
    <xdr:clientData/>
  </xdr:oneCellAnchor>
  <xdr:twoCellAnchor>
    <xdr:from>
      <xdr:col>19</xdr:col>
      <xdr:colOff>431800</xdr:colOff>
      <xdr:row>86</xdr:row>
      <xdr:rowOff>161798</xdr:rowOff>
    </xdr:from>
    <xdr:to>
      <xdr:col>19</xdr:col>
      <xdr:colOff>533400</xdr:colOff>
      <xdr:row>87</xdr:row>
      <xdr:rowOff>91948</xdr:rowOff>
    </xdr:to>
    <xdr:sp macro="" textlink="">
      <xdr:nvSpPr>
        <xdr:cNvPr id="266" name="フローチャート : 判断 265">
          <a:extLst>
            <a:ext uri="{FF2B5EF4-FFF2-40B4-BE49-F238E27FC236}">
              <a16:creationId xmlns="" xmlns:a16="http://schemas.microsoft.com/office/drawing/2014/main" id="{00000000-0008-0000-0300-00000A010000}"/>
            </a:ext>
          </a:extLst>
        </xdr:cNvPr>
        <xdr:cNvSpPr/>
      </xdr:nvSpPr>
      <xdr:spPr>
        <a:xfrm>
          <a:off x="13462000" y="14906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85</xdr:row>
      <xdr:rowOff>102125</xdr:rowOff>
    </xdr:from>
    <xdr:ext cx="762000" cy="259045"/>
    <xdr:sp macro="" textlink="">
      <xdr:nvSpPr>
        <xdr:cNvPr id="267" name="テキスト ボックス 266">
          <a:extLst>
            <a:ext uri="{FF2B5EF4-FFF2-40B4-BE49-F238E27FC236}">
              <a16:creationId xmlns="" xmlns:a16="http://schemas.microsoft.com/office/drawing/2014/main" id="{00000000-0008-0000-0300-00000B010000}"/>
            </a:ext>
          </a:extLst>
        </xdr:cNvPr>
        <xdr:cNvSpPr txBox="1"/>
      </xdr:nvSpPr>
      <xdr:spPr>
        <a:xfrm>
          <a:off x="13131800" y="146753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102.3</a:t>
          </a:r>
          <a:endParaRPr kumimoji="1" lang="ja-JP" altLang="en-US" sz="1000" b="1">
            <a:solidFill>
              <a:srgbClr val="000080"/>
            </a:solidFill>
            <a:latin typeface="ＭＳ Ｐゴシック"/>
          </a:endParaRPr>
        </a:p>
      </xdr:txBody>
    </xdr:sp>
    <xdr:clientData/>
  </xdr:oneCellAnchor>
  <xdr:oneCellAnchor>
    <xdr:from>
      <xdr:col>24</xdr:col>
      <xdr:colOff>342900</xdr:colOff>
      <xdr:row>92</xdr:row>
      <xdr:rowOff>35577</xdr:rowOff>
    </xdr:from>
    <xdr:ext cx="762000" cy="259045"/>
    <xdr:sp macro="" textlink="">
      <xdr:nvSpPr>
        <xdr:cNvPr id="268" name="テキスト ボックス 267">
          <a:extLst>
            <a:ext uri="{FF2B5EF4-FFF2-40B4-BE49-F238E27FC236}">
              <a16:creationId xmlns="" xmlns:a16="http://schemas.microsoft.com/office/drawing/2014/main" id="{00000000-0008-0000-0300-00000C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92</xdr:row>
      <xdr:rowOff>35577</xdr:rowOff>
    </xdr:from>
    <xdr:ext cx="762000" cy="259045"/>
    <xdr:sp macro="" textlink="">
      <xdr:nvSpPr>
        <xdr:cNvPr id="269" name="テキスト ボックス 268">
          <a:extLst>
            <a:ext uri="{FF2B5EF4-FFF2-40B4-BE49-F238E27FC236}">
              <a16:creationId xmlns="" xmlns:a16="http://schemas.microsoft.com/office/drawing/2014/main" id="{00000000-0008-0000-0300-00000D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92</xdr:row>
      <xdr:rowOff>35577</xdr:rowOff>
    </xdr:from>
    <xdr:ext cx="762000" cy="259045"/>
    <xdr:sp macro="" textlink="">
      <xdr:nvSpPr>
        <xdr:cNvPr id="270" name="テキスト ボックス 269">
          <a:extLst>
            <a:ext uri="{FF2B5EF4-FFF2-40B4-BE49-F238E27FC236}">
              <a16:creationId xmlns="" xmlns:a16="http://schemas.microsoft.com/office/drawing/2014/main" id="{00000000-0008-0000-0300-00000E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92</xdr:row>
      <xdr:rowOff>35577</xdr:rowOff>
    </xdr:from>
    <xdr:ext cx="762000" cy="259045"/>
    <xdr:sp macro="" textlink="">
      <xdr:nvSpPr>
        <xdr:cNvPr id="271" name="テキスト ボックス 270">
          <a:extLst>
            <a:ext uri="{FF2B5EF4-FFF2-40B4-BE49-F238E27FC236}">
              <a16:creationId xmlns="" xmlns:a16="http://schemas.microsoft.com/office/drawing/2014/main" id="{00000000-0008-0000-0300-00000F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92</xdr:row>
      <xdr:rowOff>35577</xdr:rowOff>
    </xdr:from>
    <xdr:ext cx="762000" cy="259045"/>
    <xdr:sp macro="" textlink="">
      <xdr:nvSpPr>
        <xdr:cNvPr id="272" name="テキスト ボックス 271">
          <a:extLst>
            <a:ext uri="{FF2B5EF4-FFF2-40B4-BE49-F238E27FC236}">
              <a16:creationId xmlns="" xmlns:a16="http://schemas.microsoft.com/office/drawing/2014/main" id="{00000000-0008-0000-0300-000010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85</xdr:row>
      <xdr:rowOff>145035</xdr:rowOff>
    </xdr:from>
    <xdr:to>
      <xdr:col>24</xdr:col>
      <xdr:colOff>609600</xdr:colOff>
      <xdr:row>86</xdr:row>
      <xdr:rowOff>75185</xdr:rowOff>
    </xdr:to>
    <xdr:sp macro="" textlink="">
      <xdr:nvSpPr>
        <xdr:cNvPr id="273" name="円/楕円 272">
          <a:extLst>
            <a:ext uri="{FF2B5EF4-FFF2-40B4-BE49-F238E27FC236}">
              <a16:creationId xmlns="" xmlns:a16="http://schemas.microsoft.com/office/drawing/2014/main" id="{00000000-0008-0000-0300-000011010000}"/>
            </a:ext>
          </a:extLst>
        </xdr:cNvPr>
        <xdr:cNvSpPr/>
      </xdr:nvSpPr>
      <xdr:spPr>
        <a:xfrm>
          <a:off x="16967200" y="14718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85</xdr:row>
      <xdr:rowOff>117112</xdr:rowOff>
    </xdr:from>
    <xdr:ext cx="762000" cy="259045"/>
    <xdr:sp macro="" textlink="">
      <xdr:nvSpPr>
        <xdr:cNvPr id="274" name="給与水準   （国との比較）該当値テキスト">
          <a:extLst>
            <a:ext uri="{FF2B5EF4-FFF2-40B4-BE49-F238E27FC236}">
              <a16:creationId xmlns="" xmlns:a16="http://schemas.microsoft.com/office/drawing/2014/main" id="{00000000-0008-0000-0300-000012010000}"/>
            </a:ext>
          </a:extLst>
        </xdr:cNvPr>
        <xdr:cNvSpPr txBox="1"/>
      </xdr:nvSpPr>
      <xdr:spPr>
        <a:xfrm>
          <a:off x="17106900" y="146903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98.4</a:t>
          </a:r>
          <a:endParaRPr kumimoji="1" lang="ja-JP" altLang="en-US" sz="1000" b="1">
            <a:solidFill>
              <a:srgbClr val="FF0000"/>
            </a:solidFill>
            <a:latin typeface="ＭＳ Ｐゴシック"/>
          </a:endParaRPr>
        </a:p>
      </xdr:txBody>
    </xdr:sp>
    <xdr:clientData/>
  </xdr:oneCellAnchor>
  <xdr:twoCellAnchor>
    <xdr:from>
      <xdr:col>23</xdr:col>
      <xdr:colOff>355600</xdr:colOff>
      <xdr:row>85</xdr:row>
      <xdr:rowOff>72644</xdr:rowOff>
    </xdr:from>
    <xdr:to>
      <xdr:col>23</xdr:col>
      <xdr:colOff>457200</xdr:colOff>
      <xdr:row>86</xdr:row>
      <xdr:rowOff>2794</xdr:rowOff>
    </xdr:to>
    <xdr:sp macro="" textlink="">
      <xdr:nvSpPr>
        <xdr:cNvPr id="275" name="円/楕円 274">
          <a:extLst>
            <a:ext uri="{FF2B5EF4-FFF2-40B4-BE49-F238E27FC236}">
              <a16:creationId xmlns="" xmlns:a16="http://schemas.microsoft.com/office/drawing/2014/main" id="{00000000-0008-0000-0300-000013010000}"/>
            </a:ext>
          </a:extLst>
        </xdr:cNvPr>
        <xdr:cNvSpPr/>
      </xdr:nvSpPr>
      <xdr:spPr>
        <a:xfrm>
          <a:off x="16129000" y="14645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85</xdr:row>
      <xdr:rowOff>159021</xdr:rowOff>
    </xdr:from>
    <xdr:ext cx="736600" cy="259045"/>
    <xdr:sp macro="" textlink="">
      <xdr:nvSpPr>
        <xdr:cNvPr id="276" name="テキスト ボックス 275">
          <a:extLst>
            <a:ext uri="{FF2B5EF4-FFF2-40B4-BE49-F238E27FC236}">
              <a16:creationId xmlns="" xmlns:a16="http://schemas.microsoft.com/office/drawing/2014/main" id="{00000000-0008-0000-0300-000014010000}"/>
            </a:ext>
          </a:extLst>
        </xdr:cNvPr>
        <xdr:cNvSpPr txBox="1"/>
      </xdr:nvSpPr>
      <xdr:spPr>
        <a:xfrm>
          <a:off x="15798800" y="147322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96.9</a:t>
          </a:r>
          <a:endParaRPr kumimoji="1" lang="ja-JP" altLang="en-US" sz="1000" b="1">
            <a:solidFill>
              <a:srgbClr val="FF0000"/>
            </a:solidFill>
            <a:latin typeface="ＭＳ Ｐゴシック"/>
          </a:endParaRPr>
        </a:p>
      </xdr:txBody>
    </xdr:sp>
    <xdr:clientData/>
  </xdr:oneCellAnchor>
  <xdr:twoCellAnchor>
    <xdr:from>
      <xdr:col>22</xdr:col>
      <xdr:colOff>152400</xdr:colOff>
      <xdr:row>85</xdr:row>
      <xdr:rowOff>34037</xdr:rowOff>
    </xdr:from>
    <xdr:to>
      <xdr:col>22</xdr:col>
      <xdr:colOff>254000</xdr:colOff>
      <xdr:row>85</xdr:row>
      <xdr:rowOff>135637</xdr:rowOff>
    </xdr:to>
    <xdr:sp macro="" textlink="">
      <xdr:nvSpPr>
        <xdr:cNvPr id="277" name="円/楕円 276">
          <a:extLst>
            <a:ext uri="{FF2B5EF4-FFF2-40B4-BE49-F238E27FC236}">
              <a16:creationId xmlns="" xmlns:a16="http://schemas.microsoft.com/office/drawing/2014/main" id="{00000000-0008-0000-0300-000015010000}"/>
            </a:ext>
          </a:extLst>
        </xdr:cNvPr>
        <xdr:cNvSpPr/>
      </xdr:nvSpPr>
      <xdr:spPr>
        <a:xfrm>
          <a:off x="15240000" y="14607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85</xdr:row>
      <xdr:rowOff>120414</xdr:rowOff>
    </xdr:from>
    <xdr:ext cx="762000" cy="259045"/>
    <xdr:sp macro="" textlink="">
      <xdr:nvSpPr>
        <xdr:cNvPr id="278" name="テキスト ボックス 277">
          <a:extLst>
            <a:ext uri="{FF2B5EF4-FFF2-40B4-BE49-F238E27FC236}">
              <a16:creationId xmlns="" xmlns:a16="http://schemas.microsoft.com/office/drawing/2014/main" id="{00000000-0008-0000-0300-000016010000}"/>
            </a:ext>
          </a:extLst>
        </xdr:cNvPr>
        <xdr:cNvSpPr txBox="1"/>
      </xdr:nvSpPr>
      <xdr:spPr>
        <a:xfrm>
          <a:off x="14909800" y="146936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96.1</a:t>
          </a:r>
          <a:endParaRPr kumimoji="1" lang="ja-JP" altLang="en-US" sz="1000" b="1">
            <a:solidFill>
              <a:srgbClr val="FF0000"/>
            </a:solidFill>
            <a:latin typeface="ＭＳ Ｐゴシック"/>
          </a:endParaRPr>
        </a:p>
      </xdr:txBody>
    </xdr:sp>
    <xdr:clientData/>
  </xdr:oneCellAnchor>
  <xdr:twoCellAnchor>
    <xdr:from>
      <xdr:col>20</xdr:col>
      <xdr:colOff>635000</xdr:colOff>
      <xdr:row>85</xdr:row>
      <xdr:rowOff>254</xdr:rowOff>
    </xdr:from>
    <xdr:to>
      <xdr:col>21</xdr:col>
      <xdr:colOff>50800</xdr:colOff>
      <xdr:row>85</xdr:row>
      <xdr:rowOff>101854</xdr:rowOff>
    </xdr:to>
    <xdr:sp macro="" textlink="">
      <xdr:nvSpPr>
        <xdr:cNvPr id="279" name="円/楕円 278">
          <a:extLst>
            <a:ext uri="{FF2B5EF4-FFF2-40B4-BE49-F238E27FC236}">
              <a16:creationId xmlns="" xmlns:a16="http://schemas.microsoft.com/office/drawing/2014/main" id="{00000000-0008-0000-0300-000017010000}"/>
            </a:ext>
          </a:extLst>
        </xdr:cNvPr>
        <xdr:cNvSpPr/>
      </xdr:nvSpPr>
      <xdr:spPr>
        <a:xfrm>
          <a:off x="14351000" y="14573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85</xdr:row>
      <xdr:rowOff>86631</xdr:rowOff>
    </xdr:from>
    <xdr:ext cx="762000" cy="259045"/>
    <xdr:sp macro="" textlink="">
      <xdr:nvSpPr>
        <xdr:cNvPr id="280" name="テキスト ボックス 279">
          <a:extLst>
            <a:ext uri="{FF2B5EF4-FFF2-40B4-BE49-F238E27FC236}">
              <a16:creationId xmlns="" xmlns:a16="http://schemas.microsoft.com/office/drawing/2014/main" id="{00000000-0008-0000-0300-000018010000}"/>
            </a:ext>
          </a:extLst>
        </xdr:cNvPr>
        <xdr:cNvSpPr txBox="1"/>
      </xdr:nvSpPr>
      <xdr:spPr>
        <a:xfrm>
          <a:off x="14020800" y="146598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95.4</a:t>
          </a:r>
          <a:endParaRPr kumimoji="1" lang="ja-JP" altLang="en-US" sz="1000" b="1">
            <a:solidFill>
              <a:srgbClr val="FF0000"/>
            </a:solidFill>
            <a:latin typeface="ＭＳ Ｐゴシック"/>
          </a:endParaRPr>
        </a:p>
      </xdr:txBody>
    </xdr:sp>
    <xdr:clientData/>
  </xdr:oneCellAnchor>
  <xdr:twoCellAnchor>
    <xdr:from>
      <xdr:col>19</xdr:col>
      <xdr:colOff>431800</xdr:colOff>
      <xdr:row>87</xdr:row>
      <xdr:rowOff>14478</xdr:rowOff>
    </xdr:from>
    <xdr:to>
      <xdr:col>19</xdr:col>
      <xdr:colOff>533400</xdr:colOff>
      <xdr:row>87</xdr:row>
      <xdr:rowOff>116078</xdr:rowOff>
    </xdr:to>
    <xdr:sp macro="" textlink="">
      <xdr:nvSpPr>
        <xdr:cNvPr id="281" name="円/楕円 280">
          <a:extLst>
            <a:ext uri="{FF2B5EF4-FFF2-40B4-BE49-F238E27FC236}">
              <a16:creationId xmlns="" xmlns:a16="http://schemas.microsoft.com/office/drawing/2014/main" id="{00000000-0008-0000-0300-000019010000}"/>
            </a:ext>
          </a:extLst>
        </xdr:cNvPr>
        <xdr:cNvSpPr/>
      </xdr:nvSpPr>
      <xdr:spPr>
        <a:xfrm>
          <a:off x="13462000" y="14930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87</xdr:row>
      <xdr:rowOff>100855</xdr:rowOff>
    </xdr:from>
    <xdr:ext cx="762000" cy="259045"/>
    <xdr:sp macro="" textlink="">
      <xdr:nvSpPr>
        <xdr:cNvPr id="282" name="テキスト ボックス 281">
          <a:extLst>
            <a:ext uri="{FF2B5EF4-FFF2-40B4-BE49-F238E27FC236}">
              <a16:creationId xmlns="" xmlns:a16="http://schemas.microsoft.com/office/drawing/2014/main" id="{00000000-0008-0000-0300-00001A010000}"/>
            </a:ext>
          </a:extLst>
        </xdr:cNvPr>
        <xdr:cNvSpPr txBox="1"/>
      </xdr:nvSpPr>
      <xdr:spPr>
        <a:xfrm>
          <a:off x="13131800" y="15017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102.8</a:t>
          </a:r>
          <a:endParaRPr kumimoji="1" lang="ja-JP" altLang="en-US" sz="1000" b="1">
            <a:solidFill>
              <a:srgbClr val="FF0000"/>
            </a:solidFill>
            <a:latin typeface="ＭＳ Ｐゴシック"/>
          </a:endParaRPr>
        </a:p>
      </xdr:txBody>
    </xdr:sp>
    <xdr:clientData/>
  </xdr:oneCellAnchor>
  <xdr:twoCellAnchor>
    <xdr:from>
      <xdr:col>18</xdr:col>
      <xdr:colOff>482600</xdr:colOff>
      <xdr:row>51</xdr:row>
      <xdr:rowOff>82550</xdr:rowOff>
    </xdr:from>
    <xdr:to>
      <xdr:col>26</xdr:col>
      <xdr:colOff>76200</xdr:colOff>
      <xdr:row>53</xdr:row>
      <xdr:rowOff>57150</xdr:rowOff>
    </xdr:to>
    <xdr:sp macro="" textlink="">
      <xdr:nvSpPr>
        <xdr:cNvPr id="283" name="正方形/長方形 282">
          <a:extLst>
            <a:ext uri="{FF2B5EF4-FFF2-40B4-BE49-F238E27FC236}">
              <a16:creationId xmlns="" xmlns:a16="http://schemas.microsoft.com/office/drawing/2014/main" id="{00000000-0008-0000-0300-00001B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定員管理の状況</a:t>
          </a:r>
        </a:p>
      </xdr:txBody>
    </xdr:sp>
    <xdr:clientData/>
  </xdr:twoCellAnchor>
  <xdr:oneCellAnchor>
    <xdr:from>
      <xdr:col>19</xdr:col>
      <xdr:colOff>422573</xdr:colOff>
      <xdr:row>53</xdr:row>
      <xdr:rowOff>101600</xdr:rowOff>
    </xdr:from>
    <xdr:ext cx="2050454" cy="309059"/>
    <xdr:sp macro="" textlink="">
      <xdr:nvSpPr>
        <xdr:cNvPr id="284" name="テキスト ボックス 283">
          <a:extLst>
            <a:ext uri="{FF2B5EF4-FFF2-40B4-BE49-F238E27FC236}">
              <a16:creationId xmlns="" xmlns:a16="http://schemas.microsoft.com/office/drawing/2014/main" id="{00000000-0008-0000-0300-00001C010000}"/>
            </a:ext>
          </a:extLst>
        </xdr:cNvPr>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人口千人当たり職員数</a:t>
          </a:r>
        </a:p>
      </xdr:txBody>
    </xdr:sp>
    <xdr:clientData/>
  </xdr:oneCellAnchor>
  <xdr:oneCellAnchor>
    <xdr:from>
      <xdr:col>22</xdr:col>
      <xdr:colOff>542628</xdr:colOff>
      <xdr:row>53</xdr:row>
      <xdr:rowOff>76200</xdr:rowOff>
    </xdr:from>
    <xdr:ext cx="1651000" cy="359073"/>
    <xdr:sp macro="" textlink="">
      <xdr:nvSpPr>
        <xdr:cNvPr id="285" name="テキスト ボックス 284">
          <a:extLst>
            <a:ext uri="{FF2B5EF4-FFF2-40B4-BE49-F238E27FC236}">
              <a16:creationId xmlns="" xmlns:a16="http://schemas.microsoft.com/office/drawing/2014/main" id="{00000000-0008-0000-0300-00001D010000}"/>
            </a:ext>
          </a:extLst>
        </xdr:cNvPr>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[16.37</a:t>
          </a:r>
          <a:r>
            <a:rPr kumimoji="1" lang="ja-JP" altLang="en-US" sz="1600" b="1">
              <a:solidFill>
                <a:srgbClr val="FF0000"/>
              </a:solidFill>
              <a:latin typeface="ＭＳ Ｐゴシック"/>
            </a:rPr>
            <a:t>人</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52</xdr:row>
      <xdr:rowOff>165100</xdr:rowOff>
    </xdr:from>
    <xdr:to>
      <xdr:col>28</xdr:col>
      <xdr:colOff>292100</xdr:colOff>
      <xdr:row>54</xdr:row>
      <xdr:rowOff>76200</xdr:rowOff>
    </xdr:to>
    <xdr:sp macro="" textlink="">
      <xdr:nvSpPr>
        <xdr:cNvPr id="286" name="正方形/長方形 285">
          <a:extLst>
            <a:ext uri="{FF2B5EF4-FFF2-40B4-BE49-F238E27FC236}">
              <a16:creationId xmlns="" xmlns:a16="http://schemas.microsoft.com/office/drawing/2014/main" id="{00000000-0008-0000-0300-00001E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54</xdr:row>
      <xdr:rowOff>12700</xdr:rowOff>
    </xdr:from>
    <xdr:to>
      <xdr:col>28</xdr:col>
      <xdr:colOff>292100</xdr:colOff>
      <xdr:row>55</xdr:row>
      <xdr:rowOff>95250</xdr:rowOff>
    </xdr:to>
    <xdr:sp macro="" textlink="">
      <xdr:nvSpPr>
        <xdr:cNvPr id="287" name="正方形/長方形 286">
          <a:extLst>
            <a:ext uri="{FF2B5EF4-FFF2-40B4-BE49-F238E27FC236}">
              <a16:creationId xmlns="" xmlns:a16="http://schemas.microsoft.com/office/drawing/2014/main" id="{00000000-0008-0000-0300-00001F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30/151</a:t>
          </a:r>
          <a:endParaRPr kumimoji="1" lang="ja-JP" altLang="en-US" sz="1200" b="1" i="1">
            <a:solidFill>
              <a:srgbClr val="4080FF"/>
            </a:solidFill>
            <a:latin typeface="ＭＳ Ｐゴシック"/>
          </a:endParaRPr>
        </a:p>
      </xdr:txBody>
    </xdr:sp>
    <xdr:clientData/>
  </xdr:twoCellAnchor>
  <xdr:twoCellAnchor>
    <xdr:from>
      <xdr:col>28</xdr:col>
      <xdr:colOff>419100</xdr:colOff>
      <xdr:row>52</xdr:row>
      <xdr:rowOff>165100</xdr:rowOff>
    </xdr:from>
    <xdr:to>
      <xdr:col>30</xdr:col>
      <xdr:colOff>317500</xdr:colOff>
      <xdr:row>54</xdr:row>
      <xdr:rowOff>76200</xdr:rowOff>
    </xdr:to>
    <xdr:sp macro="" textlink="">
      <xdr:nvSpPr>
        <xdr:cNvPr id="288" name="正方形/長方形 287">
          <a:extLst>
            <a:ext uri="{FF2B5EF4-FFF2-40B4-BE49-F238E27FC236}">
              <a16:creationId xmlns="" xmlns:a16="http://schemas.microsoft.com/office/drawing/2014/main" id="{00000000-0008-0000-0300-000020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54</xdr:row>
      <xdr:rowOff>12700</xdr:rowOff>
    </xdr:from>
    <xdr:to>
      <xdr:col>30</xdr:col>
      <xdr:colOff>317500</xdr:colOff>
      <xdr:row>55</xdr:row>
      <xdr:rowOff>95250</xdr:rowOff>
    </xdr:to>
    <xdr:sp macro="" textlink="">
      <xdr:nvSpPr>
        <xdr:cNvPr id="289" name="正方形/長方形 288">
          <a:extLst>
            <a:ext uri="{FF2B5EF4-FFF2-40B4-BE49-F238E27FC236}">
              <a16:creationId xmlns="" xmlns:a16="http://schemas.microsoft.com/office/drawing/2014/main" id="{00000000-0008-0000-0300-000021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7.90</a:t>
          </a:r>
          <a:endParaRPr kumimoji="1" lang="ja-JP" altLang="en-US" sz="1200" b="1" i="1">
            <a:solidFill>
              <a:srgbClr val="4080FF"/>
            </a:solidFill>
            <a:latin typeface="ＭＳ Ｐゴシック"/>
          </a:endParaRPr>
        </a:p>
      </xdr:txBody>
    </xdr:sp>
    <xdr:clientData/>
  </xdr:twoCellAnchor>
  <xdr:twoCellAnchor>
    <xdr:from>
      <xdr:col>30</xdr:col>
      <xdr:colOff>508000</xdr:colOff>
      <xdr:row>52</xdr:row>
      <xdr:rowOff>165100</xdr:rowOff>
    </xdr:from>
    <xdr:to>
      <xdr:col>32</xdr:col>
      <xdr:colOff>406400</xdr:colOff>
      <xdr:row>54</xdr:row>
      <xdr:rowOff>76200</xdr:rowOff>
    </xdr:to>
    <xdr:sp macro="" textlink="">
      <xdr:nvSpPr>
        <xdr:cNvPr id="290" name="正方形/長方形 289">
          <a:extLst>
            <a:ext uri="{FF2B5EF4-FFF2-40B4-BE49-F238E27FC236}">
              <a16:creationId xmlns="" xmlns:a16="http://schemas.microsoft.com/office/drawing/2014/main" id="{00000000-0008-0000-0300-000022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54</xdr:row>
      <xdr:rowOff>12700</xdr:rowOff>
    </xdr:from>
    <xdr:to>
      <xdr:col>32</xdr:col>
      <xdr:colOff>406400</xdr:colOff>
      <xdr:row>55</xdr:row>
      <xdr:rowOff>95250</xdr:rowOff>
    </xdr:to>
    <xdr:sp macro="" textlink="">
      <xdr:nvSpPr>
        <xdr:cNvPr id="291" name="正方形/長方形 290">
          <a:extLst>
            <a:ext uri="{FF2B5EF4-FFF2-40B4-BE49-F238E27FC236}">
              <a16:creationId xmlns="" xmlns:a16="http://schemas.microsoft.com/office/drawing/2014/main" id="{00000000-0008-0000-0300-000023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10.26</a:t>
          </a:r>
          <a:endParaRPr kumimoji="1" lang="ja-JP" altLang="en-US" sz="1200" b="1" i="1">
            <a:solidFill>
              <a:srgbClr val="4080FF"/>
            </a:solidFill>
            <a:latin typeface="ＭＳ Ｐゴシック"/>
          </a:endParaRPr>
        </a:p>
      </xdr:txBody>
    </xdr:sp>
    <xdr:clientData/>
  </xdr:twoCellAnchor>
  <xdr:twoCellAnchor>
    <xdr:from>
      <xdr:col>18</xdr:col>
      <xdr:colOff>482600</xdr:colOff>
      <xdr:row>55</xdr:row>
      <xdr:rowOff>158750</xdr:rowOff>
    </xdr:from>
    <xdr:to>
      <xdr:col>26</xdr:col>
      <xdr:colOff>76200</xdr:colOff>
      <xdr:row>70</xdr:row>
      <xdr:rowOff>0</xdr:rowOff>
    </xdr:to>
    <xdr:sp macro="" textlink="">
      <xdr:nvSpPr>
        <xdr:cNvPr id="292" name="正方形/長方形 291">
          <a:extLst>
            <a:ext uri="{FF2B5EF4-FFF2-40B4-BE49-F238E27FC236}">
              <a16:creationId xmlns="" xmlns:a16="http://schemas.microsoft.com/office/drawing/2014/main" id="{00000000-0008-0000-0300-000024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35</xdr:col>
      <xdr:colOff>127000</xdr:colOff>
      <xdr:row>70</xdr:row>
      <xdr:rowOff>0</xdr:rowOff>
    </xdr:to>
    <xdr:sp macro="" textlink="">
      <xdr:nvSpPr>
        <xdr:cNvPr id="293" name="正方形/長方形 292">
          <a:extLst>
            <a:ext uri="{FF2B5EF4-FFF2-40B4-BE49-F238E27FC236}">
              <a16:creationId xmlns="" xmlns:a16="http://schemas.microsoft.com/office/drawing/2014/main" id="{00000000-0008-0000-0300-000025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31</xdr:col>
      <xdr:colOff>647700</xdr:colOff>
      <xdr:row>57</xdr:row>
      <xdr:rowOff>69850</xdr:rowOff>
    </xdr:to>
    <xdr:sp macro="" textlink="">
      <xdr:nvSpPr>
        <xdr:cNvPr id="294" name="正方形/長方形 293">
          <a:extLst>
            <a:ext uri="{FF2B5EF4-FFF2-40B4-BE49-F238E27FC236}">
              <a16:creationId xmlns="" xmlns:a16="http://schemas.microsoft.com/office/drawing/2014/main" id="{00000000-0008-0000-0300-000026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人口千人当たり職員数の分析欄</a:t>
          </a:r>
        </a:p>
      </xdr:txBody>
    </xdr:sp>
    <xdr:clientData/>
  </xdr:twoCellAnchor>
  <xdr:twoCellAnchor>
    <xdr:from>
      <xdr:col>26</xdr:col>
      <xdr:colOff>393700</xdr:colOff>
      <xdr:row>57</xdr:row>
      <xdr:rowOff>133350</xdr:rowOff>
    </xdr:from>
    <xdr:to>
      <xdr:col>35</xdr:col>
      <xdr:colOff>0</xdr:colOff>
      <xdr:row>69</xdr:row>
      <xdr:rowOff>107950</xdr:rowOff>
    </xdr:to>
    <xdr:sp macro="" textlink="" fLocksText="0">
      <xdr:nvSpPr>
        <xdr:cNvPr id="295" name="テキスト ボックス 294">
          <a:extLst>
            <a:ext uri="{FF2B5EF4-FFF2-40B4-BE49-F238E27FC236}">
              <a16:creationId xmlns="" xmlns:a16="http://schemas.microsoft.com/office/drawing/2014/main" id="{00000000-0008-0000-0300-000027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mn-lt"/>
              <a:ea typeface="+mn-ea"/>
              <a:cs typeface="+mn-cs"/>
            </a:rPr>
            <a:t>　過去からの新規採用抑制や退職不補充等により類似団体平均を下回っている。</a:t>
          </a:r>
          <a:endParaRPr lang="ja-JP" altLang="ja-JP" sz="1200">
            <a:effectLst/>
          </a:endParaRPr>
        </a:p>
        <a:p>
          <a:r>
            <a:rPr kumimoji="1" lang="ja-JP" altLang="ja-JP" sz="1200">
              <a:solidFill>
                <a:schemeClr val="dk1"/>
              </a:solidFill>
              <a:effectLst/>
              <a:latin typeface="+mn-lt"/>
              <a:ea typeface="+mn-ea"/>
              <a:cs typeface="+mn-cs"/>
            </a:rPr>
            <a:t>　今後も定員適正化計画に基づく職員数を配置し、適正な定員管理に努める。</a:t>
          </a:r>
          <a:endParaRPr lang="ja-JP" altLang="ja-JP" sz="1200">
            <a:effectLst/>
          </a:endParaRPr>
        </a:p>
      </xdr:txBody>
    </xdr:sp>
    <xdr:clientData/>
  </xdr:twoCellAnchor>
  <xdr:oneCellAnchor>
    <xdr:from>
      <xdr:col>18</xdr:col>
      <xdr:colOff>444500</xdr:colOff>
      <xdr:row>54</xdr:row>
      <xdr:rowOff>139700</xdr:rowOff>
    </xdr:from>
    <xdr:ext cx="349839" cy="225703"/>
    <xdr:sp macro="" textlink="">
      <xdr:nvSpPr>
        <xdr:cNvPr id="296" name="テキスト ボックス 295">
          <a:extLst>
            <a:ext uri="{FF2B5EF4-FFF2-40B4-BE49-F238E27FC236}">
              <a16:creationId xmlns="" xmlns:a16="http://schemas.microsoft.com/office/drawing/2014/main" id="{00000000-0008-0000-0300-000028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人</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70</xdr:row>
      <xdr:rowOff>0</xdr:rowOff>
    </xdr:from>
    <xdr:to>
      <xdr:col>26</xdr:col>
      <xdr:colOff>76200</xdr:colOff>
      <xdr:row>70</xdr:row>
      <xdr:rowOff>0</xdr:rowOff>
    </xdr:to>
    <xdr:cxnSp macro="">
      <xdr:nvCxnSpPr>
        <xdr:cNvPr id="297" name="直線コネクタ 296">
          <a:extLst>
            <a:ext uri="{FF2B5EF4-FFF2-40B4-BE49-F238E27FC236}">
              <a16:creationId xmlns="" xmlns:a16="http://schemas.microsoft.com/office/drawing/2014/main" id="{00000000-0008-0000-0300-000029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69</xdr:row>
      <xdr:rowOff>29227</xdr:rowOff>
    </xdr:from>
    <xdr:ext cx="762000" cy="259045"/>
    <xdr:sp macro="" textlink="">
      <xdr:nvSpPr>
        <xdr:cNvPr id="298" name="テキスト ボックス 297">
          <a:extLst>
            <a:ext uri="{FF2B5EF4-FFF2-40B4-BE49-F238E27FC236}">
              <a16:creationId xmlns="" xmlns:a16="http://schemas.microsoft.com/office/drawing/2014/main" id="{00000000-0008-0000-0300-00002A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18</xdr:col>
      <xdr:colOff>482600</xdr:colOff>
      <xdr:row>67</xdr:row>
      <xdr:rowOff>31750</xdr:rowOff>
    </xdr:from>
    <xdr:to>
      <xdr:col>26</xdr:col>
      <xdr:colOff>76200</xdr:colOff>
      <xdr:row>67</xdr:row>
      <xdr:rowOff>31750</xdr:rowOff>
    </xdr:to>
    <xdr:cxnSp macro="">
      <xdr:nvCxnSpPr>
        <xdr:cNvPr id="299" name="直線コネクタ 298">
          <a:extLst>
            <a:ext uri="{FF2B5EF4-FFF2-40B4-BE49-F238E27FC236}">
              <a16:creationId xmlns="" xmlns:a16="http://schemas.microsoft.com/office/drawing/2014/main" id="{00000000-0008-0000-0300-00002B010000}"/>
            </a:ext>
          </a:extLst>
        </xdr:cNvPr>
        <xdr:cNvCxnSpPr/>
      </xdr:nvCxnSpPr>
      <xdr:spPr>
        <a:xfrm>
          <a:off x="12827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66</xdr:row>
      <xdr:rowOff>60977</xdr:rowOff>
    </xdr:from>
    <xdr:ext cx="762000" cy="259045"/>
    <xdr:sp macro="" textlink="">
      <xdr:nvSpPr>
        <xdr:cNvPr id="300" name="テキスト ボックス 299">
          <a:extLst>
            <a:ext uri="{FF2B5EF4-FFF2-40B4-BE49-F238E27FC236}">
              <a16:creationId xmlns="" xmlns:a16="http://schemas.microsoft.com/office/drawing/2014/main" id="{00000000-0008-0000-0300-00002C010000}"/>
            </a:ext>
          </a:extLst>
        </xdr:cNvPr>
        <xdr:cNvSpPr txBox="1"/>
      </xdr:nvSpPr>
      <xdr:spPr>
        <a:xfrm>
          <a:off x="1206500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18</xdr:col>
      <xdr:colOff>482600</xdr:colOff>
      <xdr:row>64</xdr:row>
      <xdr:rowOff>63500</xdr:rowOff>
    </xdr:from>
    <xdr:to>
      <xdr:col>26</xdr:col>
      <xdr:colOff>76200</xdr:colOff>
      <xdr:row>64</xdr:row>
      <xdr:rowOff>63500</xdr:rowOff>
    </xdr:to>
    <xdr:cxnSp macro="">
      <xdr:nvCxnSpPr>
        <xdr:cNvPr id="301" name="直線コネクタ 300">
          <a:extLst>
            <a:ext uri="{FF2B5EF4-FFF2-40B4-BE49-F238E27FC236}">
              <a16:creationId xmlns="" xmlns:a16="http://schemas.microsoft.com/office/drawing/2014/main" id="{00000000-0008-0000-0300-00002D010000}"/>
            </a:ext>
          </a:extLst>
        </xdr:cNvPr>
        <xdr:cNvCxnSpPr/>
      </xdr:nvCxnSpPr>
      <xdr:spPr>
        <a:xfrm>
          <a:off x="12827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63</xdr:row>
      <xdr:rowOff>92727</xdr:rowOff>
    </xdr:from>
    <xdr:ext cx="762000" cy="259045"/>
    <xdr:sp macro="" textlink="">
      <xdr:nvSpPr>
        <xdr:cNvPr id="302" name="テキスト ボックス 301">
          <a:extLst>
            <a:ext uri="{FF2B5EF4-FFF2-40B4-BE49-F238E27FC236}">
              <a16:creationId xmlns="" xmlns:a16="http://schemas.microsoft.com/office/drawing/2014/main" id="{00000000-0008-0000-0300-00002E010000}"/>
            </a:ext>
          </a:extLst>
        </xdr:cNvPr>
        <xdr:cNvSpPr txBox="1"/>
      </xdr:nvSpPr>
      <xdr:spPr>
        <a:xfrm>
          <a:off x="1206500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18</xdr:col>
      <xdr:colOff>482600</xdr:colOff>
      <xdr:row>61</xdr:row>
      <xdr:rowOff>95250</xdr:rowOff>
    </xdr:from>
    <xdr:to>
      <xdr:col>26</xdr:col>
      <xdr:colOff>76200</xdr:colOff>
      <xdr:row>61</xdr:row>
      <xdr:rowOff>95250</xdr:rowOff>
    </xdr:to>
    <xdr:cxnSp macro="">
      <xdr:nvCxnSpPr>
        <xdr:cNvPr id="303" name="直線コネクタ 302">
          <a:extLst>
            <a:ext uri="{FF2B5EF4-FFF2-40B4-BE49-F238E27FC236}">
              <a16:creationId xmlns="" xmlns:a16="http://schemas.microsoft.com/office/drawing/2014/main" id="{00000000-0008-0000-0300-00002F010000}"/>
            </a:ext>
          </a:extLst>
        </xdr:cNvPr>
        <xdr:cNvCxnSpPr/>
      </xdr:nvCxnSpPr>
      <xdr:spPr>
        <a:xfrm>
          <a:off x="12827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60</xdr:row>
      <xdr:rowOff>124477</xdr:rowOff>
    </xdr:from>
    <xdr:ext cx="762000" cy="259045"/>
    <xdr:sp macro="" textlink="">
      <xdr:nvSpPr>
        <xdr:cNvPr id="304" name="テキスト ボックス 303">
          <a:extLst>
            <a:ext uri="{FF2B5EF4-FFF2-40B4-BE49-F238E27FC236}">
              <a16:creationId xmlns="" xmlns:a16="http://schemas.microsoft.com/office/drawing/2014/main" id="{00000000-0008-0000-0300-000030010000}"/>
            </a:ext>
          </a:extLst>
        </xdr:cNvPr>
        <xdr:cNvSpPr txBox="1"/>
      </xdr:nvSpPr>
      <xdr:spPr>
        <a:xfrm>
          <a:off x="120650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482600</xdr:colOff>
      <xdr:row>58</xdr:row>
      <xdr:rowOff>127000</xdr:rowOff>
    </xdr:from>
    <xdr:to>
      <xdr:col>26</xdr:col>
      <xdr:colOff>76200</xdr:colOff>
      <xdr:row>58</xdr:row>
      <xdr:rowOff>127000</xdr:rowOff>
    </xdr:to>
    <xdr:cxnSp macro="">
      <xdr:nvCxnSpPr>
        <xdr:cNvPr id="305" name="直線コネクタ 304">
          <a:extLst>
            <a:ext uri="{FF2B5EF4-FFF2-40B4-BE49-F238E27FC236}">
              <a16:creationId xmlns="" xmlns:a16="http://schemas.microsoft.com/office/drawing/2014/main" id="{00000000-0008-0000-0300-000031010000}"/>
            </a:ext>
          </a:extLst>
        </xdr:cNvPr>
        <xdr:cNvCxnSpPr/>
      </xdr:nvCxnSpPr>
      <xdr:spPr>
        <a:xfrm>
          <a:off x="12827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57</xdr:row>
      <xdr:rowOff>156227</xdr:rowOff>
    </xdr:from>
    <xdr:ext cx="762000" cy="259045"/>
    <xdr:sp macro="" textlink="">
      <xdr:nvSpPr>
        <xdr:cNvPr id="306" name="テキスト ボックス 305">
          <a:extLst>
            <a:ext uri="{FF2B5EF4-FFF2-40B4-BE49-F238E27FC236}">
              <a16:creationId xmlns="" xmlns:a16="http://schemas.microsoft.com/office/drawing/2014/main" id="{00000000-0008-0000-0300-000032010000}"/>
            </a:ext>
          </a:extLst>
        </xdr:cNvPr>
        <xdr:cNvSpPr txBox="1"/>
      </xdr:nvSpPr>
      <xdr:spPr>
        <a:xfrm>
          <a:off x="1206500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55</xdr:row>
      <xdr:rowOff>158750</xdr:rowOff>
    </xdr:to>
    <xdr:cxnSp macro="">
      <xdr:nvCxnSpPr>
        <xdr:cNvPr id="307" name="直線コネクタ 306">
          <a:extLst>
            <a:ext uri="{FF2B5EF4-FFF2-40B4-BE49-F238E27FC236}">
              <a16:creationId xmlns="" xmlns:a16="http://schemas.microsoft.com/office/drawing/2014/main" id="{00000000-0008-0000-0300-000033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55</xdr:row>
      <xdr:rowOff>158750</xdr:rowOff>
    </xdr:from>
    <xdr:to>
      <xdr:col>26</xdr:col>
      <xdr:colOff>76200</xdr:colOff>
      <xdr:row>70</xdr:row>
      <xdr:rowOff>0</xdr:rowOff>
    </xdr:to>
    <xdr:sp macro="" textlink="">
      <xdr:nvSpPr>
        <xdr:cNvPr id="308" name="定員管理の状況グラフ枠">
          <a:extLst>
            <a:ext uri="{FF2B5EF4-FFF2-40B4-BE49-F238E27FC236}">
              <a16:creationId xmlns="" xmlns:a16="http://schemas.microsoft.com/office/drawing/2014/main" id="{00000000-0008-0000-0300-000034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59</xdr:row>
      <xdr:rowOff>152451</xdr:rowOff>
    </xdr:from>
    <xdr:to>
      <xdr:col>24</xdr:col>
      <xdr:colOff>558800</xdr:colOff>
      <xdr:row>67</xdr:row>
      <xdr:rowOff>19444</xdr:rowOff>
    </xdr:to>
    <xdr:cxnSp macro="">
      <xdr:nvCxnSpPr>
        <xdr:cNvPr id="309" name="直線コネクタ 308">
          <a:extLst>
            <a:ext uri="{FF2B5EF4-FFF2-40B4-BE49-F238E27FC236}">
              <a16:creationId xmlns="" xmlns:a16="http://schemas.microsoft.com/office/drawing/2014/main" id="{00000000-0008-0000-0300-000035010000}"/>
            </a:ext>
          </a:extLst>
        </xdr:cNvPr>
        <xdr:cNvCxnSpPr/>
      </xdr:nvCxnSpPr>
      <xdr:spPr>
        <a:xfrm flipV="1">
          <a:off x="17018000" y="10268001"/>
          <a:ext cx="0" cy="123859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66</xdr:row>
      <xdr:rowOff>162971</xdr:rowOff>
    </xdr:from>
    <xdr:ext cx="762000" cy="259045"/>
    <xdr:sp macro="" textlink="">
      <xdr:nvSpPr>
        <xdr:cNvPr id="310" name="定員管理の状況最小値テキスト">
          <a:extLst>
            <a:ext uri="{FF2B5EF4-FFF2-40B4-BE49-F238E27FC236}">
              <a16:creationId xmlns="" xmlns:a16="http://schemas.microsoft.com/office/drawing/2014/main" id="{00000000-0008-0000-0300-000036010000}"/>
            </a:ext>
          </a:extLst>
        </xdr:cNvPr>
        <xdr:cNvSpPr txBox="1"/>
      </xdr:nvSpPr>
      <xdr:spPr>
        <a:xfrm>
          <a:off x="17106900" y="114786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59.49</a:t>
          </a:r>
          <a:endParaRPr kumimoji="1" lang="ja-JP" altLang="en-US" sz="1000" b="1">
            <a:latin typeface="ＭＳ Ｐゴシック"/>
          </a:endParaRPr>
        </a:p>
      </xdr:txBody>
    </xdr:sp>
    <xdr:clientData/>
  </xdr:oneCellAnchor>
  <xdr:twoCellAnchor>
    <xdr:from>
      <xdr:col>24</xdr:col>
      <xdr:colOff>469900</xdr:colOff>
      <xdr:row>67</xdr:row>
      <xdr:rowOff>19444</xdr:rowOff>
    </xdr:from>
    <xdr:to>
      <xdr:col>24</xdr:col>
      <xdr:colOff>647700</xdr:colOff>
      <xdr:row>67</xdr:row>
      <xdr:rowOff>19444</xdr:rowOff>
    </xdr:to>
    <xdr:cxnSp macro="">
      <xdr:nvCxnSpPr>
        <xdr:cNvPr id="311" name="直線コネクタ 310">
          <a:extLst>
            <a:ext uri="{FF2B5EF4-FFF2-40B4-BE49-F238E27FC236}">
              <a16:creationId xmlns="" xmlns:a16="http://schemas.microsoft.com/office/drawing/2014/main" id="{00000000-0008-0000-0300-000037010000}"/>
            </a:ext>
          </a:extLst>
        </xdr:cNvPr>
        <xdr:cNvCxnSpPr/>
      </xdr:nvCxnSpPr>
      <xdr:spPr>
        <a:xfrm>
          <a:off x="16929100" y="115065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58</xdr:row>
      <xdr:rowOff>67378</xdr:rowOff>
    </xdr:from>
    <xdr:ext cx="762000" cy="259045"/>
    <xdr:sp macro="" textlink="">
      <xdr:nvSpPr>
        <xdr:cNvPr id="312" name="定員管理の状況最大値テキスト">
          <a:extLst>
            <a:ext uri="{FF2B5EF4-FFF2-40B4-BE49-F238E27FC236}">
              <a16:creationId xmlns="" xmlns:a16="http://schemas.microsoft.com/office/drawing/2014/main" id="{00000000-0008-0000-0300-000038010000}"/>
            </a:ext>
          </a:extLst>
        </xdr:cNvPr>
        <xdr:cNvSpPr txBox="1"/>
      </xdr:nvSpPr>
      <xdr:spPr>
        <a:xfrm>
          <a:off x="17106900" y="100114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8.16</a:t>
          </a:r>
          <a:endParaRPr kumimoji="1" lang="ja-JP" altLang="en-US" sz="1000" b="1">
            <a:latin typeface="ＭＳ Ｐゴシック"/>
          </a:endParaRPr>
        </a:p>
      </xdr:txBody>
    </xdr:sp>
    <xdr:clientData/>
  </xdr:oneCellAnchor>
  <xdr:twoCellAnchor>
    <xdr:from>
      <xdr:col>24</xdr:col>
      <xdr:colOff>469900</xdr:colOff>
      <xdr:row>59</xdr:row>
      <xdr:rowOff>152451</xdr:rowOff>
    </xdr:from>
    <xdr:to>
      <xdr:col>24</xdr:col>
      <xdr:colOff>647700</xdr:colOff>
      <xdr:row>59</xdr:row>
      <xdr:rowOff>152451</xdr:rowOff>
    </xdr:to>
    <xdr:cxnSp macro="">
      <xdr:nvCxnSpPr>
        <xdr:cNvPr id="313" name="直線コネクタ 312">
          <a:extLst>
            <a:ext uri="{FF2B5EF4-FFF2-40B4-BE49-F238E27FC236}">
              <a16:creationId xmlns="" xmlns:a16="http://schemas.microsoft.com/office/drawing/2014/main" id="{00000000-0008-0000-0300-000039010000}"/>
            </a:ext>
          </a:extLst>
        </xdr:cNvPr>
        <xdr:cNvCxnSpPr/>
      </xdr:nvCxnSpPr>
      <xdr:spPr>
        <a:xfrm>
          <a:off x="16929100" y="102680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60</xdr:row>
      <xdr:rowOff>161734</xdr:rowOff>
    </xdr:from>
    <xdr:to>
      <xdr:col>24</xdr:col>
      <xdr:colOff>558800</xdr:colOff>
      <xdr:row>61</xdr:row>
      <xdr:rowOff>7658</xdr:rowOff>
    </xdr:to>
    <xdr:cxnSp macro="">
      <xdr:nvCxnSpPr>
        <xdr:cNvPr id="314" name="直線コネクタ 313">
          <a:extLst>
            <a:ext uri="{FF2B5EF4-FFF2-40B4-BE49-F238E27FC236}">
              <a16:creationId xmlns="" xmlns:a16="http://schemas.microsoft.com/office/drawing/2014/main" id="{00000000-0008-0000-0300-00003A010000}"/>
            </a:ext>
          </a:extLst>
        </xdr:cNvPr>
        <xdr:cNvCxnSpPr/>
      </xdr:nvCxnSpPr>
      <xdr:spPr>
        <a:xfrm>
          <a:off x="16179800" y="10448734"/>
          <a:ext cx="838200" cy="173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61</xdr:row>
      <xdr:rowOff>58755</xdr:rowOff>
    </xdr:from>
    <xdr:ext cx="762000" cy="259045"/>
    <xdr:sp macro="" textlink="">
      <xdr:nvSpPr>
        <xdr:cNvPr id="315" name="定員管理の状況平均値テキスト">
          <a:extLst>
            <a:ext uri="{FF2B5EF4-FFF2-40B4-BE49-F238E27FC236}">
              <a16:creationId xmlns="" xmlns:a16="http://schemas.microsoft.com/office/drawing/2014/main" id="{00000000-0008-0000-0300-00003B010000}"/>
            </a:ext>
          </a:extLst>
        </xdr:cNvPr>
        <xdr:cNvSpPr txBox="1"/>
      </xdr:nvSpPr>
      <xdr:spPr>
        <a:xfrm>
          <a:off x="17106900" y="105172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21.75</a:t>
          </a:r>
          <a:endParaRPr kumimoji="1" lang="ja-JP" altLang="en-US" sz="1000" b="1">
            <a:solidFill>
              <a:srgbClr val="000080"/>
            </a:solidFill>
            <a:latin typeface="ＭＳ Ｐゴシック"/>
          </a:endParaRPr>
        </a:p>
      </xdr:txBody>
    </xdr:sp>
    <xdr:clientData/>
  </xdr:oneCellAnchor>
  <xdr:twoCellAnchor>
    <xdr:from>
      <xdr:col>24</xdr:col>
      <xdr:colOff>508000</xdr:colOff>
      <xdr:row>61</xdr:row>
      <xdr:rowOff>86678</xdr:rowOff>
    </xdr:from>
    <xdr:to>
      <xdr:col>24</xdr:col>
      <xdr:colOff>609600</xdr:colOff>
      <xdr:row>62</xdr:row>
      <xdr:rowOff>16828</xdr:rowOff>
    </xdr:to>
    <xdr:sp macro="" textlink="">
      <xdr:nvSpPr>
        <xdr:cNvPr id="316" name="フローチャート : 判断 315">
          <a:extLst>
            <a:ext uri="{FF2B5EF4-FFF2-40B4-BE49-F238E27FC236}">
              <a16:creationId xmlns="" xmlns:a16="http://schemas.microsoft.com/office/drawing/2014/main" id="{00000000-0008-0000-0300-00003C010000}"/>
            </a:ext>
          </a:extLst>
        </xdr:cNvPr>
        <xdr:cNvSpPr/>
      </xdr:nvSpPr>
      <xdr:spPr>
        <a:xfrm>
          <a:off x="16967200" y="10545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60</xdr:row>
      <xdr:rowOff>146774</xdr:rowOff>
    </xdr:from>
    <xdr:to>
      <xdr:col>23</xdr:col>
      <xdr:colOff>406400</xdr:colOff>
      <xdr:row>60</xdr:row>
      <xdr:rowOff>161734</xdr:rowOff>
    </xdr:to>
    <xdr:cxnSp macro="">
      <xdr:nvCxnSpPr>
        <xdr:cNvPr id="317" name="直線コネクタ 316">
          <a:extLst>
            <a:ext uri="{FF2B5EF4-FFF2-40B4-BE49-F238E27FC236}">
              <a16:creationId xmlns="" xmlns:a16="http://schemas.microsoft.com/office/drawing/2014/main" id="{00000000-0008-0000-0300-00003D010000}"/>
            </a:ext>
          </a:extLst>
        </xdr:cNvPr>
        <xdr:cNvCxnSpPr/>
      </xdr:nvCxnSpPr>
      <xdr:spPr>
        <a:xfrm>
          <a:off x="15290800" y="10433774"/>
          <a:ext cx="889000" cy="14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61</xdr:row>
      <xdr:rowOff>73647</xdr:rowOff>
    </xdr:from>
    <xdr:to>
      <xdr:col>23</xdr:col>
      <xdr:colOff>457200</xdr:colOff>
      <xdr:row>62</xdr:row>
      <xdr:rowOff>3797</xdr:rowOff>
    </xdr:to>
    <xdr:sp macro="" textlink="">
      <xdr:nvSpPr>
        <xdr:cNvPr id="318" name="フローチャート : 判断 317">
          <a:extLst>
            <a:ext uri="{FF2B5EF4-FFF2-40B4-BE49-F238E27FC236}">
              <a16:creationId xmlns="" xmlns:a16="http://schemas.microsoft.com/office/drawing/2014/main" id="{00000000-0008-0000-0300-00003E010000}"/>
            </a:ext>
          </a:extLst>
        </xdr:cNvPr>
        <xdr:cNvSpPr/>
      </xdr:nvSpPr>
      <xdr:spPr>
        <a:xfrm>
          <a:off x="16129000" y="10532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61</xdr:row>
      <xdr:rowOff>160024</xdr:rowOff>
    </xdr:from>
    <xdr:ext cx="736600" cy="259045"/>
    <xdr:sp macro="" textlink="">
      <xdr:nvSpPr>
        <xdr:cNvPr id="319" name="テキスト ボックス 318">
          <a:extLst>
            <a:ext uri="{FF2B5EF4-FFF2-40B4-BE49-F238E27FC236}">
              <a16:creationId xmlns="" xmlns:a16="http://schemas.microsoft.com/office/drawing/2014/main" id="{00000000-0008-0000-0300-00003F010000}"/>
            </a:ext>
          </a:extLst>
        </xdr:cNvPr>
        <xdr:cNvSpPr txBox="1"/>
      </xdr:nvSpPr>
      <xdr:spPr>
        <a:xfrm>
          <a:off x="15798800" y="106184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21.21</a:t>
          </a:r>
          <a:endParaRPr kumimoji="1" lang="ja-JP" altLang="en-US" sz="1000" b="1">
            <a:solidFill>
              <a:srgbClr val="000080"/>
            </a:solidFill>
            <a:latin typeface="ＭＳ Ｐゴシック"/>
          </a:endParaRPr>
        </a:p>
      </xdr:txBody>
    </xdr:sp>
    <xdr:clientData/>
  </xdr:oneCellAnchor>
  <xdr:twoCellAnchor>
    <xdr:from>
      <xdr:col>21</xdr:col>
      <xdr:colOff>0</xdr:colOff>
      <xdr:row>60</xdr:row>
      <xdr:rowOff>134709</xdr:rowOff>
    </xdr:from>
    <xdr:to>
      <xdr:col>22</xdr:col>
      <xdr:colOff>203200</xdr:colOff>
      <xdr:row>60</xdr:row>
      <xdr:rowOff>146774</xdr:rowOff>
    </xdr:to>
    <xdr:cxnSp macro="">
      <xdr:nvCxnSpPr>
        <xdr:cNvPr id="320" name="直線コネクタ 319">
          <a:extLst>
            <a:ext uri="{FF2B5EF4-FFF2-40B4-BE49-F238E27FC236}">
              <a16:creationId xmlns="" xmlns:a16="http://schemas.microsoft.com/office/drawing/2014/main" id="{00000000-0008-0000-0300-000040010000}"/>
            </a:ext>
          </a:extLst>
        </xdr:cNvPr>
        <xdr:cNvCxnSpPr/>
      </xdr:nvCxnSpPr>
      <xdr:spPr>
        <a:xfrm>
          <a:off x="14401800" y="10421709"/>
          <a:ext cx="889000" cy="12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61</xdr:row>
      <xdr:rowOff>70993</xdr:rowOff>
    </xdr:from>
    <xdr:to>
      <xdr:col>22</xdr:col>
      <xdr:colOff>254000</xdr:colOff>
      <xdr:row>62</xdr:row>
      <xdr:rowOff>1143</xdr:rowOff>
    </xdr:to>
    <xdr:sp macro="" textlink="">
      <xdr:nvSpPr>
        <xdr:cNvPr id="321" name="フローチャート : 判断 320">
          <a:extLst>
            <a:ext uri="{FF2B5EF4-FFF2-40B4-BE49-F238E27FC236}">
              <a16:creationId xmlns="" xmlns:a16="http://schemas.microsoft.com/office/drawing/2014/main" id="{00000000-0008-0000-0300-000041010000}"/>
            </a:ext>
          </a:extLst>
        </xdr:cNvPr>
        <xdr:cNvSpPr/>
      </xdr:nvSpPr>
      <xdr:spPr>
        <a:xfrm>
          <a:off x="15240000" y="10529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61</xdr:row>
      <xdr:rowOff>157370</xdr:rowOff>
    </xdr:from>
    <xdr:ext cx="762000" cy="259045"/>
    <xdr:sp macro="" textlink="">
      <xdr:nvSpPr>
        <xdr:cNvPr id="322" name="テキスト ボックス 321">
          <a:extLst>
            <a:ext uri="{FF2B5EF4-FFF2-40B4-BE49-F238E27FC236}">
              <a16:creationId xmlns="" xmlns:a16="http://schemas.microsoft.com/office/drawing/2014/main" id="{00000000-0008-0000-0300-000042010000}"/>
            </a:ext>
          </a:extLst>
        </xdr:cNvPr>
        <xdr:cNvSpPr txBox="1"/>
      </xdr:nvSpPr>
      <xdr:spPr>
        <a:xfrm>
          <a:off x="14909800" y="10615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21.10</a:t>
          </a:r>
          <a:endParaRPr kumimoji="1" lang="ja-JP" altLang="en-US" sz="1000" b="1">
            <a:solidFill>
              <a:srgbClr val="000080"/>
            </a:solidFill>
            <a:latin typeface="ＭＳ Ｐゴシック"/>
          </a:endParaRPr>
        </a:p>
      </xdr:txBody>
    </xdr:sp>
    <xdr:clientData/>
  </xdr:oneCellAnchor>
  <xdr:twoCellAnchor>
    <xdr:from>
      <xdr:col>19</xdr:col>
      <xdr:colOff>482600</xdr:colOff>
      <xdr:row>60</xdr:row>
      <xdr:rowOff>134709</xdr:rowOff>
    </xdr:from>
    <xdr:to>
      <xdr:col>21</xdr:col>
      <xdr:colOff>0</xdr:colOff>
      <xdr:row>60</xdr:row>
      <xdr:rowOff>138570</xdr:rowOff>
    </xdr:to>
    <xdr:cxnSp macro="">
      <xdr:nvCxnSpPr>
        <xdr:cNvPr id="323" name="直線コネクタ 322">
          <a:extLst>
            <a:ext uri="{FF2B5EF4-FFF2-40B4-BE49-F238E27FC236}">
              <a16:creationId xmlns="" xmlns:a16="http://schemas.microsoft.com/office/drawing/2014/main" id="{00000000-0008-0000-0300-000043010000}"/>
            </a:ext>
          </a:extLst>
        </xdr:cNvPr>
        <xdr:cNvCxnSpPr/>
      </xdr:nvCxnSpPr>
      <xdr:spPr>
        <a:xfrm flipV="1">
          <a:off x="13512800" y="10421709"/>
          <a:ext cx="889000" cy="3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61</xdr:row>
      <xdr:rowOff>59169</xdr:rowOff>
    </xdr:from>
    <xdr:to>
      <xdr:col>21</xdr:col>
      <xdr:colOff>50800</xdr:colOff>
      <xdr:row>61</xdr:row>
      <xdr:rowOff>160769</xdr:rowOff>
    </xdr:to>
    <xdr:sp macro="" textlink="">
      <xdr:nvSpPr>
        <xdr:cNvPr id="324" name="フローチャート : 判断 323">
          <a:extLst>
            <a:ext uri="{FF2B5EF4-FFF2-40B4-BE49-F238E27FC236}">
              <a16:creationId xmlns="" xmlns:a16="http://schemas.microsoft.com/office/drawing/2014/main" id="{00000000-0008-0000-0300-000044010000}"/>
            </a:ext>
          </a:extLst>
        </xdr:cNvPr>
        <xdr:cNvSpPr/>
      </xdr:nvSpPr>
      <xdr:spPr>
        <a:xfrm>
          <a:off x="14351000" y="105176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61</xdr:row>
      <xdr:rowOff>145546</xdr:rowOff>
    </xdr:from>
    <xdr:ext cx="762000" cy="259045"/>
    <xdr:sp macro="" textlink="">
      <xdr:nvSpPr>
        <xdr:cNvPr id="325" name="テキスト ボックス 324">
          <a:extLst>
            <a:ext uri="{FF2B5EF4-FFF2-40B4-BE49-F238E27FC236}">
              <a16:creationId xmlns="" xmlns:a16="http://schemas.microsoft.com/office/drawing/2014/main" id="{00000000-0008-0000-0300-000045010000}"/>
            </a:ext>
          </a:extLst>
        </xdr:cNvPr>
        <xdr:cNvSpPr txBox="1"/>
      </xdr:nvSpPr>
      <xdr:spPr>
        <a:xfrm>
          <a:off x="14020800" y="106039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20.61</a:t>
          </a:r>
          <a:endParaRPr kumimoji="1" lang="ja-JP" altLang="en-US" sz="1000" b="1">
            <a:solidFill>
              <a:srgbClr val="000080"/>
            </a:solidFill>
            <a:latin typeface="ＭＳ Ｐゴシック"/>
          </a:endParaRPr>
        </a:p>
      </xdr:txBody>
    </xdr:sp>
    <xdr:clientData/>
  </xdr:oneCellAnchor>
  <xdr:twoCellAnchor>
    <xdr:from>
      <xdr:col>19</xdr:col>
      <xdr:colOff>431800</xdr:colOff>
      <xdr:row>61</xdr:row>
      <xdr:rowOff>42761</xdr:rowOff>
    </xdr:from>
    <xdr:to>
      <xdr:col>19</xdr:col>
      <xdr:colOff>533400</xdr:colOff>
      <xdr:row>61</xdr:row>
      <xdr:rowOff>144361</xdr:rowOff>
    </xdr:to>
    <xdr:sp macro="" textlink="">
      <xdr:nvSpPr>
        <xdr:cNvPr id="326" name="フローチャート : 判断 325">
          <a:extLst>
            <a:ext uri="{FF2B5EF4-FFF2-40B4-BE49-F238E27FC236}">
              <a16:creationId xmlns="" xmlns:a16="http://schemas.microsoft.com/office/drawing/2014/main" id="{00000000-0008-0000-0300-000046010000}"/>
            </a:ext>
          </a:extLst>
        </xdr:cNvPr>
        <xdr:cNvSpPr/>
      </xdr:nvSpPr>
      <xdr:spPr>
        <a:xfrm>
          <a:off x="13462000" y="10501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61</xdr:row>
      <xdr:rowOff>129138</xdr:rowOff>
    </xdr:from>
    <xdr:ext cx="762000" cy="259045"/>
    <xdr:sp macro="" textlink="">
      <xdr:nvSpPr>
        <xdr:cNvPr id="327" name="テキスト ボックス 326">
          <a:extLst>
            <a:ext uri="{FF2B5EF4-FFF2-40B4-BE49-F238E27FC236}">
              <a16:creationId xmlns="" xmlns:a16="http://schemas.microsoft.com/office/drawing/2014/main" id="{00000000-0008-0000-0300-000047010000}"/>
            </a:ext>
          </a:extLst>
        </xdr:cNvPr>
        <xdr:cNvSpPr txBox="1"/>
      </xdr:nvSpPr>
      <xdr:spPr>
        <a:xfrm>
          <a:off x="13131800" y="105875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19.93</a:t>
          </a:r>
          <a:endParaRPr kumimoji="1" lang="ja-JP" altLang="en-US" sz="1000" b="1">
            <a:solidFill>
              <a:srgbClr val="000080"/>
            </a:solidFill>
            <a:latin typeface="ＭＳ Ｐゴシック"/>
          </a:endParaRPr>
        </a:p>
      </xdr:txBody>
    </xdr:sp>
    <xdr:clientData/>
  </xdr:oneCellAnchor>
  <xdr:oneCellAnchor>
    <xdr:from>
      <xdr:col>24</xdr:col>
      <xdr:colOff>342900</xdr:colOff>
      <xdr:row>69</xdr:row>
      <xdr:rowOff>168927</xdr:rowOff>
    </xdr:from>
    <xdr:ext cx="762000" cy="259045"/>
    <xdr:sp macro="" textlink="">
      <xdr:nvSpPr>
        <xdr:cNvPr id="328" name="テキスト ボックス 327">
          <a:extLst>
            <a:ext uri="{FF2B5EF4-FFF2-40B4-BE49-F238E27FC236}">
              <a16:creationId xmlns="" xmlns:a16="http://schemas.microsoft.com/office/drawing/2014/main" id="{00000000-0008-0000-0300-000048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69</xdr:row>
      <xdr:rowOff>168927</xdr:rowOff>
    </xdr:from>
    <xdr:ext cx="762000" cy="259045"/>
    <xdr:sp macro="" textlink="">
      <xdr:nvSpPr>
        <xdr:cNvPr id="329" name="テキスト ボックス 328">
          <a:extLst>
            <a:ext uri="{FF2B5EF4-FFF2-40B4-BE49-F238E27FC236}">
              <a16:creationId xmlns="" xmlns:a16="http://schemas.microsoft.com/office/drawing/2014/main" id="{00000000-0008-0000-0300-000049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69</xdr:row>
      <xdr:rowOff>168927</xdr:rowOff>
    </xdr:from>
    <xdr:ext cx="762000" cy="259045"/>
    <xdr:sp macro="" textlink="">
      <xdr:nvSpPr>
        <xdr:cNvPr id="330" name="テキスト ボックス 329">
          <a:extLst>
            <a:ext uri="{FF2B5EF4-FFF2-40B4-BE49-F238E27FC236}">
              <a16:creationId xmlns="" xmlns:a16="http://schemas.microsoft.com/office/drawing/2014/main" id="{00000000-0008-0000-0300-00004A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69</xdr:row>
      <xdr:rowOff>168927</xdr:rowOff>
    </xdr:from>
    <xdr:ext cx="762000" cy="259045"/>
    <xdr:sp macro="" textlink="">
      <xdr:nvSpPr>
        <xdr:cNvPr id="331" name="テキスト ボックス 330">
          <a:extLst>
            <a:ext uri="{FF2B5EF4-FFF2-40B4-BE49-F238E27FC236}">
              <a16:creationId xmlns="" xmlns:a16="http://schemas.microsoft.com/office/drawing/2014/main" id="{00000000-0008-0000-0300-00004B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69</xdr:row>
      <xdr:rowOff>168927</xdr:rowOff>
    </xdr:from>
    <xdr:ext cx="762000" cy="259045"/>
    <xdr:sp macro="" textlink="">
      <xdr:nvSpPr>
        <xdr:cNvPr id="332" name="テキスト ボックス 331">
          <a:extLst>
            <a:ext uri="{FF2B5EF4-FFF2-40B4-BE49-F238E27FC236}">
              <a16:creationId xmlns="" xmlns:a16="http://schemas.microsoft.com/office/drawing/2014/main" id="{00000000-0008-0000-0300-00004C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60</xdr:row>
      <xdr:rowOff>128308</xdr:rowOff>
    </xdr:from>
    <xdr:to>
      <xdr:col>24</xdr:col>
      <xdr:colOff>609600</xdr:colOff>
      <xdr:row>61</xdr:row>
      <xdr:rowOff>58458</xdr:rowOff>
    </xdr:to>
    <xdr:sp macro="" textlink="">
      <xdr:nvSpPr>
        <xdr:cNvPr id="333" name="円/楕円 332">
          <a:extLst>
            <a:ext uri="{FF2B5EF4-FFF2-40B4-BE49-F238E27FC236}">
              <a16:creationId xmlns="" xmlns:a16="http://schemas.microsoft.com/office/drawing/2014/main" id="{00000000-0008-0000-0300-00004D010000}"/>
            </a:ext>
          </a:extLst>
        </xdr:cNvPr>
        <xdr:cNvSpPr/>
      </xdr:nvSpPr>
      <xdr:spPr>
        <a:xfrm>
          <a:off x="16967200" y="10415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59</xdr:row>
      <xdr:rowOff>144835</xdr:rowOff>
    </xdr:from>
    <xdr:ext cx="762000" cy="259045"/>
    <xdr:sp macro="" textlink="">
      <xdr:nvSpPr>
        <xdr:cNvPr id="334" name="定員管理の状況該当値テキスト">
          <a:extLst>
            <a:ext uri="{FF2B5EF4-FFF2-40B4-BE49-F238E27FC236}">
              <a16:creationId xmlns="" xmlns:a16="http://schemas.microsoft.com/office/drawing/2014/main" id="{00000000-0008-0000-0300-00004E010000}"/>
            </a:ext>
          </a:extLst>
        </xdr:cNvPr>
        <xdr:cNvSpPr txBox="1"/>
      </xdr:nvSpPr>
      <xdr:spPr>
        <a:xfrm>
          <a:off x="17106900" y="102603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16.37</a:t>
          </a:r>
          <a:endParaRPr kumimoji="1" lang="ja-JP" altLang="en-US" sz="1000" b="1">
            <a:solidFill>
              <a:srgbClr val="FF0000"/>
            </a:solidFill>
            <a:latin typeface="ＭＳ Ｐゴシック"/>
          </a:endParaRPr>
        </a:p>
      </xdr:txBody>
    </xdr:sp>
    <xdr:clientData/>
  </xdr:oneCellAnchor>
  <xdr:twoCellAnchor>
    <xdr:from>
      <xdr:col>23</xdr:col>
      <xdr:colOff>355600</xdr:colOff>
      <xdr:row>60</xdr:row>
      <xdr:rowOff>110934</xdr:rowOff>
    </xdr:from>
    <xdr:to>
      <xdr:col>23</xdr:col>
      <xdr:colOff>457200</xdr:colOff>
      <xdr:row>61</xdr:row>
      <xdr:rowOff>41084</xdr:rowOff>
    </xdr:to>
    <xdr:sp macro="" textlink="">
      <xdr:nvSpPr>
        <xdr:cNvPr id="335" name="円/楕円 334">
          <a:extLst>
            <a:ext uri="{FF2B5EF4-FFF2-40B4-BE49-F238E27FC236}">
              <a16:creationId xmlns="" xmlns:a16="http://schemas.microsoft.com/office/drawing/2014/main" id="{00000000-0008-0000-0300-00004F010000}"/>
            </a:ext>
          </a:extLst>
        </xdr:cNvPr>
        <xdr:cNvSpPr/>
      </xdr:nvSpPr>
      <xdr:spPr>
        <a:xfrm>
          <a:off x="16129000" y="103979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59</xdr:row>
      <xdr:rowOff>51261</xdr:rowOff>
    </xdr:from>
    <xdr:ext cx="736600" cy="259045"/>
    <xdr:sp macro="" textlink="">
      <xdr:nvSpPr>
        <xdr:cNvPr id="336" name="テキスト ボックス 335">
          <a:extLst>
            <a:ext uri="{FF2B5EF4-FFF2-40B4-BE49-F238E27FC236}">
              <a16:creationId xmlns="" xmlns:a16="http://schemas.microsoft.com/office/drawing/2014/main" id="{00000000-0008-0000-0300-000050010000}"/>
            </a:ext>
          </a:extLst>
        </xdr:cNvPr>
        <xdr:cNvSpPr txBox="1"/>
      </xdr:nvSpPr>
      <xdr:spPr>
        <a:xfrm>
          <a:off x="15798800" y="1016681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15.65</a:t>
          </a:r>
          <a:endParaRPr kumimoji="1" lang="ja-JP" altLang="en-US" sz="1000" b="1">
            <a:solidFill>
              <a:srgbClr val="FF0000"/>
            </a:solidFill>
            <a:latin typeface="ＭＳ Ｐゴシック"/>
          </a:endParaRPr>
        </a:p>
      </xdr:txBody>
    </xdr:sp>
    <xdr:clientData/>
  </xdr:oneCellAnchor>
  <xdr:twoCellAnchor>
    <xdr:from>
      <xdr:col>22</xdr:col>
      <xdr:colOff>152400</xdr:colOff>
      <xdr:row>60</xdr:row>
      <xdr:rowOff>95974</xdr:rowOff>
    </xdr:from>
    <xdr:to>
      <xdr:col>22</xdr:col>
      <xdr:colOff>254000</xdr:colOff>
      <xdr:row>61</xdr:row>
      <xdr:rowOff>26124</xdr:rowOff>
    </xdr:to>
    <xdr:sp macro="" textlink="">
      <xdr:nvSpPr>
        <xdr:cNvPr id="337" name="円/楕円 336">
          <a:extLst>
            <a:ext uri="{FF2B5EF4-FFF2-40B4-BE49-F238E27FC236}">
              <a16:creationId xmlns="" xmlns:a16="http://schemas.microsoft.com/office/drawing/2014/main" id="{00000000-0008-0000-0300-000051010000}"/>
            </a:ext>
          </a:extLst>
        </xdr:cNvPr>
        <xdr:cNvSpPr/>
      </xdr:nvSpPr>
      <xdr:spPr>
        <a:xfrm>
          <a:off x="15240000" y="10382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59</xdr:row>
      <xdr:rowOff>36301</xdr:rowOff>
    </xdr:from>
    <xdr:ext cx="762000" cy="259045"/>
    <xdr:sp macro="" textlink="">
      <xdr:nvSpPr>
        <xdr:cNvPr id="338" name="テキスト ボックス 337">
          <a:extLst>
            <a:ext uri="{FF2B5EF4-FFF2-40B4-BE49-F238E27FC236}">
              <a16:creationId xmlns="" xmlns:a16="http://schemas.microsoft.com/office/drawing/2014/main" id="{00000000-0008-0000-0300-000052010000}"/>
            </a:ext>
          </a:extLst>
        </xdr:cNvPr>
        <xdr:cNvSpPr txBox="1"/>
      </xdr:nvSpPr>
      <xdr:spPr>
        <a:xfrm>
          <a:off x="14909800" y="101518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15.03</a:t>
          </a:r>
          <a:endParaRPr kumimoji="1" lang="ja-JP" altLang="en-US" sz="1000" b="1">
            <a:solidFill>
              <a:srgbClr val="FF0000"/>
            </a:solidFill>
            <a:latin typeface="ＭＳ Ｐゴシック"/>
          </a:endParaRPr>
        </a:p>
      </xdr:txBody>
    </xdr:sp>
    <xdr:clientData/>
  </xdr:oneCellAnchor>
  <xdr:twoCellAnchor>
    <xdr:from>
      <xdr:col>20</xdr:col>
      <xdr:colOff>635000</xdr:colOff>
      <xdr:row>60</xdr:row>
      <xdr:rowOff>83909</xdr:rowOff>
    </xdr:from>
    <xdr:to>
      <xdr:col>21</xdr:col>
      <xdr:colOff>50800</xdr:colOff>
      <xdr:row>61</xdr:row>
      <xdr:rowOff>14059</xdr:rowOff>
    </xdr:to>
    <xdr:sp macro="" textlink="">
      <xdr:nvSpPr>
        <xdr:cNvPr id="339" name="円/楕円 338">
          <a:extLst>
            <a:ext uri="{FF2B5EF4-FFF2-40B4-BE49-F238E27FC236}">
              <a16:creationId xmlns="" xmlns:a16="http://schemas.microsoft.com/office/drawing/2014/main" id="{00000000-0008-0000-0300-000053010000}"/>
            </a:ext>
          </a:extLst>
        </xdr:cNvPr>
        <xdr:cNvSpPr/>
      </xdr:nvSpPr>
      <xdr:spPr>
        <a:xfrm>
          <a:off x="14351000" y="10370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59</xdr:row>
      <xdr:rowOff>24236</xdr:rowOff>
    </xdr:from>
    <xdr:ext cx="762000" cy="259045"/>
    <xdr:sp macro="" textlink="">
      <xdr:nvSpPr>
        <xdr:cNvPr id="340" name="テキスト ボックス 339">
          <a:extLst>
            <a:ext uri="{FF2B5EF4-FFF2-40B4-BE49-F238E27FC236}">
              <a16:creationId xmlns="" xmlns:a16="http://schemas.microsoft.com/office/drawing/2014/main" id="{00000000-0008-0000-0300-000054010000}"/>
            </a:ext>
          </a:extLst>
        </xdr:cNvPr>
        <xdr:cNvSpPr txBox="1"/>
      </xdr:nvSpPr>
      <xdr:spPr>
        <a:xfrm>
          <a:off x="14020800" y="101397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14.53</a:t>
          </a:r>
          <a:endParaRPr kumimoji="1" lang="ja-JP" altLang="en-US" sz="1000" b="1">
            <a:solidFill>
              <a:srgbClr val="FF0000"/>
            </a:solidFill>
            <a:latin typeface="ＭＳ Ｐゴシック"/>
          </a:endParaRPr>
        </a:p>
      </xdr:txBody>
    </xdr:sp>
    <xdr:clientData/>
  </xdr:oneCellAnchor>
  <xdr:twoCellAnchor>
    <xdr:from>
      <xdr:col>19</xdr:col>
      <xdr:colOff>431800</xdr:colOff>
      <xdr:row>60</xdr:row>
      <xdr:rowOff>87770</xdr:rowOff>
    </xdr:from>
    <xdr:to>
      <xdr:col>19</xdr:col>
      <xdr:colOff>533400</xdr:colOff>
      <xdr:row>61</xdr:row>
      <xdr:rowOff>17920</xdr:rowOff>
    </xdr:to>
    <xdr:sp macro="" textlink="">
      <xdr:nvSpPr>
        <xdr:cNvPr id="341" name="円/楕円 340">
          <a:extLst>
            <a:ext uri="{FF2B5EF4-FFF2-40B4-BE49-F238E27FC236}">
              <a16:creationId xmlns="" xmlns:a16="http://schemas.microsoft.com/office/drawing/2014/main" id="{00000000-0008-0000-0300-000055010000}"/>
            </a:ext>
          </a:extLst>
        </xdr:cNvPr>
        <xdr:cNvSpPr/>
      </xdr:nvSpPr>
      <xdr:spPr>
        <a:xfrm>
          <a:off x="13462000" y="10374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59</xdr:row>
      <xdr:rowOff>28097</xdr:rowOff>
    </xdr:from>
    <xdr:ext cx="762000" cy="259045"/>
    <xdr:sp macro="" textlink="">
      <xdr:nvSpPr>
        <xdr:cNvPr id="342" name="テキスト ボックス 341">
          <a:extLst>
            <a:ext uri="{FF2B5EF4-FFF2-40B4-BE49-F238E27FC236}">
              <a16:creationId xmlns="" xmlns:a16="http://schemas.microsoft.com/office/drawing/2014/main" id="{00000000-0008-0000-0300-000056010000}"/>
            </a:ext>
          </a:extLst>
        </xdr:cNvPr>
        <xdr:cNvSpPr txBox="1"/>
      </xdr:nvSpPr>
      <xdr:spPr>
        <a:xfrm>
          <a:off x="13131800" y="101436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14.69</a:t>
          </a:r>
          <a:endParaRPr kumimoji="1" lang="ja-JP" altLang="en-US" sz="1000" b="1">
            <a:solidFill>
              <a:srgbClr val="FF0000"/>
            </a:solidFill>
            <a:latin typeface="ＭＳ Ｐゴシック"/>
          </a:endParaRPr>
        </a:p>
      </xdr:txBody>
    </xdr:sp>
    <xdr:clientData/>
  </xdr:oneCellAnchor>
  <xdr:twoCellAnchor>
    <xdr:from>
      <xdr:col>18</xdr:col>
      <xdr:colOff>482600</xdr:colOff>
      <xdr:row>29</xdr:row>
      <xdr:rowOff>44450</xdr:rowOff>
    </xdr:from>
    <xdr:to>
      <xdr:col>26</xdr:col>
      <xdr:colOff>76200</xdr:colOff>
      <xdr:row>31</xdr:row>
      <xdr:rowOff>19050</xdr:rowOff>
    </xdr:to>
    <xdr:sp macro="" textlink="">
      <xdr:nvSpPr>
        <xdr:cNvPr id="343" name="正方形/長方形 342">
          <a:extLst>
            <a:ext uri="{FF2B5EF4-FFF2-40B4-BE49-F238E27FC236}">
              <a16:creationId xmlns="" xmlns:a16="http://schemas.microsoft.com/office/drawing/2014/main" id="{00000000-0008-0000-0300-000057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公債費負担の状況</a:t>
          </a:r>
        </a:p>
      </xdr:txBody>
    </xdr:sp>
    <xdr:clientData/>
  </xdr:twoCellAnchor>
  <xdr:oneCellAnchor>
    <xdr:from>
      <xdr:col>19</xdr:col>
      <xdr:colOff>644974</xdr:colOff>
      <xdr:row>31</xdr:row>
      <xdr:rowOff>63500</xdr:rowOff>
    </xdr:from>
    <xdr:ext cx="1605652" cy="309059"/>
    <xdr:sp macro="" textlink="">
      <xdr:nvSpPr>
        <xdr:cNvPr id="344" name="テキスト ボックス 343">
          <a:extLst>
            <a:ext uri="{FF2B5EF4-FFF2-40B4-BE49-F238E27FC236}">
              <a16:creationId xmlns="" xmlns:a16="http://schemas.microsoft.com/office/drawing/2014/main" id="{00000000-0008-0000-0300-000058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実質公債費比率</a:t>
          </a:r>
        </a:p>
      </xdr:txBody>
    </xdr:sp>
    <xdr:clientData/>
  </xdr:oneCellAnchor>
  <xdr:oneCellAnchor>
    <xdr:from>
      <xdr:col>22</xdr:col>
      <xdr:colOff>320226</xdr:colOff>
      <xdr:row>31</xdr:row>
      <xdr:rowOff>38100</xdr:rowOff>
    </xdr:from>
    <xdr:ext cx="1651000" cy="359073"/>
    <xdr:sp macro="" textlink="">
      <xdr:nvSpPr>
        <xdr:cNvPr id="345" name="テキスト ボックス 344">
          <a:extLst>
            <a:ext uri="{FF2B5EF4-FFF2-40B4-BE49-F238E27FC236}">
              <a16:creationId xmlns="" xmlns:a16="http://schemas.microsoft.com/office/drawing/2014/main" id="{00000000-0008-0000-0300-000059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 2.2%]</a:t>
          </a:r>
          <a:r>
            <a:rPr kumimoji="1" lang="ja-JP" altLang="en-US" sz="1600" b="1">
              <a:solidFill>
                <a:srgbClr val="FF0000"/>
              </a:solidFill>
              <a:latin typeface="ＭＳ Ｐゴシック"/>
            </a:rPr>
            <a:t>　</a:t>
          </a:r>
        </a:p>
      </xdr:txBody>
    </xdr:sp>
    <xdr:clientData/>
  </xdr:oneCellAnchor>
  <xdr:twoCellAnchor>
    <xdr:from>
      <xdr:col>26</xdr:col>
      <xdr:colOff>139700</xdr:colOff>
      <xdr:row>30</xdr:row>
      <xdr:rowOff>127000</xdr:rowOff>
    </xdr:from>
    <xdr:to>
      <xdr:col>28</xdr:col>
      <xdr:colOff>292100</xdr:colOff>
      <xdr:row>32</xdr:row>
      <xdr:rowOff>38100</xdr:rowOff>
    </xdr:to>
    <xdr:sp macro="" textlink="">
      <xdr:nvSpPr>
        <xdr:cNvPr id="346" name="正方形/長方形 345">
          <a:extLst>
            <a:ext uri="{FF2B5EF4-FFF2-40B4-BE49-F238E27FC236}">
              <a16:creationId xmlns="" xmlns:a16="http://schemas.microsoft.com/office/drawing/2014/main" id="{00000000-0008-0000-0300-00005A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31</xdr:row>
      <xdr:rowOff>146050</xdr:rowOff>
    </xdr:from>
    <xdr:to>
      <xdr:col>28</xdr:col>
      <xdr:colOff>292100</xdr:colOff>
      <xdr:row>33</xdr:row>
      <xdr:rowOff>57150</xdr:rowOff>
    </xdr:to>
    <xdr:sp macro="" textlink="">
      <xdr:nvSpPr>
        <xdr:cNvPr id="347" name="正方形/長方形 346">
          <a:extLst>
            <a:ext uri="{FF2B5EF4-FFF2-40B4-BE49-F238E27FC236}">
              <a16:creationId xmlns="" xmlns:a16="http://schemas.microsoft.com/office/drawing/2014/main" id="{00000000-0008-0000-0300-00005B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4/151</a:t>
          </a:r>
          <a:endParaRPr kumimoji="1" lang="ja-JP" altLang="en-US" sz="1200" b="1" i="1">
            <a:solidFill>
              <a:srgbClr val="4080FF"/>
            </a:solidFill>
            <a:latin typeface="ＭＳ Ｐゴシック"/>
          </a:endParaRPr>
        </a:p>
      </xdr:txBody>
    </xdr:sp>
    <xdr:clientData/>
  </xdr:twoCellAnchor>
  <xdr:twoCellAnchor>
    <xdr:from>
      <xdr:col>28</xdr:col>
      <xdr:colOff>419100</xdr:colOff>
      <xdr:row>30</xdr:row>
      <xdr:rowOff>127000</xdr:rowOff>
    </xdr:from>
    <xdr:to>
      <xdr:col>30</xdr:col>
      <xdr:colOff>317500</xdr:colOff>
      <xdr:row>32</xdr:row>
      <xdr:rowOff>38100</xdr:rowOff>
    </xdr:to>
    <xdr:sp macro="" textlink="">
      <xdr:nvSpPr>
        <xdr:cNvPr id="348" name="正方形/長方形 347">
          <a:extLst>
            <a:ext uri="{FF2B5EF4-FFF2-40B4-BE49-F238E27FC236}">
              <a16:creationId xmlns="" xmlns:a16="http://schemas.microsoft.com/office/drawing/2014/main" id="{00000000-0008-0000-0300-00005C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31</xdr:row>
      <xdr:rowOff>146050</xdr:rowOff>
    </xdr:from>
    <xdr:to>
      <xdr:col>30</xdr:col>
      <xdr:colOff>317500</xdr:colOff>
      <xdr:row>33</xdr:row>
      <xdr:rowOff>57150</xdr:rowOff>
    </xdr:to>
    <xdr:sp macro="" textlink="">
      <xdr:nvSpPr>
        <xdr:cNvPr id="349" name="正方形/長方形 348">
          <a:extLst>
            <a:ext uri="{FF2B5EF4-FFF2-40B4-BE49-F238E27FC236}">
              <a16:creationId xmlns="" xmlns:a16="http://schemas.microsoft.com/office/drawing/2014/main" id="{00000000-0008-0000-0300-00005D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a:t>
          </a:r>
          <a:endParaRPr kumimoji="1" lang="ja-JP" altLang="en-US" sz="1200" b="1" i="1">
            <a:solidFill>
              <a:srgbClr val="4080FF"/>
            </a:solidFill>
            <a:latin typeface="ＭＳ Ｐゴシック"/>
          </a:endParaRPr>
        </a:p>
      </xdr:txBody>
    </xdr:sp>
    <xdr:clientData/>
  </xdr:twoCellAnchor>
  <xdr:twoCellAnchor>
    <xdr:from>
      <xdr:col>30</xdr:col>
      <xdr:colOff>508000</xdr:colOff>
      <xdr:row>30</xdr:row>
      <xdr:rowOff>127000</xdr:rowOff>
    </xdr:from>
    <xdr:to>
      <xdr:col>32</xdr:col>
      <xdr:colOff>406400</xdr:colOff>
      <xdr:row>32</xdr:row>
      <xdr:rowOff>38100</xdr:rowOff>
    </xdr:to>
    <xdr:sp macro="" textlink="">
      <xdr:nvSpPr>
        <xdr:cNvPr id="350" name="正方形/長方形 349">
          <a:extLst>
            <a:ext uri="{FF2B5EF4-FFF2-40B4-BE49-F238E27FC236}">
              <a16:creationId xmlns="" xmlns:a16="http://schemas.microsoft.com/office/drawing/2014/main" id="{00000000-0008-0000-0300-00005E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31</xdr:row>
      <xdr:rowOff>146050</xdr:rowOff>
    </xdr:from>
    <xdr:to>
      <xdr:col>32</xdr:col>
      <xdr:colOff>406400</xdr:colOff>
      <xdr:row>33</xdr:row>
      <xdr:rowOff>57150</xdr:rowOff>
    </xdr:to>
    <xdr:sp macro="" textlink="">
      <xdr:nvSpPr>
        <xdr:cNvPr id="351" name="正方形/長方形 350">
          <a:extLst>
            <a:ext uri="{FF2B5EF4-FFF2-40B4-BE49-F238E27FC236}">
              <a16:creationId xmlns="" xmlns:a16="http://schemas.microsoft.com/office/drawing/2014/main" id="{00000000-0008-0000-0300-00005F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10.9</a:t>
          </a:r>
          <a:endParaRPr kumimoji="1" lang="ja-JP" altLang="en-US" sz="1200" b="1" i="1">
            <a:solidFill>
              <a:srgbClr val="4080FF"/>
            </a:solidFill>
            <a:latin typeface="ＭＳ Ｐゴシック"/>
          </a:endParaRPr>
        </a:p>
      </xdr:txBody>
    </xdr: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52" name="正方形/長方形 351">
          <a:extLst>
            <a:ext uri="{FF2B5EF4-FFF2-40B4-BE49-F238E27FC236}">
              <a16:creationId xmlns="" xmlns:a16="http://schemas.microsoft.com/office/drawing/2014/main" id="{00000000-0008-0000-0300-000060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35</xdr:col>
      <xdr:colOff>127000</xdr:colOff>
      <xdr:row>47</xdr:row>
      <xdr:rowOff>133350</xdr:rowOff>
    </xdr:to>
    <xdr:sp macro="" textlink="">
      <xdr:nvSpPr>
        <xdr:cNvPr id="353" name="正方形/長方形 352">
          <a:extLst>
            <a:ext uri="{FF2B5EF4-FFF2-40B4-BE49-F238E27FC236}">
              <a16:creationId xmlns="" xmlns:a16="http://schemas.microsoft.com/office/drawing/2014/main" id="{00000000-0008-0000-0300-000061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31</xdr:col>
      <xdr:colOff>647700</xdr:colOff>
      <xdr:row>35</xdr:row>
      <xdr:rowOff>31750</xdr:rowOff>
    </xdr:to>
    <xdr:sp macro="" textlink="">
      <xdr:nvSpPr>
        <xdr:cNvPr id="354" name="正方形/長方形 353">
          <a:extLst>
            <a:ext uri="{FF2B5EF4-FFF2-40B4-BE49-F238E27FC236}">
              <a16:creationId xmlns="" xmlns:a16="http://schemas.microsoft.com/office/drawing/2014/main" id="{00000000-0008-0000-0300-000062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実質公債費比率の分析欄</a:t>
          </a:r>
        </a:p>
      </xdr:txBody>
    </xdr:sp>
    <xdr:clientData/>
  </xdr:twoCellAnchor>
  <xdr:twoCellAnchor>
    <xdr:from>
      <xdr:col>26</xdr:col>
      <xdr:colOff>393700</xdr:colOff>
      <xdr:row>35</xdr:row>
      <xdr:rowOff>95250</xdr:rowOff>
    </xdr:from>
    <xdr:to>
      <xdr:col>35</xdr:col>
      <xdr:colOff>0</xdr:colOff>
      <xdr:row>47</xdr:row>
      <xdr:rowOff>69850</xdr:rowOff>
    </xdr:to>
    <xdr:sp macro="" textlink="" fLocksText="0">
      <xdr:nvSpPr>
        <xdr:cNvPr id="355" name="テキスト ボックス 354">
          <a:extLst>
            <a:ext uri="{FF2B5EF4-FFF2-40B4-BE49-F238E27FC236}">
              <a16:creationId xmlns="" xmlns:a16="http://schemas.microsoft.com/office/drawing/2014/main" id="{00000000-0008-0000-0300-000063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mn-lt"/>
              <a:ea typeface="+mn-ea"/>
              <a:cs typeface="+mn-cs"/>
            </a:rPr>
            <a:t>　平成１９年度から実施した補償金免除繰上償還等により、類似団体平均を下回っている。</a:t>
          </a:r>
          <a:endParaRPr lang="ja-JP" altLang="ja-JP" sz="1200">
            <a:effectLst/>
          </a:endParaRPr>
        </a:p>
        <a:p>
          <a:r>
            <a:rPr kumimoji="1" lang="ja-JP" altLang="ja-JP" sz="1200">
              <a:solidFill>
                <a:schemeClr val="dk1"/>
              </a:solidFill>
              <a:effectLst/>
              <a:latin typeface="+mn-lt"/>
              <a:ea typeface="+mn-ea"/>
              <a:cs typeface="+mn-cs"/>
            </a:rPr>
            <a:t>　今後数年間は投資事業が集中し、地方債の発行増による公債費の増加が見込まれるため、地方債発行の抑制等、公債費の適正管理を図る。</a:t>
          </a:r>
          <a:endParaRPr lang="ja-JP" altLang="ja-JP" sz="1200">
            <a:effectLst/>
          </a:endParaRPr>
        </a:p>
      </xdr:txBody>
    </xdr:sp>
    <xdr:clientData/>
  </xdr:twoCellAnchor>
  <xdr:oneCellAnchor>
    <xdr:from>
      <xdr:col>18</xdr:col>
      <xdr:colOff>444500</xdr:colOff>
      <xdr:row>32</xdr:row>
      <xdr:rowOff>101600</xdr:rowOff>
    </xdr:from>
    <xdr:ext cx="298543" cy="225703"/>
    <xdr:sp macro="" textlink="">
      <xdr:nvSpPr>
        <xdr:cNvPr id="356" name="テキスト ボックス 355">
          <a:extLst>
            <a:ext uri="{FF2B5EF4-FFF2-40B4-BE49-F238E27FC236}">
              <a16:creationId xmlns="" xmlns:a16="http://schemas.microsoft.com/office/drawing/2014/main" id="{00000000-0008-0000-0300-000064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47</xdr:row>
      <xdr:rowOff>133350</xdr:rowOff>
    </xdr:from>
    <xdr:to>
      <xdr:col>26</xdr:col>
      <xdr:colOff>76200</xdr:colOff>
      <xdr:row>47</xdr:row>
      <xdr:rowOff>133350</xdr:rowOff>
    </xdr:to>
    <xdr:cxnSp macro="">
      <xdr:nvCxnSpPr>
        <xdr:cNvPr id="357" name="直線コネクタ 356">
          <a:extLst>
            <a:ext uri="{FF2B5EF4-FFF2-40B4-BE49-F238E27FC236}">
              <a16:creationId xmlns="" xmlns:a16="http://schemas.microsoft.com/office/drawing/2014/main" id="{00000000-0008-0000-0300-000065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46</xdr:row>
      <xdr:rowOff>162577</xdr:rowOff>
    </xdr:from>
    <xdr:ext cx="762000" cy="259045"/>
    <xdr:sp macro="" textlink="">
      <xdr:nvSpPr>
        <xdr:cNvPr id="358" name="テキスト ボックス 357">
          <a:extLst>
            <a:ext uri="{FF2B5EF4-FFF2-40B4-BE49-F238E27FC236}">
              <a16:creationId xmlns="" xmlns:a16="http://schemas.microsoft.com/office/drawing/2014/main" id="{00000000-0008-0000-0300-000066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44</xdr:row>
      <xdr:rowOff>165100</xdr:rowOff>
    </xdr:from>
    <xdr:to>
      <xdr:col>26</xdr:col>
      <xdr:colOff>76200</xdr:colOff>
      <xdr:row>44</xdr:row>
      <xdr:rowOff>165100</xdr:rowOff>
    </xdr:to>
    <xdr:cxnSp macro="">
      <xdr:nvCxnSpPr>
        <xdr:cNvPr id="359" name="直線コネクタ 358">
          <a:extLst>
            <a:ext uri="{FF2B5EF4-FFF2-40B4-BE49-F238E27FC236}">
              <a16:creationId xmlns="" xmlns:a16="http://schemas.microsoft.com/office/drawing/2014/main" id="{00000000-0008-0000-0300-000067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44</xdr:row>
      <xdr:rowOff>22877</xdr:rowOff>
    </xdr:from>
    <xdr:ext cx="762000" cy="259045"/>
    <xdr:sp macro="" textlink="">
      <xdr:nvSpPr>
        <xdr:cNvPr id="360" name="テキスト ボックス 359">
          <a:extLst>
            <a:ext uri="{FF2B5EF4-FFF2-40B4-BE49-F238E27FC236}">
              <a16:creationId xmlns="" xmlns:a16="http://schemas.microsoft.com/office/drawing/2014/main" id="{00000000-0008-0000-0300-000068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42</xdr:row>
      <xdr:rowOff>25400</xdr:rowOff>
    </xdr:from>
    <xdr:to>
      <xdr:col>26</xdr:col>
      <xdr:colOff>76200</xdr:colOff>
      <xdr:row>42</xdr:row>
      <xdr:rowOff>25400</xdr:rowOff>
    </xdr:to>
    <xdr:cxnSp macro="">
      <xdr:nvCxnSpPr>
        <xdr:cNvPr id="361" name="直線コネクタ 360">
          <a:extLst>
            <a:ext uri="{FF2B5EF4-FFF2-40B4-BE49-F238E27FC236}">
              <a16:creationId xmlns="" xmlns:a16="http://schemas.microsoft.com/office/drawing/2014/main" id="{00000000-0008-0000-0300-000069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41</xdr:row>
      <xdr:rowOff>54627</xdr:rowOff>
    </xdr:from>
    <xdr:ext cx="762000" cy="259045"/>
    <xdr:sp macro="" textlink="">
      <xdr:nvSpPr>
        <xdr:cNvPr id="362" name="テキスト ボックス 361">
          <a:extLst>
            <a:ext uri="{FF2B5EF4-FFF2-40B4-BE49-F238E27FC236}">
              <a16:creationId xmlns="" xmlns:a16="http://schemas.microsoft.com/office/drawing/2014/main" id="{00000000-0008-0000-0300-00006A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482600</xdr:colOff>
      <xdr:row>39</xdr:row>
      <xdr:rowOff>57150</xdr:rowOff>
    </xdr:from>
    <xdr:to>
      <xdr:col>26</xdr:col>
      <xdr:colOff>76200</xdr:colOff>
      <xdr:row>39</xdr:row>
      <xdr:rowOff>57150</xdr:rowOff>
    </xdr:to>
    <xdr:cxnSp macro="">
      <xdr:nvCxnSpPr>
        <xdr:cNvPr id="363" name="直線コネクタ 362">
          <a:extLst>
            <a:ext uri="{FF2B5EF4-FFF2-40B4-BE49-F238E27FC236}">
              <a16:creationId xmlns="" xmlns:a16="http://schemas.microsoft.com/office/drawing/2014/main" id="{00000000-0008-0000-0300-00006B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38</xdr:row>
      <xdr:rowOff>86377</xdr:rowOff>
    </xdr:from>
    <xdr:ext cx="762000" cy="259045"/>
    <xdr:sp macro="" textlink="">
      <xdr:nvSpPr>
        <xdr:cNvPr id="364" name="テキスト ボックス 363">
          <a:extLst>
            <a:ext uri="{FF2B5EF4-FFF2-40B4-BE49-F238E27FC236}">
              <a16:creationId xmlns="" xmlns:a16="http://schemas.microsoft.com/office/drawing/2014/main" id="{00000000-0008-0000-0300-00006C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36</xdr:row>
      <xdr:rowOff>88900</xdr:rowOff>
    </xdr:from>
    <xdr:to>
      <xdr:col>26</xdr:col>
      <xdr:colOff>76200</xdr:colOff>
      <xdr:row>36</xdr:row>
      <xdr:rowOff>88900</xdr:rowOff>
    </xdr:to>
    <xdr:cxnSp macro="">
      <xdr:nvCxnSpPr>
        <xdr:cNvPr id="365" name="直線コネクタ 364">
          <a:extLst>
            <a:ext uri="{FF2B5EF4-FFF2-40B4-BE49-F238E27FC236}">
              <a16:creationId xmlns="" xmlns:a16="http://schemas.microsoft.com/office/drawing/2014/main" id="{00000000-0008-0000-0300-00006D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33</xdr:row>
      <xdr:rowOff>120650</xdr:rowOff>
    </xdr:to>
    <xdr:cxnSp macro="">
      <xdr:nvCxnSpPr>
        <xdr:cNvPr id="366" name="直線コネクタ 365">
          <a:extLst>
            <a:ext uri="{FF2B5EF4-FFF2-40B4-BE49-F238E27FC236}">
              <a16:creationId xmlns="" xmlns:a16="http://schemas.microsoft.com/office/drawing/2014/main" id="{00000000-0008-0000-0300-00006E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67" name="公債費負担の状況グラフ枠">
          <a:extLst>
            <a:ext uri="{FF2B5EF4-FFF2-40B4-BE49-F238E27FC236}">
              <a16:creationId xmlns="" xmlns:a16="http://schemas.microsoft.com/office/drawing/2014/main" id="{00000000-0008-0000-0300-00006F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37</xdr:row>
      <xdr:rowOff>105664</xdr:rowOff>
    </xdr:from>
    <xdr:to>
      <xdr:col>24</xdr:col>
      <xdr:colOff>558800</xdr:colOff>
      <xdr:row>44</xdr:row>
      <xdr:rowOff>29972</xdr:rowOff>
    </xdr:to>
    <xdr:cxnSp macro="">
      <xdr:nvCxnSpPr>
        <xdr:cNvPr id="368" name="直線コネクタ 367">
          <a:extLst>
            <a:ext uri="{FF2B5EF4-FFF2-40B4-BE49-F238E27FC236}">
              <a16:creationId xmlns="" xmlns:a16="http://schemas.microsoft.com/office/drawing/2014/main" id="{00000000-0008-0000-0300-000070010000}"/>
            </a:ext>
          </a:extLst>
        </xdr:cNvPr>
        <xdr:cNvCxnSpPr/>
      </xdr:nvCxnSpPr>
      <xdr:spPr>
        <a:xfrm flipV="1">
          <a:off x="17018000" y="6449314"/>
          <a:ext cx="0" cy="11244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44</xdr:row>
      <xdr:rowOff>2049</xdr:rowOff>
    </xdr:from>
    <xdr:ext cx="762000" cy="259045"/>
    <xdr:sp macro="" textlink="">
      <xdr:nvSpPr>
        <xdr:cNvPr id="369" name="公債費負担の状況最小値テキスト">
          <a:extLst>
            <a:ext uri="{FF2B5EF4-FFF2-40B4-BE49-F238E27FC236}">
              <a16:creationId xmlns="" xmlns:a16="http://schemas.microsoft.com/office/drawing/2014/main" id="{00000000-0008-0000-0300-000071010000}"/>
            </a:ext>
          </a:extLst>
        </xdr:cNvPr>
        <xdr:cNvSpPr txBox="1"/>
      </xdr:nvSpPr>
      <xdr:spPr>
        <a:xfrm>
          <a:off x="17106900" y="7545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17.2</a:t>
          </a:r>
          <a:endParaRPr kumimoji="1" lang="ja-JP" altLang="en-US" sz="1000" b="1">
            <a:latin typeface="ＭＳ Ｐゴシック"/>
          </a:endParaRPr>
        </a:p>
      </xdr:txBody>
    </xdr:sp>
    <xdr:clientData/>
  </xdr:oneCellAnchor>
  <xdr:twoCellAnchor>
    <xdr:from>
      <xdr:col>24</xdr:col>
      <xdr:colOff>469900</xdr:colOff>
      <xdr:row>44</xdr:row>
      <xdr:rowOff>29972</xdr:rowOff>
    </xdr:from>
    <xdr:to>
      <xdr:col>24</xdr:col>
      <xdr:colOff>647700</xdr:colOff>
      <xdr:row>44</xdr:row>
      <xdr:rowOff>29972</xdr:rowOff>
    </xdr:to>
    <xdr:cxnSp macro="">
      <xdr:nvCxnSpPr>
        <xdr:cNvPr id="370" name="直線コネクタ 369">
          <a:extLst>
            <a:ext uri="{FF2B5EF4-FFF2-40B4-BE49-F238E27FC236}">
              <a16:creationId xmlns="" xmlns:a16="http://schemas.microsoft.com/office/drawing/2014/main" id="{00000000-0008-0000-0300-000072010000}"/>
            </a:ext>
          </a:extLst>
        </xdr:cNvPr>
        <xdr:cNvCxnSpPr/>
      </xdr:nvCxnSpPr>
      <xdr:spPr>
        <a:xfrm>
          <a:off x="16929100" y="75737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36</xdr:row>
      <xdr:rowOff>20591</xdr:rowOff>
    </xdr:from>
    <xdr:ext cx="762000" cy="259045"/>
    <xdr:sp macro="" textlink="">
      <xdr:nvSpPr>
        <xdr:cNvPr id="371" name="公債費負担の状況最大値テキスト">
          <a:extLst>
            <a:ext uri="{FF2B5EF4-FFF2-40B4-BE49-F238E27FC236}">
              <a16:creationId xmlns="" xmlns:a16="http://schemas.microsoft.com/office/drawing/2014/main" id="{00000000-0008-0000-0300-000073010000}"/>
            </a:ext>
          </a:extLst>
        </xdr:cNvPr>
        <xdr:cNvSpPr txBox="1"/>
      </xdr:nvSpPr>
      <xdr:spPr>
        <a:xfrm>
          <a:off x="17106900" y="61927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a:rPr>
            <a:t>△ </a:t>
          </a:r>
          <a:r>
            <a:rPr kumimoji="1" lang="en-US" altLang="ja-JP" sz="1000" b="1">
              <a:latin typeface="ＭＳ Ｐゴシック"/>
            </a:rPr>
            <a:t>6.1</a:t>
          </a:r>
          <a:endParaRPr kumimoji="1" lang="ja-JP" altLang="en-US" sz="1000" b="1">
            <a:latin typeface="ＭＳ Ｐゴシック"/>
          </a:endParaRPr>
        </a:p>
      </xdr:txBody>
    </xdr:sp>
    <xdr:clientData/>
  </xdr:oneCellAnchor>
  <xdr:twoCellAnchor>
    <xdr:from>
      <xdr:col>24</xdr:col>
      <xdr:colOff>469900</xdr:colOff>
      <xdr:row>37</xdr:row>
      <xdr:rowOff>105664</xdr:rowOff>
    </xdr:from>
    <xdr:to>
      <xdr:col>24</xdr:col>
      <xdr:colOff>647700</xdr:colOff>
      <xdr:row>37</xdr:row>
      <xdr:rowOff>105664</xdr:rowOff>
    </xdr:to>
    <xdr:cxnSp macro="">
      <xdr:nvCxnSpPr>
        <xdr:cNvPr id="372" name="直線コネクタ 371">
          <a:extLst>
            <a:ext uri="{FF2B5EF4-FFF2-40B4-BE49-F238E27FC236}">
              <a16:creationId xmlns="" xmlns:a16="http://schemas.microsoft.com/office/drawing/2014/main" id="{00000000-0008-0000-0300-000074010000}"/>
            </a:ext>
          </a:extLst>
        </xdr:cNvPr>
        <xdr:cNvCxnSpPr/>
      </xdr:nvCxnSpPr>
      <xdr:spPr>
        <a:xfrm>
          <a:off x="16929100" y="64493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38</xdr:row>
      <xdr:rowOff>122428</xdr:rowOff>
    </xdr:from>
    <xdr:to>
      <xdr:col>24</xdr:col>
      <xdr:colOff>558800</xdr:colOff>
      <xdr:row>39</xdr:row>
      <xdr:rowOff>86106</xdr:rowOff>
    </xdr:to>
    <xdr:cxnSp macro="">
      <xdr:nvCxnSpPr>
        <xdr:cNvPr id="373" name="直線コネクタ 372">
          <a:extLst>
            <a:ext uri="{FF2B5EF4-FFF2-40B4-BE49-F238E27FC236}">
              <a16:creationId xmlns="" xmlns:a16="http://schemas.microsoft.com/office/drawing/2014/main" id="{00000000-0008-0000-0300-000075010000}"/>
            </a:ext>
          </a:extLst>
        </xdr:cNvPr>
        <xdr:cNvCxnSpPr/>
      </xdr:nvCxnSpPr>
      <xdr:spPr>
        <a:xfrm flipV="1">
          <a:off x="16179800" y="6637528"/>
          <a:ext cx="838200" cy="135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40</xdr:row>
      <xdr:rowOff>164101</xdr:rowOff>
    </xdr:from>
    <xdr:ext cx="762000" cy="259045"/>
    <xdr:sp macro="" textlink="">
      <xdr:nvSpPr>
        <xdr:cNvPr id="374" name="公債費負担の状況平均値テキスト">
          <a:extLst>
            <a:ext uri="{FF2B5EF4-FFF2-40B4-BE49-F238E27FC236}">
              <a16:creationId xmlns="" xmlns:a16="http://schemas.microsoft.com/office/drawing/2014/main" id="{00000000-0008-0000-0300-000076010000}"/>
            </a:ext>
          </a:extLst>
        </xdr:cNvPr>
        <xdr:cNvSpPr txBox="1"/>
      </xdr:nvSpPr>
      <xdr:spPr>
        <a:xfrm>
          <a:off x="17106900" y="70221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7.4</a:t>
          </a:r>
          <a:endParaRPr kumimoji="1" lang="ja-JP" altLang="en-US" sz="1000" b="1">
            <a:solidFill>
              <a:srgbClr val="000080"/>
            </a:solidFill>
            <a:latin typeface="ＭＳ Ｐゴシック"/>
          </a:endParaRPr>
        </a:p>
      </xdr:txBody>
    </xdr:sp>
    <xdr:clientData/>
  </xdr:oneCellAnchor>
  <xdr:twoCellAnchor>
    <xdr:from>
      <xdr:col>24</xdr:col>
      <xdr:colOff>508000</xdr:colOff>
      <xdr:row>41</xdr:row>
      <xdr:rowOff>20574</xdr:rowOff>
    </xdr:from>
    <xdr:to>
      <xdr:col>24</xdr:col>
      <xdr:colOff>609600</xdr:colOff>
      <xdr:row>41</xdr:row>
      <xdr:rowOff>122174</xdr:rowOff>
    </xdr:to>
    <xdr:sp macro="" textlink="">
      <xdr:nvSpPr>
        <xdr:cNvPr id="375" name="フローチャート : 判断 374">
          <a:extLst>
            <a:ext uri="{FF2B5EF4-FFF2-40B4-BE49-F238E27FC236}">
              <a16:creationId xmlns="" xmlns:a16="http://schemas.microsoft.com/office/drawing/2014/main" id="{00000000-0008-0000-0300-000077010000}"/>
            </a:ext>
          </a:extLst>
        </xdr:cNvPr>
        <xdr:cNvSpPr/>
      </xdr:nvSpPr>
      <xdr:spPr>
        <a:xfrm>
          <a:off x="169672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39</xdr:row>
      <xdr:rowOff>86106</xdr:rowOff>
    </xdr:from>
    <xdr:to>
      <xdr:col>23</xdr:col>
      <xdr:colOff>406400</xdr:colOff>
      <xdr:row>40</xdr:row>
      <xdr:rowOff>98044</xdr:rowOff>
    </xdr:to>
    <xdr:cxnSp macro="">
      <xdr:nvCxnSpPr>
        <xdr:cNvPr id="376" name="直線コネクタ 375">
          <a:extLst>
            <a:ext uri="{FF2B5EF4-FFF2-40B4-BE49-F238E27FC236}">
              <a16:creationId xmlns="" xmlns:a16="http://schemas.microsoft.com/office/drawing/2014/main" id="{00000000-0008-0000-0300-000078010000}"/>
            </a:ext>
          </a:extLst>
        </xdr:cNvPr>
        <xdr:cNvCxnSpPr/>
      </xdr:nvCxnSpPr>
      <xdr:spPr>
        <a:xfrm flipV="1">
          <a:off x="15290800" y="6772656"/>
          <a:ext cx="889000" cy="1833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41</xdr:row>
      <xdr:rowOff>39878</xdr:rowOff>
    </xdr:from>
    <xdr:to>
      <xdr:col>23</xdr:col>
      <xdr:colOff>457200</xdr:colOff>
      <xdr:row>41</xdr:row>
      <xdr:rowOff>141478</xdr:rowOff>
    </xdr:to>
    <xdr:sp macro="" textlink="">
      <xdr:nvSpPr>
        <xdr:cNvPr id="377" name="フローチャート : 判断 376">
          <a:extLst>
            <a:ext uri="{FF2B5EF4-FFF2-40B4-BE49-F238E27FC236}">
              <a16:creationId xmlns="" xmlns:a16="http://schemas.microsoft.com/office/drawing/2014/main" id="{00000000-0008-0000-0300-000079010000}"/>
            </a:ext>
          </a:extLst>
        </xdr:cNvPr>
        <xdr:cNvSpPr/>
      </xdr:nvSpPr>
      <xdr:spPr>
        <a:xfrm>
          <a:off x="16129000" y="7069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41</xdr:row>
      <xdr:rowOff>126255</xdr:rowOff>
    </xdr:from>
    <xdr:ext cx="736600" cy="259045"/>
    <xdr:sp macro="" textlink="">
      <xdr:nvSpPr>
        <xdr:cNvPr id="378" name="テキスト ボックス 377">
          <a:extLst>
            <a:ext uri="{FF2B5EF4-FFF2-40B4-BE49-F238E27FC236}">
              <a16:creationId xmlns="" xmlns:a16="http://schemas.microsoft.com/office/drawing/2014/main" id="{00000000-0008-0000-0300-00007A010000}"/>
            </a:ext>
          </a:extLst>
        </xdr:cNvPr>
        <xdr:cNvSpPr txBox="1"/>
      </xdr:nvSpPr>
      <xdr:spPr>
        <a:xfrm>
          <a:off x="15798800" y="71557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a:t>
          </a:r>
          <a:endParaRPr kumimoji="1" lang="ja-JP" altLang="en-US" sz="1000" b="1">
            <a:solidFill>
              <a:srgbClr val="000080"/>
            </a:solidFill>
            <a:latin typeface="ＭＳ Ｐゴシック"/>
          </a:endParaRPr>
        </a:p>
      </xdr:txBody>
    </xdr:sp>
    <xdr:clientData/>
  </xdr:oneCellAnchor>
  <xdr:twoCellAnchor>
    <xdr:from>
      <xdr:col>21</xdr:col>
      <xdr:colOff>0</xdr:colOff>
      <xdr:row>40</xdr:row>
      <xdr:rowOff>98044</xdr:rowOff>
    </xdr:from>
    <xdr:to>
      <xdr:col>22</xdr:col>
      <xdr:colOff>203200</xdr:colOff>
      <xdr:row>41</xdr:row>
      <xdr:rowOff>100330</xdr:rowOff>
    </xdr:to>
    <xdr:cxnSp macro="">
      <xdr:nvCxnSpPr>
        <xdr:cNvPr id="379" name="直線コネクタ 378">
          <a:extLst>
            <a:ext uri="{FF2B5EF4-FFF2-40B4-BE49-F238E27FC236}">
              <a16:creationId xmlns="" xmlns:a16="http://schemas.microsoft.com/office/drawing/2014/main" id="{00000000-0008-0000-0300-00007B010000}"/>
            </a:ext>
          </a:extLst>
        </xdr:cNvPr>
        <xdr:cNvCxnSpPr/>
      </xdr:nvCxnSpPr>
      <xdr:spPr>
        <a:xfrm flipV="1">
          <a:off x="14401800" y="6956044"/>
          <a:ext cx="889000" cy="173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41</xdr:row>
      <xdr:rowOff>59182</xdr:rowOff>
    </xdr:from>
    <xdr:to>
      <xdr:col>22</xdr:col>
      <xdr:colOff>254000</xdr:colOff>
      <xdr:row>41</xdr:row>
      <xdr:rowOff>160782</xdr:rowOff>
    </xdr:to>
    <xdr:sp macro="" textlink="">
      <xdr:nvSpPr>
        <xdr:cNvPr id="380" name="フローチャート : 判断 379">
          <a:extLst>
            <a:ext uri="{FF2B5EF4-FFF2-40B4-BE49-F238E27FC236}">
              <a16:creationId xmlns="" xmlns:a16="http://schemas.microsoft.com/office/drawing/2014/main" id="{00000000-0008-0000-0300-00007C010000}"/>
            </a:ext>
          </a:extLst>
        </xdr:cNvPr>
        <xdr:cNvSpPr/>
      </xdr:nvSpPr>
      <xdr:spPr>
        <a:xfrm>
          <a:off x="15240000" y="7088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41</xdr:row>
      <xdr:rowOff>145559</xdr:rowOff>
    </xdr:from>
    <xdr:ext cx="762000" cy="259045"/>
    <xdr:sp macro="" textlink="">
      <xdr:nvSpPr>
        <xdr:cNvPr id="381" name="テキスト ボックス 380">
          <a:extLst>
            <a:ext uri="{FF2B5EF4-FFF2-40B4-BE49-F238E27FC236}">
              <a16:creationId xmlns="" xmlns:a16="http://schemas.microsoft.com/office/drawing/2014/main" id="{00000000-0008-0000-0300-00007D010000}"/>
            </a:ext>
          </a:extLst>
        </xdr:cNvPr>
        <xdr:cNvSpPr txBox="1"/>
      </xdr:nvSpPr>
      <xdr:spPr>
        <a:xfrm>
          <a:off x="14909800" y="7175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8.2</a:t>
          </a:r>
          <a:endParaRPr kumimoji="1" lang="ja-JP" altLang="en-US" sz="1000" b="1">
            <a:solidFill>
              <a:srgbClr val="000080"/>
            </a:solidFill>
            <a:latin typeface="ＭＳ Ｐゴシック"/>
          </a:endParaRPr>
        </a:p>
      </xdr:txBody>
    </xdr:sp>
    <xdr:clientData/>
  </xdr:oneCellAnchor>
  <xdr:twoCellAnchor>
    <xdr:from>
      <xdr:col>19</xdr:col>
      <xdr:colOff>482600</xdr:colOff>
      <xdr:row>41</xdr:row>
      <xdr:rowOff>100330</xdr:rowOff>
    </xdr:from>
    <xdr:to>
      <xdr:col>21</xdr:col>
      <xdr:colOff>0</xdr:colOff>
      <xdr:row>41</xdr:row>
      <xdr:rowOff>167894</xdr:rowOff>
    </xdr:to>
    <xdr:cxnSp macro="">
      <xdr:nvCxnSpPr>
        <xdr:cNvPr id="382" name="直線コネクタ 381">
          <a:extLst>
            <a:ext uri="{FF2B5EF4-FFF2-40B4-BE49-F238E27FC236}">
              <a16:creationId xmlns="" xmlns:a16="http://schemas.microsoft.com/office/drawing/2014/main" id="{00000000-0008-0000-0300-00007E010000}"/>
            </a:ext>
          </a:extLst>
        </xdr:cNvPr>
        <xdr:cNvCxnSpPr/>
      </xdr:nvCxnSpPr>
      <xdr:spPr>
        <a:xfrm flipV="1">
          <a:off x="13512800" y="7129780"/>
          <a:ext cx="889000" cy="67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41</xdr:row>
      <xdr:rowOff>107442</xdr:rowOff>
    </xdr:from>
    <xdr:to>
      <xdr:col>21</xdr:col>
      <xdr:colOff>50800</xdr:colOff>
      <xdr:row>42</xdr:row>
      <xdr:rowOff>37592</xdr:rowOff>
    </xdr:to>
    <xdr:sp macro="" textlink="">
      <xdr:nvSpPr>
        <xdr:cNvPr id="383" name="フローチャート : 判断 382">
          <a:extLst>
            <a:ext uri="{FF2B5EF4-FFF2-40B4-BE49-F238E27FC236}">
              <a16:creationId xmlns="" xmlns:a16="http://schemas.microsoft.com/office/drawing/2014/main" id="{00000000-0008-0000-0300-00007F010000}"/>
            </a:ext>
          </a:extLst>
        </xdr:cNvPr>
        <xdr:cNvSpPr/>
      </xdr:nvSpPr>
      <xdr:spPr>
        <a:xfrm>
          <a:off x="14351000" y="7136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42</xdr:row>
      <xdr:rowOff>22369</xdr:rowOff>
    </xdr:from>
    <xdr:ext cx="762000" cy="259045"/>
    <xdr:sp macro="" textlink="">
      <xdr:nvSpPr>
        <xdr:cNvPr id="384" name="テキスト ボックス 383">
          <a:extLst>
            <a:ext uri="{FF2B5EF4-FFF2-40B4-BE49-F238E27FC236}">
              <a16:creationId xmlns="" xmlns:a16="http://schemas.microsoft.com/office/drawing/2014/main" id="{00000000-0008-0000-0300-000080010000}"/>
            </a:ext>
          </a:extLst>
        </xdr:cNvPr>
        <xdr:cNvSpPr txBox="1"/>
      </xdr:nvSpPr>
      <xdr:spPr>
        <a:xfrm>
          <a:off x="14020800" y="7223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9.2</a:t>
          </a:r>
          <a:endParaRPr kumimoji="1" lang="ja-JP" altLang="en-US" sz="1000" b="1">
            <a:solidFill>
              <a:srgbClr val="000080"/>
            </a:solidFill>
            <a:latin typeface="ＭＳ Ｐゴシック"/>
          </a:endParaRPr>
        </a:p>
      </xdr:txBody>
    </xdr:sp>
    <xdr:clientData/>
  </xdr:oneCellAnchor>
  <xdr:twoCellAnchor>
    <xdr:from>
      <xdr:col>19</xdr:col>
      <xdr:colOff>431800</xdr:colOff>
      <xdr:row>41</xdr:row>
      <xdr:rowOff>150876</xdr:rowOff>
    </xdr:from>
    <xdr:to>
      <xdr:col>19</xdr:col>
      <xdr:colOff>533400</xdr:colOff>
      <xdr:row>42</xdr:row>
      <xdr:rowOff>81026</xdr:rowOff>
    </xdr:to>
    <xdr:sp macro="" textlink="">
      <xdr:nvSpPr>
        <xdr:cNvPr id="385" name="フローチャート : 判断 384">
          <a:extLst>
            <a:ext uri="{FF2B5EF4-FFF2-40B4-BE49-F238E27FC236}">
              <a16:creationId xmlns="" xmlns:a16="http://schemas.microsoft.com/office/drawing/2014/main" id="{00000000-0008-0000-0300-000081010000}"/>
            </a:ext>
          </a:extLst>
        </xdr:cNvPr>
        <xdr:cNvSpPr/>
      </xdr:nvSpPr>
      <xdr:spPr>
        <a:xfrm>
          <a:off x="13462000" y="7180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42</xdr:row>
      <xdr:rowOff>65803</xdr:rowOff>
    </xdr:from>
    <xdr:ext cx="762000" cy="259045"/>
    <xdr:sp macro="" textlink="">
      <xdr:nvSpPr>
        <xdr:cNvPr id="386" name="テキスト ボックス 385">
          <a:extLst>
            <a:ext uri="{FF2B5EF4-FFF2-40B4-BE49-F238E27FC236}">
              <a16:creationId xmlns="" xmlns:a16="http://schemas.microsoft.com/office/drawing/2014/main" id="{00000000-0008-0000-0300-000082010000}"/>
            </a:ext>
          </a:extLst>
        </xdr:cNvPr>
        <xdr:cNvSpPr txBox="1"/>
      </xdr:nvSpPr>
      <xdr:spPr>
        <a:xfrm>
          <a:off x="13131800" y="72667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10.1</a:t>
          </a:r>
          <a:endParaRPr kumimoji="1" lang="ja-JP" altLang="en-US" sz="1000" b="1">
            <a:solidFill>
              <a:srgbClr val="000080"/>
            </a:solidFill>
            <a:latin typeface="ＭＳ Ｐゴシック"/>
          </a:endParaRPr>
        </a:p>
      </xdr:txBody>
    </xdr:sp>
    <xdr:clientData/>
  </xdr:oneCellAnchor>
  <xdr:oneCellAnchor>
    <xdr:from>
      <xdr:col>24</xdr:col>
      <xdr:colOff>342900</xdr:colOff>
      <xdr:row>47</xdr:row>
      <xdr:rowOff>130827</xdr:rowOff>
    </xdr:from>
    <xdr:ext cx="762000" cy="259045"/>
    <xdr:sp macro="" textlink="">
      <xdr:nvSpPr>
        <xdr:cNvPr id="387" name="テキスト ボックス 386">
          <a:extLst>
            <a:ext uri="{FF2B5EF4-FFF2-40B4-BE49-F238E27FC236}">
              <a16:creationId xmlns="" xmlns:a16="http://schemas.microsoft.com/office/drawing/2014/main" id="{00000000-0008-0000-0300-000083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47</xdr:row>
      <xdr:rowOff>130827</xdr:rowOff>
    </xdr:from>
    <xdr:ext cx="762000" cy="259045"/>
    <xdr:sp macro="" textlink="">
      <xdr:nvSpPr>
        <xdr:cNvPr id="388" name="テキスト ボックス 387">
          <a:extLst>
            <a:ext uri="{FF2B5EF4-FFF2-40B4-BE49-F238E27FC236}">
              <a16:creationId xmlns="" xmlns:a16="http://schemas.microsoft.com/office/drawing/2014/main" id="{00000000-0008-0000-0300-000084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47</xdr:row>
      <xdr:rowOff>130827</xdr:rowOff>
    </xdr:from>
    <xdr:ext cx="762000" cy="259045"/>
    <xdr:sp macro="" textlink="">
      <xdr:nvSpPr>
        <xdr:cNvPr id="389" name="テキスト ボックス 388">
          <a:extLst>
            <a:ext uri="{FF2B5EF4-FFF2-40B4-BE49-F238E27FC236}">
              <a16:creationId xmlns="" xmlns:a16="http://schemas.microsoft.com/office/drawing/2014/main" id="{00000000-0008-0000-0300-000085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47</xdr:row>
      <xdr:rowOff>130827</xdr:rowOff>
    </xdr:from>
    <xdr:ext cx="762000" cy="259045"/>
    <xdr:sp macro="" textlink="">
      <xdr:nvSpPr>
        <xdr:cNvPr id="390" name="テキスト ボックス 389">
          <a:extLst>
            <a:ext uri="{FF2B5EF4-FFF2-40B4-BE49-F238E27FC236}">
              <a16:creationId xmlns="" xmlns:a16="http://schemas.microsoft.com/office/drawing/2014/main" id="{00000000-0008-0000-0300-000086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47</xdr:row>
      <xdr:rowOff>130827</xdr:rowOff>
    </xdr:from>
    <xdr:ext cx="762000" cy="259045"/>
    <xdr:sp macro="" textlink="">
      <xdr:nvSpPr>
        <xdr:cNvPr id="391" name="テキスト ボックス 390">
          <a:extLst>
            <a:ext uri="{FF2B5EF4-FFF2-40B4-BE49-F238E27FC236}">
              <a16:creationId xmlns="" xmlns:a16="http://schemas.microsoft.com/office/drawing/2014/main" id="{00000000-0008-0000-0300-000087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38</xdr:row>
      <xdr:rowOff>71628</xdr:rowOff>
    </xdr:from>
    <xdr:to>
      <xdr:col>24</xdr:col>
      <xdr:colOff>609600</xdr:colOff>
      <xdr:row>39</xdr:row>
      <xdr:rowOff>1778</xdr:rowOff>
    </xdr:to>
    <xdr:sp macro="" textlink="">
      <xdr:nvSpPr>
        <xdr:cNvPr id="392" name="円/楕円 391">
          <a:extLst>
            <a:ext uri="{FF2B5EF4-FFF2-40B4-BE49-F238E27FC236}">
              <a16:creationId xmlns="" xmlns:a16="http://schemas.microsoft.com/office/drawing/2014/main" id="{00000000-0008-0000-0300-000088010000}"/>
            </a:ext>
          </a:extLst>
        </xdr:cNvPr>
        <xdr:cNvSpPr/>
      </xdr:nvSpPr>
      <xdr:spPr>
        <a:xfrm>
          <a:off x="16967200" y="6586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37</xdr:row>
      <xdr:rowOff>88155</xdr:rowOff>
    </xdr:from>
    <xdr:ext cx="762000" cy="259045"/>
    <xdr:sp macro="" textlink="">
      <xdr:nvSpPr>
        <xdr:cNvPr id="393" name="公債費負担の状況該当値テキスト">
          <a:extLst>
            <a:ext uri="{FF2B5EF4-FFF2-40B4-BE49-F238E27FC236}">
              <a16:creationId xmlns="" xmlns:a16="http://schemas.microsoft.com/office/drawing/2014/main" id="{00000000-0008-0000-0300-000089010000}"/>
            </a:ext>
          </a:extLst>
        </xdr:cNvPr>
        <xdr:cNvSpPr txBox="1"/>
      </xdr:nvSpPr>
      <xdr:spPr>
        <a:xfrm>
          <a:off x="17106900" y="6431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solidFill>
                <a:srgbClr val="FF0000"/>
              </a:solidFill>
              <a:latin typeface="ＭＳ Ｐゴシック"/>
            </a:rPr>
            <a:t>△ </a:t>
          </a:r>
          <a:r>
            <a:rPr kumimoji="1" lang="en-US" altLang="ja-JP" sz="1000" b="1">
              <a:solidFill>
                <a:srgbClr val="FF0000"/>
              </a:solidFill>
              <a:latin typeface="ＭＳ Ｐゴシック"/>
            </a:rPr>
            <a:t>2.2</a:t>
          </a:r>
          <a:endParaRPr kumimoji="1" lang="ja-JP" altLang="en-US" sz="1000" b="1">
            <a:solidFill>
              <a:srgbClr val="FF0000"/>
            </a:solidFill>
            <a:latin typeface="ＭＳ Ｐゴシック"/>
          </a:endParaRPr>
        </a:p>
      </xdr:txBody>
    </xdr:sp>
    <xdr:clientData/>
  </xdr:oneCellAnchor>
  <xdr:twoCellAnchor>
    <xdr:from>
      <xdr:col>23</xdr:col>
      <xdr:colOff>355600</xdr:colOff>
      <xdr:row>39</xdr:row>
      <xdr:rowOff>35306</xdr:rowOff>
    </xdr:from>
    <xdr:to>
      <xdr:col>23</xdr:col>
      <xdr:colOff>457200</xdr:colOff>
      <xdr:row>39</xdr:row>
      <xdr:rowOff>136906</xdr:rowOff>
    </xdr:to>
    <xdr:sp macro="" textlink="">
      <xdr:nvSpPr>
        <xdr:cNvPr id="394" name="円/楕円 393">
          <a:extLst>
            <a:ext uri="{FF2B5EF4-FFF2-40B4-BE49-F238E27FC236}">
              <a16:creationId xmlns="" xmlns:a16="http://schemas.microsoft.com/office/drawing/2014/main" id="{00000000-0008-0000-0300-00008A010000}"/>
            </a:ext>
          </a:extLst>
        </xdr:cNvPr>
        <xdr:cNvSpPr/>
      </xdr:nvSpPr>
      <xdr:spPr>
        <a:xfrm>
          <a:off x="16129000" y="6721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37</xdr:row>
      <xdr:rowOff>147083</xdr:rowOff>
    </xdr:from>
    <xdr:ext cx="736600" cy="259045"/>
    <xdr:sp macro="" textlink="">
      <xdr:nvSpPr>
        <xdr:cNvPr id="395" name="テキスト ボックス 394">
          <a:extLst>
            <a:ext uri="{FF2B5EF4-FFF2-40B4-BE49-F238E27FC236}">
              <a16:creationId xmlns="" xmlns:a16="http://schemas.microsoft.com/office/drawing/2014/main" id="{00000000-0008-0000-0300-00008B010000}"/>
            </a:ext>
          </a:extLst>
        </xdr:cNvPr>
        <xdr:cNvSpPr txBox="1"/>
      </xdr:nvSpPr>
      <xdr:spPr>
        <a:xfrm>
          <a:off x="15798800" y="64907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0.6</a:t>
          </a:r>
          <a:endParaRPr kumimoji="1" lang="ja-JP" altLang="en-US" sz="1000" b="1">
            <a:solidFill>
              <a:srgbClr val="FF0000"/>
            </a:solidFill>
            <a:latin typeface="ＭＳ Ｐゴシック"/>
          </a:endParaRPr>
        </a:p>
      </xdr:txBody>
    </xdr:sp>
    <xdr:clientData/>
  </xdr:oneCellAnchor>
  <xdr:twoCellAnchor>
    <xdr:from>
      <xdr:col>22</xdr:col>
      <xdr:colOff>152400</xdr:colOff>
      <xdr:row>40</xdr:row>
      <xdr:rowOff>47244</xdr:rowOff>
    </xdr:from>
    <xdr:to>
      <xdr:col>22</xdr:col>
      <xdr:colOff>254000</xdr:colOff>
      <xdr:row>40</xdr:row>
      <xdr:rowOff>148844</xdr:rowOff>
    </xdr:to>
    <xdr:sp macro="" textlink="">
      <xdr:nvSpPr>
        <xdr:cNvPr id="396" name="円/楕円 395">
          <a:extLst>
            <a:ext uri="{FF2B5EF4-FFF2-40B4-BE49-F238E27FC236}">
              <a16:creationId xmlns="" xmlns:a16="http://schemas.microsoft.com/office/drawing/2014/main" id="{00000000-0008-0000-0300-00008C010000}"/>
            </a:ext>
          </a:extLst>
        </xdr:cNvPr>
        <xdr:cNvSpPr/>
      </xdr:nvSpPr>
      <xdr:spPr>
        <a:xfrm>
          <a:off x="15240000" y="6905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38</xdr:row>
      <xdr:rowOff>159021</xdr:rowOff>
    </xdr:from>
    <xdr:ext cx="762000" cy="259045"/>
    <xdr:sp macro="" textlink="">
      <xdr:nvSpPr>
        <xdr:cNvPr id="397" name="テキスト ボックス 396">
          <a:extLst>
            <a:ext uri="{FF2B5EF4-FFF2-40B4-BE49-F238E27FC236}">
              <a16:creationId xmlns="" xmlns:a16="http://schemas.microsoft.com/office/drawing/2014/main" id="{00000000-0008-0000-0300-00008D010000}"/>
            </a:ext>
          </a:extLst>
        </xdr:cNvPr>
        <xdr:cNvSpPr txBox="1"/>
      </xdr:nvSpPr>
      <xdr:spPr>
        <a:xfrm>
          <a:off x="14909800" y="6674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4.4</a:t>
          </a:r>
          <a:endParaRPr kumimoji="1" lang="ja-JP" altLang="en-US" sz="1000" b="1">
            <a:solidFill>
              <a:srgbClr val="FF0000"/>
            </a:solidFill>
            <a:latin typeface="ＭＳ Ｐゴシック"/>
          </a:endParaRPr>
        </a:p>
      </xdr:txBody>
    </xdr:sp>
    <xdr:clientData/>
  </xdr:oneCellAnchor>
  <xdr:twoCellAnchor>
    <xdr:from>
      <xdr:col>20</xdr:col>
      <xdr:colOff>635000</xdr:colOff>
      <xdr:row>41</xdr:row>
      <xdr:rowOff>49530</xdr:rowOff>
    </xdr:from>
    <xdr:to>
      <xdr:col>21</xdr:col>
      <xdr:colOff>50800</xdr:colOff>
      <xdr:row>41</xdr:row>
      <xdr:rowOff>151130</xdr:rowOff>
    </xdr:to>
    <xdr:sp macro="" textlink="">
      <xdr:nvSpPr>
        <xdr:cNvPr id="398" name="円/楕円 397">
          <a:extLst>
            <a:ext uri="{FF2B5EF4-FFF2-40B4-BE49-F238E27FC236}">
              <a16:creationId xmlns="" xmlns:a16="http://schemas.microsoft.com/office/drawing/2014/main" id="{00000000-0008-0000-0300-00008E010000}"/>
            </a:ext>
          </a:extLst>
        </xdr:cNvPr>
        <xdr:cNvSpPr/>
      </xdr:nvSpPr>
      <xdr:spPr>
        <a:xfrm>
          <a:off x="14351000" y="707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39</xdr:row>
      <xdr:rowOff>161307</xdr:rowOff>
    </xdr:from>
    <xdr:ext cx="762000" cy="259045"/>
    <xdr:sp macro="" textlink="">
      <xdr:nvSpPr>
        <xdr:cNvPr id="399" name="テキスト ボックス 398">
          <a:extLst>
            <a:ext uri="{FF2B5EF4-FFF2-40B4-BE49-F238E27FC236}">
              <a16:creationId xmlns="" xmlns:a16="http://schemas.microsoft.com/office/drawing/2014/main" id="{00000000-0008-0000-0300-00008F010000}"/>
            </a:ext>
          </a:extLst>
        </xdr:cNvPr>
        <xdr:cNvSpPr txBox="1"/>
      </xdr:nvSpPr>
      <xdr:spPr>
        <a:xfrm>
          <a:off x="14020800" y="6847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8.0</a:t>
          </a:r>
          <a:endParaRPr kumimoji="1" lang="ja-JP" altLang="en-US" sz="1000" b="1">
            <a:solidFill>
              <a:srgbClr val="FF0000"/>
            </a:solidFill>
            <a:latin typeface="ＭＳ Ｐゴシック"/>
          </a:endParaRPr>
        </a:p>
      </xdr:txBody>
    </xdr:sp>
    <xdr:clientData/>
  </xdr:oneCellAnchor>
  <xdr:twoCellAnchor>
    <xdr:from>
      <xdr:col>19</xdr:col>
      <xdr:colOff>431800</xdr:colOff>
      <xdr:row>41</xdr:row>
      <xdr:rowOff>117094</xdr:rowOff>
    </xdr:from>
    <xdr:to>
      <xdr:col>19</xdr:col>
      <xdr:colOff>533400</xdr:colOff>
      <xdr:row>42</xdr:row>
      <xdr:rowOff>47244</xdr:rowOff>
    </xdr:to>
    <xdr:sp macro="" textlink="">
      <xdr:nvSpPr>
        <xdr:cNvPr id="400" name="円/楕円 399">
          <a:extLst>
            <a:ext uri="{FF2B5EF4-FFF2-40B4-BE49-F238E27FC236}">
              <a16:creationId xmlns="" xmlns:a16="http://schemas.microsoft.com/office/drawing/2014/main" id="{00000000-0008-0000-0300-000090010000}"/>
            </a:ext>
          </a:extLst>
        </xdr:cNvPr>
        <xdr:cNvSpPr/>
      </xdr:nvSpPr>
      <xdr:spPr>
        <a:xfrm>
          <a:off x="13462000" y="7146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40</xdr:row>
      <xdr:rowOff>57421</xdr:rowOff>
    </xdr:from>
    <xdr:ext cx="762000" cy="259045"/>
    <xdr:sp macro="" textlink="">
      <xdr:nvSpPr>
        <xdr:cNvPr id="401" name="テキスト ボックス 400">
          <a:extLst>
            <a:ext uri="{FF2B5EF4-FFF2-40B4-BE49-F238E27FC236}">
              <a16:creationId xmlns="" xmlns:a16="http://schemas.microsoft.com/office/drawing/2014/main" id="{00000000-0008-0000-0300-000091010000}"/>
            </a:ext>
          </a:extLst>
        </xdr:cNvPr>
        <xdr:cNvSpPr txBox="1"/>
      </xdr:nvSpPr>
      <xdr:spPr>
        <a:xfrm>
          <a:off x="13131800" y="6915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9.4</a:t>
          </a:r>
          <a:endParaRPr kumimoji="1" lang="ja-JP" altLang="en-US" sz="1000" b="1">
            <a:solidFill>
              <a:srgbClr val="FF0000"/>
            </a:solidFill>
            <a:latin typeface="ＭＳ Ｐゴシック"/>
          </a:endParaRPr>
        </a:p>
      </xdr:txBody>
    </xdr:sp>
    <xdr:clientData/>
  </xdr:oneCellAnchor>
  <xdr:twoCellAnchor>
    <xdr:from>
      <xdr:col>18</xdr:col>
      <xdr:colOff>482600</xdr:colOff>
      <xdr:row>7</xdr:row>
      <xdr:rowOff>6350</xdr:rowOff>
    </xdr:from>
    <xdr:to>
      <xdr:col>26</xdr:col>
      <xdr:colOff>76200</xdr:colOff>
      <xdr:row>8</xdr:row>
      <xdr:rowOff>152400</xdr:rowOff>
    </xdr:to>
    <xdr:sp macro="" textlink="">
      <xdr:nvSpPr>
        <xdr:cNvPr id="402" name="正方形/長方形 401">
          <a:extLst>
            <a:ext uri="{FF2B5EF4-FFF2-40B4-BE49-F238E27FC236}">
              <a16:creationId xmlns="" xmlns:a16="http://schemas.microsoft.com/office/drawing/2014/main" id="{00000000-0008-0000-0300-000092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将来負担の状況</a:t>
          </a:r>
        </a:p>
      </xdr:txBody>
    </xdr:sp>
    <xdr:clientData/>
  </xdr:twoCellAnchor>
  <xdr:oneCellAnchor>
    <xdr:from>
      <xdr:col>20</xdr:col>
      <xdr:colOff>42530</xdr:colOff>
      <xdr:row>9</xdr:row>
      <xdr:rowOff>25400</xdr:rowOff>
    </xdr:from>
    <xdr:ext cx="1438940" cy="309059"/>
    <xdr:sp macro="" textlink="">
      <xdr:nvSpPr>
        <xdr:cNvPr id="403" name="テキスト ボックス 402">
          <a:extLst>
            <a:ext uri="{FF2B5EF4-FFF2-40B4-BE49-F238E27FC236}">
              <a16:creationId xmlns="" xmlns:a16="http://schemas.microsoft.com/office/drawing/2014/main" id="{00000000-0008-0000-0300-000093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将来負担比率</a:t>
          </a:r>
        </a:p>
      </xdr:txBody>
    </xdr:sp>
    <xdr:clientData/>
  </xdr:oneCellAnchor>
  <xdr:oneCellAnchor>
    <xdr:from>
      <xdr:col>22</xdr:col>
      <xdr:colOff>236870</xdr:colOff>
      <xdr:row>9</xdr:row>
      <xdr:rowOff>0</xdr:rowOff>
    </xdr:from>
    <xdr:ext cx="1651000" cy="359073"/>
    <xdr:sp macro="" textlink="">
      <xdr:nvSpPr>
        <xdr:cNvPr id="404" name="テキスト ボックス 403">
          <a:extLst>
            <a:ext uri="{FF2B5EF4-FFF2-40B4-BE49-F238E27FC236}">
              <a16:creationId xmlns="" xmlns:a16="http://schemas.microsoft.com/office/drawing/2014/main" id="{00000000-0008-0000-0300-000094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8</xdr:row>
      <xdr:rowOff>88900</xdr:rowOff>
    </xdr:from>
    <xdr:to>
      <xdr:col>28</xdr:col>
      <xdr:colOff>292100</xdr:colOff>
      <xdr:row>10</xdr:row>
      <xdr:rowOff>0</xdr:rowOff>
    </xdr:to>
    <xdr:sp macro="" textlink="">
      <xdr:nvSpPr>
        <xdr:cNvPr id="405" name="正方形/長方形 404">
          <a:extLst>
            <a:ext uri="{FF2B5EF4-FFF2-40B4-BE49-F238E27FC236}">
              <a16:creationId xmlns="" xmlns:a16="http://schemas.microsoft.com/office/drawing/2014/main" id="{00000000-0008-0000-0300-000095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9</xdr:row>
      <xdr:rowOff>107950</xdr:rowOff>
    </xdr:from>
    <xdr:to>
      <xdr:col>28</xdr:col>
      <xdr:colOff>292100</xdr:colOff>
      <xdr:row>11</xdr:row>
      <xdr:rowOff>19050</xdr:rowOff>
    </xdr:to>
    <xdr:sp macro="" textlink="">
      <xdr:nvSpPr>
        <xdr:cNvPr id="406" name="正方形/長方形 405">
          <a:extLst>
            <a:ext uri="{FF2B5EF4-FFF2-40B4-BE49-F238E27FC236}">
              <a16:creationId xmlns="" xmlns:a16="http://schemas.microsoft.com/office/drawing/2014/main" id="{00000000-0008-0000-0300-000096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1/151</a:t>
          </a:r>
          <a:endParaRPr kumimoji="1" lang="ja-JP" altLang="en-US" sz="1200" b="1" i="1">
            <a:solidFill>
              <a:srgbClr val="4080FF"/>
            </a:solidFill>
            <a:latin typeface="ＭＳ Ｐゴシック"/>
          </a:endParaRPr>
        </a:p>
      </xdr:txBody>
    </xdr:sp>
    <xdr:clientData/>
  </xdr:twoCellAnchor>
  <xdr:twoCellAnchor>
    <xdr:from>
      <xdr:col>28</xdr:col>
      <xdr:colOff>419100</xdr:colOff>
      <xdr:row>8</xdr:row>
      <xdr:rowOff>88900</xdr:rowOff>
    </xdr:from>
    <xdr:to>
      <xdr:col>30</xdr:col>
      <xdr:colOff>317500</xdr:colOff>
      <xdr:row>10</xdr:row>
      <xdr:rowOff>0</xdr:rowOff>
    </xdr:to>
    <xdr:sp macro="" textlink="">
      <xdr:nvSpPr>
        <xdr:cNvPr id="407" name="正方形/長方形 406">
          <a:extLst>
            <a:ext uri="{FF2B5EF4-FFF2-40B4-BE49-F238E27FC236}">
              <a16:creationId xmlns="" xmlns:a16="http://schemas.microsoft.com/office/drawing/2014/main" id="{00000000-0008-0000-0300-000097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9</xdr:row>
      <xdr:rowOff>107950</xdr:rowOff>
    </xdr:from>
    <xdr:to>
      <xdr:col>30</xdr:col>
      <xdr:colOff>317500</xdr:colOff>
      <xdr:row>11</xdr:row>
      <xdr:rowOff>19050</xdr:rowOff>
    </xdr:to>
    <xdr:sp macro="" textlink="">
      <xdr:nvSpPr>
        <xdr:cNvPr id="408" name="正方形/長方形 407">
          <a:extLst>
            <a:ext uri="{FF2B5EF4-FFF2-40B4-BE49-F238E27FC236}">
              <a16:creationId xmlns="" xmlns:a16="http://schemas.microsoft.com/office/drawing/2014/main" id="{00000000-0008-0000-0300-000098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34.5</a:t>
          </a:r>
          <a:endParaRPr kumimoji="1" lang="ja-JP" altLang="en-US" sz="1200" b="1" i="1">
            <a:solidFill>
              <a:srgbClr val="4080FF"/>
            </a:solidFill>
            <a:latin typeface="ＭＳ Ｐゴシック"/>
          </a:endParaRPr>
        </a:p>
      </xdr:txBody>
    </xdr:sp>
    <xdr:clientData/>
  </xdr:twoCellAnchor>
  <xdr:twoCellAnchor>
    <xdr:from>
      <xdr:col>30</xdr:col>
      <xdr:colOff>508000</xdr:colOff>
      <xdr:row>8</xdr:row>
      <xdr:rowOff>88900</xdr:rowOff>
    </xdr:from>
    <xdr:to>
      <xdr:col>32</xdr:col>
      <xdr:colOff>406400</xdr:colOff>
      <xdr:row>10</xdr:row>
      <xdr:rowOff>0</xdr:rowOff>
    </xdr:to>
    <xdr:sp macro="" textlink="">
      <xdr:nvSpPr>
        <xdr:cNvPr id="409" name="正方形/長方形 408">
          <a:extLst>
            <a:ext uri="{FF2B5EF4-FFF2-40B4-BE49-F238E27FC236}">
              <a16:creationId xmlns="" xmlns:a16="http://schemas.microsoft.com/office/drawing/2014/main" id="{00000000-0008-0000-0300-000099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9</xdr:row>
      <xdr:rowOff>107950</xdr:rowOff>
    </xdr:from>
    <xdr:to>
      <xdr:col>32</xdr:col>
      <xdr:colOff>406400</xdr:colOff>
      <xdr:row>11</xdr:row>
      <xdr:rowOff>19050</xdr:rowOff>
    </xdr:to>
    <xdr:sp macro="" textlink="">
      <xdr:nvSpPr>
        <xdr:cNvPr id="410" name="正方形/長方形 409">
          <a:extLst>
            <a:ext uri="{FF2B5EF4-FFF2-40B4-BE49-F238E27FC236}">
              <a16:creationId xmlns="" xmlns:a16="http://schemas.microsoft.com/office/drawing/2014/main" id="{00000000-0008-0000-0300-00009A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48.5</a:t>
          </a:r>
          <a:endParaRPr kumimoji="1" lang="ja-JP" altLang="en-US" sz="1200" b="1" i="1">
            <a:solidFill>
              <a:srgbClr val="4080FF"/>
            </a:solidFill>
            <a:latin typeface="ＭＳ Ｐゴシック"/>
          </a:endParaRPr>
        </a:p>
      </xdr:txBody>
    </xdr:sp>
    <xdr:clientData/>
  </xdr:twoCellAnchor>
  <xdr:twoCellAnchor>
    <xdr:from>
      <xdr:col>18</xdr:col>
      <xdr:colOff>482600</xdr:colOff>
      <xdr:row>11</xdr:row>
      <xdr:rowOff>82550</xdr:rowOff>
    </xdr:from>
    <xdr:to>
      <xdr:col>26</xdr:col>
      <xdr:colOff>76200</xdr:colOff>
      <xdr:row>25</xdr:row>
      <xdr:rowOff>95250</xdr:rowOff>
    </xdr:to>
    <xdr:sp macro="" textlink="">
      <xdr:nvSpPr>
        <xdr:cNvPr id="411" name="正方形/長方形 410">
          <a:extLst>
            <a:ext uri="{FF2B5EF4-FFF2-40B4-BE49-F238E27FC236}">
              <a16:creationId xmlns="" xmlns:a16="http://schemas.microsoft.com/office/drawing/2014/main" id="{00000000-0008-0000-0300-00009B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35</xdr:col>
      <xdr:colOff>127000</xdr:colOff>
      <xdr:row>25</xdr:row>
      <xdr:rowOff>95250</xdr:rowOff>
    </xdr:to>
    <xdr:sp macro="" textlink="">
      <xdr:nvSpPr>
        <xdr:cNvPr id="412" name="正方形/長方形 411">
          <a:extLst>
            <a:ext uri="{FF2B5EF4-FFF2-40B4-BE49-F238E27FC236}">
              <a16:creationId xmlns="" xmlns:a16="http://schemas.microsoft.com/office/drawing/2014/main" id="{00000000-0008-0000-0300-00009C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31</xdr:col>
      <xdr:colOff>647700</xdr:colOff>
      <xdr:row>12</xdr:row>
      <xdr:rowOff>165100</xdr:rowOff>
    </xdr:to>
    <xdr:sp macro="" textlink="">
      <xdr:nvSpPr>
        <xdr:cNvPr id="413" name="正方形/長方形 412">
          <a:extLst>
            <a:ext uri="{FF2B5EF4-FFF2-40B4-BE49-F238E27FC236}">
              <a16:creationId xmlns="" xmlns:a16="http://schemas.microsoft.com/office/drawing/2014/main" id="{00000000-0008-0000-0300-00009D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将来負担比率の分析欄</a:t>
          </a:r>
        </a:p>
      </xdr:txBody>
    </xdr:sp>
    <xdr:clientData/>
  </xdr:twoCellAnchor>
  <xdr:twoCellAnchor>
    <xdr:from>
      <xdr:col>26</xdr:col>
      <xdr:colOff>393700</xdr:colOff>
      <xdr:row>13</xdr:row>
      <xdr:rowOff>57150</xdr:rowOff>
    </xdr:from>
    <xdr:to>
      <xdr:col>35</xdr:col>
      <xdr:colOff>0</xdr:colOff>
      <xdr:row>25</xdr:row>
      <xdr:rowOff>31750</xdr:rowOff>
    </xdr:to>
    <xdr:sp macro="" textlink="" fLocksText="0">
      <xdr:nvSpPr>
        <xdr:cNvPr id="414" name="テキスト ボックス 413">
          <a:extLst>
            <a:ext uri="{FF2B5EF4-FFF2-40B4-BE49-F238E27FC236}">
              <a16:creationId xmlns="" xmlns:a16="http://schemas.microsoft.com/office/drawing/2014/main" id="{00000000-0008-0000-0300-00009E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mn-lt"/>
              <a:ea typeface="+mn-ea"/>
              <a:cs typeface="+mn-cs"/>
            </a:rPr>
            <a:t>　平成２</a:t>
          </a:r>
          <a:r>
            <a:rPr kumimoji="1" lang="ja-JP" altLang="en-US" sz="1200">
              <a:solidFill>
                <a:schemeClr val="dk1"/>
              </a:solidFill>
              <a:effectLst/>
              <a:latin typeface="+mn-lt"/>
              <a:ea typeface="+mn-ea"/>
              <a:cs typeface="+mn-cs"/>
            </a:rPr>
            <a:t>８</a:t>
          </a:r>
          <a:r>
            <a:rPr kumimoji="1" lang="ja-JP" altLang="ja-JP" sz="1200">
              <a:solidFill>
                <a:schemeClr val="dk1"/>
              </a:solidFill>
              <a:effectLst/>
              <a:latin typeface="+mn-lt"/>
              <a:ea typeface="+mn-ea"/>
              <a:cs typeface="+mn-cs"/>
            </a:rPr>
            <a:t>年度末時点では、普通交付税算入見込額や充当可能基金などの充当可能財源が将来負担を上回っている。</a:t>
          </a:r>
          <a:endParaRPr lang="ja-JP" altLang="ja-JP" sz="1200">
            <a:effectLst/>
          </a:endParaRPr>
        </a:p>
        <a:p>
          <a:r>
            <a:rPr kumimoji="1" lang="ja-JP" altLang="ja-JP" sz="1200">
              <a:solidFill>
                <a:schemeClr val="dk1"/>
              </a:solidFill>
              <a:effectLst/>
              <a:latin typeface="+mn-lt"/>
              <a:ea typeface="+mn-ea"/>
              <a:cs typeface="+mn-cs"/>
            </a:rPr>
            <a:t>　今後も新規事業の実施等にあたっては、総点検を行い財政の健全化を図る。</a:t>
          </a:r>
          <a:endParaRPr lang="ja-JP" altLang="ja-JP" sz="1200">
            <a:effectLst/>
          </a:endParaRPr>
        </a:p>
      </xdr:txBody>
    </xdr:sp>
    <xdr:clientData/>
  </xdr:twoCellAnchor>
  <xdr:oneCellAnchor>
    <xdr:from>
      <xdr:col>18</xdr:col>
      <xdr:colOff>444500</xdr:colOff>
      <xdr:row>10</xdr:row>
      <xdr:rowOff>63500</xdr:rowOff>
    </xdr:from>
    <xdr:ext cx="298543" cy="225703"/>
    <xdr:sp macro="" textlink="">
      <xdr:nvSpPr>
        <xdr:cNvPr id="415" name="テキスト ボックス 414">
          <a:extLst>
            <a:ext uri="{FF2B5EF4-FFF2-40B4-BE49-F238E27FC236}">
              <a16:creationId xmlns="" xmlns:a16="http://schemas.microsoft.com/office/drawing/2014/main" id="{00000000-0008-0000-0300-00009F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25</xdr:row>
      <xdr:rowOff>95250</xdr:rowOff>
    </xdr:from>
    <xdr:to>
      <xdr:col>26</xdr:col>
      <xdr:colOff>76200</xdr:colOff>
      <xdr:row>25</xdr:row>
      <xdr:rowOff>95250</xdr:rowOff>
    </xdr:to>
    <xdr:cxnSp macro="">
      <xdr:nvCxnSpPr>
        <xdr:cNvPr id="416" name="直線コネクタ 415">
          <a:extLst>
            <a:ext uri="{FF2B5EF4-FFF2-40B4-BE49-F238E27FC236}">
              <a16:creationId xmlns="" xmlns:a16="http://schemas.microsoft.com/office/drawing/2014/main" id="{00000000-0008-0000-0300-0000A0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24</xdr:row>
      <xdr:rowOff>124477</xdr:rowOff>
    </xdr:from>
    <xdr:ext cx="762000" cy="259045"/>
    <xdr:sp macro="" textlink="">
      <xdr:nvSpPr>
        <xdr:cNvPr id="417" name="テキスト ボックス 416">
          <a:extLst>
            <a:ext uri="{FF2B5EF4-FFF2-40B4-BE49-F238E27FC236}">
              <a16:creationId xmlns="" xmlns:a16="http://schemas.microsoft.com/office/drawing/2014/main" id="{00000000-0008-0000-0300-0000A1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23</xdr:row>
      <xdr:rowOff>93436</xdr:rowOff>
    </xdr:from>
    <xdr:to>
      <xdr:col>26</xdr:col>
      <xdr:colOff>76200</xdr:colOff>
      <xdr:row>23</xdr:row>
      <xdr:rowOff>93436</xdr:rowOff>
    </xdr:to>
    <xdr:cxnSp macro="">
      <xdr:nvCxnSpPr>
        <xdr:cNvPr id="418" name="直線コネクタ 417">
          <a:extLst>
            <a:ext uri="{FF2B5EF4-FFF2-40B4-BE49-F238E27FC236}">
              <a16:creationId xmlns="" xmlns:a16="http://schemas.microsoft.com/office/drawing/2014/main" id="{00000000-0008-0000-0300-0000A2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22</xdr:row>
      <xdr:rowOff>122663</xdr:rowOff>
    </xdr:from>
    <xdr:ext cx="762000" cy="259045"/>
    <xdr:sp macro="" textlink="">
      <xdr:nvSpPr>
        <xdr:cNvPr id="419" name="テキスト ボックス 418">
          <a:extLst>
            <a:ext uri="{FF2B5EF4-FFF2-40B4-BE49-F238E27FC236}">
              <a16:creationId xmlns="" xmlns:a16="http://schemas.microsoft.com/office/drawing/2014/main" id="{00000000-0008-0000-0300-0000A3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21</xdr:row>
      <xdr:rowOff>91622</xdr:rowOff>
    </xdr:from>
    <xdr:to>
      <xdr:col>26</xdr:col>
      <xdr:colOff>76200</xdr:colOff>
      <xdr:row>21</xdr:row>
      <xdr:rowOff>91622</xdr:rowOff>
    </xdr:to>
    <xdr:cxnSp macro="">
      <xdr:nvCxnSpPr>
        <xdr:cNvPr id="420" name="直線コネクタ 419">
          <a:extLst>
            <a:ext uri="{FF2B5EF4-FFF2-40B4-BE49-F238E27FC236}">
              <a16:creationId xmlns="" xmlns:a16="http://schemas.microsoft.com/office/drawing/2014/main" id="{00000000-0008-0000-0300-0000A4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20</xdr:row>
      <xdr:rowOff>120849</xdr:rowOff>
    </xdr:from>
    <xdr:ext cx="762000" cy="259045"/>
    <xdr:sp macro="" textlink="">
      <xdr:nvSpPr>
        <xdr:cNvPr id="421" name="テキスト ボックス 420">
          <a:extLst>
            <a:ext uri="{FF2B5EF4-FFF2-40B4-BE49-F238E27FC236}">
              <a16:creationId xmlns="" xmlns:a16="http://schemas.microsoft.com/office/drawing/2014/main" id="{00000000-0008-0000-0300-0000A5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19</xdr:row>
      <xdr:rowOff>89807</xdr:rowOff>
    </xdr:from>
    <xdr:to>
      <xdr:col>26</xdr:col>
      <xdr:colOff>76200</xdr:colOff>
      <xdr:row>19</xdr:row>
      <xdr:rowOff>89807</xdr:rowOff>
    </xdr:to>
    <xdr:cxnSp macro="">
      <xdr:nvCxnSpPr>
        <xdr:cNvPr id="422" name="直線コネクタ 421">
          <a:extLst>
            <a:ext uri="{FF2B5EF4-FFF2-40B4-BE49-F238E27FC236}">
              <a16:creationId xmlns="" xmlns:a16="http://schemas.microsoft.com/office/drawing/2014/main" id="{00000000-0008-0000-0300-0000A6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18</xdr:row>
      <xdr:rowOff>119034</xdr:rowOff>
    </xdr:from>
    <xdr:ext cx="762000" cy="259045"/>
    <xdr:sp macro="" textlink="">
      <xdr:nvSpPr>
        <xdr:cNvPr id="423" name="テキスト ボックス 422">
          <a:extLst>
            <a:ext uri="{FF2B5EF4-FFF2-40B4-BE49-F238E27FC236}">
              <a16:creationId xmlns="" xmlns:a16="http://schemas.microsoft.com/office/drawing/2014/main" id="{00000000-0008-0000-0300-0000A7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17</xdr:row>
      <xdr:rowOff>87993</xdr:rowOff>
    </xdr:from>
    <xdr:to>
      <xdr:col>26</xdr:col>
      <xdr:colOff>76200</xdr:colOff>
      <xdr:row>17</xdr:row>
      <xdr:rowOff>87993</xdr:rowOff>
    </xdr:to>
    <xdr:cxnSp macro="">
      <xdr:nvCxnSpPr>
        <xdr:cNvPr id="424" name="直線コネクタ 423">
          <a:extLst>
            <a:ext uri="{FF2B5EF4-FFF2-40B4-BE49-F238E27FC236}">
              <a16:creationId xmlns="" xmlns:a16="http://schemas.microsoft.com/office/drawing/2014/main" id="{00000000-0008-0000-0300-0000A8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16</xdr:row>
      <xdr:rowOff>117220</xdr:rowOff>
    </xdr:from>
    <xdr:ext cx="762000" cy="259045"/>
    <xdr:sp macro="" textlink="">
      <xdr:nvSpPr>
        <xdr:cNvPr id="425" name="テキスト ボックス 424">
          <a:extLst>
            <a:ext uri="{FF2B5EF4-FFF2-40B4-BE49-F238E27FC236}">
              <a16:creationId xmlns="" xmlns:a16="http://schemas.microsoft.com/office/drawing/2014/main" id="{00000000-0008-0000-0300-0000A9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482600</xdr:colOff>
      <xdr:row>15</xdr:row>
      <xdr:rowOff>86179</xdr:rowOff>
    </xdr:from>
    <xdr:to>
      <xdr:col>26</xdr:col>
      <xdr:colOff>76200</xdr:colOff>
      <xdr:row>15</xdr:row>
      <xdr:rowOff>86179</xdr:rowOff>
    </xdr:to>
    <xdr:cxnSp macro="">
      <xdr:nvCxnSpPr>
        <xdr:cNvPr id="426" name="直線コネクタ 425">
          <a:extLst>
            <a:ext uri="{FF2B5EF4-FFF2-40B4-BE49-F238E27FC236}">
              <a16:creationId xmlns="" xmlns:a16="http://schemas.microsoft.com/office/drawing/2014/main" id="{00000000-0008-0000-0300-0000AA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14</xdr:row>
      <xdr:rowOff>115406</xdr:rowOff>
    </xdr:from>
    <xdr:ext cx="762000" cy="259045"/>
    <xdr:sp macro="" textlink="">
      <xdr:nvSpPr>
        <xdr:cNvPr id="427" name="テキスト ボックス 426">
          <a:extLst>
            <a:ext uri="{FF2B5EF4-FFF2-40B4-BE49-F238E27FC236}">
              <a16:creationId xmlns="" xmlns:a16="http://schemas.microsoft.com/office/drawing/2014/main" id="{00000000-0008-0000-0300-0000AB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13</xdr:row>
      <xdr:rowOff>84364</xdr:rowOff>
    </xdr:from>
    <xdr:to>
      <xdr:col>26</xdr:col>
      <xdr:colOff>76200</xdr:colOff>
      <xdr:row>13</xdr:row>
      <xdr:rowOff>84364</xdr:rowOff>
    </xdr:to>
    <xdr:cxnSp macro="">
      <xdr:nvCxnSpPr>
        <xdr:cNvPr id="428" name="直線コネクタ 427">
          <a:extLst>
            <a:ext uri="{FF2B5EF4-FFF2-40B4-BE49-F238E27FC236}">
              <a16:creationId xmlns="" xmlns:a16="http://schemas.microsoft.com/office/drawing/2014/main" id="{00000000-0008-0000-0300-0000AC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12</xdr:row>
      <xdr:rowOff>113591</xdr:rowOff>
    </xdr:from>
    <xdr:ext cx="762000" cy="259045"/>
    <xdr:sp macro="" textlink="">
      <xdr:nvSpPr>
        <xdr:cNvPr id="429" name="テキスト ボックス 428">
          <a:extLst>
            <a:ext uri="{FF2B5EF4-FFF2-40B4-BE49-F238E27FC236}">
              <a16:creationId xmlns="" xmlns:a16="http://schemas.microsoft.com/office/drawing/2014/main" id="{00000000-0008-0000-0300-0000AD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11</xdr:row>
      <xdr:rowOff>82550</xdr:rowOff>
    </xdr:from>
    <xdr:to>
      <xdr:col>26</xdr:col>
      <xdr:colOff>76200</xdr:colOff>
      <xdr:row>11</xdr:row>
      <xdr:rowOff>82550</xdr:rowOff>
    </xdr:to>
    <xdr:cxnSp macro="">
      <xdr:nvCxnSpPr>
        <xdr:cNvPr id="430" name="直線コネクタ 429">
          <a:extLst>
            <a:ext uri="{FF2B5EF4-FFF2-40B4-BE49-F238E27FC236}">
              <a16:creationId xmlns="" xmlns:a16="http://schemas.microsoft.com/office/drawing/2014/main" id="{00000000-0008-0000-0300-0000AE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11</xdr:row>
      <xdr:rowOff>82550</xdr:rowOff>
    </xdr:from>
    <xdr:to>
      <xdr:col>26</xdr:col>
      <xdr:colOff>76200</xdr:colOff>
      <xdr:row>25</xdr:row>
      <xdr:rowOff>95250</xdr:rowOff>
    </xdr:to>
    <xdr:sp macro="" textlink="">
      <xdr:nvSpPr>
        <xdr:cNvPr id="431" name="将来負担の状況グラフ枠">
          <a:extLst>
            <a:ext uri="{FF2B5EF4-FFF2-40B4-BE49-F238E27FC236}">
              <a16:creationId xmlns="" xmlns:a16="http://schemas.microsoft.com/office/drawing/2014/main" id="{00000000-0008-0000-0300-0000AF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13</xdr:row>
      <xdr:rowOff>84364</xdr:rowOff>
    </xdr:from>
    <xdr:to>
      <xdr:col>24</xdr:col>
      <xdr:colOff>558800</xdr:colOff>
      <xdr:row>23</xdr:row>
      <xdr:rowOff>50347</xdr:rowOff>
    </xdr:to>
    <xdr:cxnSp macro="">
      <xdr:nvCxnSpPr>
        <xdr:cNvPr id="432" name="直線コネクタ 431">
          <a:extLst>
            <a:ext uri="{FF2B5EF4-FFF2-40B4-BE49-F238E27FC236}">
              <a16:creationId xmlns="" xmlns:a16="http://schemas.microsoft.com/office/drawing/2014/main" id="{00000000-0008-0000-0300-0000B0010000}"/>
            </a:ext>
          </a:extLst>
        </xdr:cNvPr>
        <xdr:cNvCxnSpPr/>
      </xdr:nvCxnSpPr>
      <xdr:spPr>
        <a:xfrm flipV="1">
          <a:off x="17018000" y="2313214"/>
          <a:ext cx="0" cy="168048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23</xdr:row>
      <xdr:rowOff>22424</xdr:rowOff>
    </xdr:from>
    <xdr:ext cx="762000" cy="259045"/>
    <xdr:sp macro="" textlink="">
      <xdr:nvSpPr>
        <xdr:cNvPr id="433" name="将来負担の状況最小値テキスト">
          <a:extLst>
            <a:ext uri="{FF2B5EF4-FFF2-40B4-BE49-F238E27FC236}">
              <a16:creationId xmlns="" xmlns:a16="http://schemas.microsoft.com/office/drawing/2014/main" id="{00000000-0008-0000-0300-0000B1010000}"/>
            </a:ext>
          </a:extLst>
        </xdr:cNvPr>
        <xdr:cNvSpPr txBox="1"/>
      </xdr:nvSpPr>
      <xdr:spPr>
        <a:xfrm>
          <a:off x="17106900" y="39657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97.5</a:t>
          </a:r>
          <a:endParaRPr kumimoji="1" lang="ja-JP" altLang="en-US" sz="1000" b="1">
            <a:latin typeface="ＭＳ Ｐゴシック"/>
          </a:endParaRPr>
        </a:p>
      </xdr:txBody>
    </xdr:sp>
    <xdr:clientData/>
  </xdr:oneCellAnchor>
  <xdr:twoCellAnchor>
    <xdr:from>
      <xdr:col>24</xdr:col>
      <xdr:colOff>469900</xdr:colOff>
      <xdr:row>23</xdr:row>
      <xdr:rowOff>50347</xdr:rowOff>
    </xdr:from>
    <xdr:to>
      <xdr:col>24</xdr:col>
      <xdr:colOff>647700</xdr:colOff>
      <xdr:row>23</xdr:row>
      <xdr:rowOff>50347</xdr:rowOff>
    </xdr:to>
    <xdr:cxnSp macro="">
      <xdr:nvCxnSpPr>
        <xdr:cNvPr id="434" name="直線コネクタ 433">
          <a:extLst>
            <a:ext uri="{FF2B5EF4-FFF2-40B4-BE49-F238E27FC236}">
              <a16:creationId xmlns="" xmlns:a16="http://schemas.microsoft.com/office/drawing/2014/main" id="{00000000-0008-0000-0300-0000B2010000}"/>
            </a:ext>
          </a:extLst>
        </xdr:cNvPr>
        <xdr:cNvCxnSpPr/>
      </xdr:nvCxnSpPr>
      <xdr:spPr>
        <a:xfrm>
          <a:off x="16929100" y="39936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11</xdr:row>
      <xdr:rowOff>119941</xdr:rowOff>
    </xdr:from>
    <xdr:ext cx="762000" cy="259045"/>
    <xdr:sp macro="" textlink="">
      <xdr:nvSpPr>
        <xdr:cNvPr id="435" name="将来負担の状況最大値テキスト">
          <a:extLst>
            <a:ext uri="{FF2B5EF4-FFF2-40B4-BE49-F238E27FC236}">
              <a16:creationId xmlns="" xmlns:a16="http://schemas.microsoft.com/office/drawing/2014/main" id="{00000000-0008-0000-0300-0000B3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a:t>
          </a:r>
          <a:endParaRPr kumimoji="1" lang="ja-JP" altLang="en-US" sz="1000" b="1">
            <a:latin typeface="ＭＳ Ｐゴシック"/>
          </a:endParaRPr>
        </a:p>
      </xdr:txBody>
    </xdr:sp>
    <xdr:clientData/>
  </xdr:oneCellAnchor>
  <xdr:twoCellAnchor>
    <xdr:from>
      <xdr:col>24</xdr:col>
      <xdr:colOff>469900</xdr:colOff>
      <xdr:row>13</xdr:row>
      <xdr:rowOff>84364</xdr:rowOff>
    </xdr:from>
    <xdr:to>
      <xdr:col>24</xdr:col>
      <xdr:colOff>647700</xdr:colOff>
      <xdr:row>13</xdr:row>
      <xdr:rowOff>84364</xdr:rowOff>
    </xdr:to>
    <xdr:cxnSp macro="">
      <xdr:nvCxnSpPr>
        <xdr:cNvPr id="436" name="直線コネクタ 435">
          <a:extLst>
            <a:ext uri="{FF2B5EF4-FFF2-40B4-BE49-F238E27FC236}">
              <a16:creationId xmlns="" xmlns:a16="http://schemas.microsoft.com/office/drawing/2014/main" id="{00000000-0008-0000-0300-0000B4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13</xdr:row>
      <xdr:rowOff>5641</xdr:rowOff>
    </xdr:from>
    <xdr:ext cx="762000" cy="259045"/>
    <xdr:sp macro="" textlink="">
      <xdr:nvSpPr>
        <xdr:cNvPr id="437" name="将来負担の状況平均値テキスト">
          <a:extLst>
            <a:ext uri="{FF2B5EF4-FFF2-40B4-BE49-F238E27FC236}">
              <a16:creationId xmlns="" xmlns:a16="http://schemas.microsoft.com/office/drawing/2014/main" id="{00000000-0008-0000-0300-0000B5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24</xdr:col>
      <xdr:colOff>508000</xdr:colOff>
      <xdr:row>13</xdr:row>
      <xdr:rowOff>33564</xdr:rowOff>
    </xdr:from>
    <xdr:to>
      <xdr:col>24</xdr:col>
      <xdr:colOff>609600</xdr:colOff>
      <xdr:row>13</xdr:row>
      <xdr:rowOff>135164</xdr:rowOff>
    </xdr:to>
    <xdr:sp macro="" textlink="">
      <xdr:nvSpPr>
        <xdr:cNvPr id="438" name="フローチャート : 判断 437">
          <a:extLst>
            <a:ext uri="{FF2B5EF4-FFF2-40B4-BE49-F238E27FC236}">
              <a16:creationId xmlns="" xmlns:a16="http://schemas.microsoft.com/office/drawing/2014/main" id="{00000000-0008-0000-0300-0000B6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355600</xdr:colOff>
      <xdr:row>13</xdr:row>
      <xdr:rowOff>33564</xdr:rowOff>
    </xdr:from>
    <xdr:to>
      <xdr:col>23</xdr:col>
      <xdr:colOff>457200</xdr:colOff>
      <xdr:row>13</xdr:row>
      <xdr:rowOff>135164</xdr:rowOff>
    </xdr:to>
    <xdr:sp macro="" textlink="">
      <xdr:nvSpPr>
        <xdr:cNvPr id="439" name="フローチャート : 判断 438">
          <a:extLst>
            <a:ext uri="{FF2B5EF4-FFF2-40B4-BE49-F238E27FC236}">
              <a16:creationId xmlns="" xmlns:a16="http://schemas.microsoft.com/office/drawing/2014/main" id="{00000000-0008-0000-0300-0000B7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11</xdr:row>
      <xdr:rowOff>145341</xdr:rowOff>
    </xdr:from>
    <xdr:ext cx="736600" cy="259045"/>
    <xdr:sp macro="" textlink="">
      <xdr:nvSpPr>
        <xdr:cNvPr id="440" name="テキスト ボックス 439">
          <a:extLst>
            <a:ext uri="{FF2B5EF4-FFF2-40B4-BE49-F238E27FC236}">
              <a16:creationId xmlns="" xmlns:a16="http://schemas.microsoft.com/office/drawing/2014/main" id="{00000000-0008-0000-0300-0000B8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22</xdr:col>
      <xdr:colOff>152400</xdr:colOff>
      <xdr:row>13</xdr:row>
      <xdr:rowOff>33564</xdr:rowOff>
    </xdr:from>
    <xdr:to>
      <xdr:col>22</xdr:col>
      <xdr:colOff>254000</xdr:colOff>
      <xdr:row>13</xdr:row>
      <xdr:rowOff>135164</xdr:rowOff>
    </xdr:to>
    <xdr:sp macro="" textlink="">
      <xdr:nvSpPr>
        <xdr:cNvPr id="441" name="フローチャート : 判断 440">
          <a:extLst>
            <a:ext uri="{FF2B5EF4-FFF2-40B4-BE49-F238E27FC236}">
              <a16:creationId xmlns="" xmlns:a16="http://schemas.microsoft.com/office/drawing/2014/main" id="{00000000-0008-0000-0300-0000B9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11</xdr:row>
      <xdr:rowOff>145341</xdr:rowOff>
    </xdr:from>
    <xdr:ext cx="762000" cy="259045"/>
    <xdr:sp macro="" textlink="">
      <xdr:nvSpPr>
        <xdr:cNvPr id="442" name="テキスト ボックス 441">
          <a:extLst>
            <a:ext uri="{FF2B5EF4-FFF2-40B4-BE49-F238E27FC236}">
              <a16:creationId xmlns="" xmlns:a16="http://schemas.microsoft.com/office/drawing/2014/main" id="{00000000-0008-0000-0300-0000BA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20</xdr:col>
      <xdr:colOff>635000</xdr:colOff>
      <xdr:row>13</xdr:row>
      <xdr:rowOff>33564</xdr:rowOff>
    </xdr:from>
    <xdr:to>
      <xdr:col>21</xdr:col>
      <xdr:colOff>50800</xdr:colOff>
      <xdr:row>13</xdr:row>
      <xdr:rowOff>135164</xdr:rowOff>
    </xdr:to>
    <xdr:sp macro="" textlink="">
      <xdr:nvSpPr>
        <xdr:cNvPr id="443" name="フローチャート : 判断 442">
          <a:extLst>
            <a:ext uri="{FF2B5EF4-FFF2-40B4-BE49-F238E27FC236}">
              <a16:creationId xmlns="" xmlns:a16="http://schemas.microsoft.com/office/drawing/2014/main" id="{00000000-0008-0000-0300-0000BB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11</xdr:row>
      <xdr:rowOff>145341</xdr:rowOff>
    </xdr:from>
    <xdr:ext cx="762000" cy="259045"/>
    <xdr:sp macro="" textlink="">
      <xdr:nvSpPr>
        <xdr:cNvPr id="444" name="テキスト ボックス 443">
          <a:extLst>
            <a:ext uri="{FF2B5EF4-FFF2-40B4-BE49-F238E27FC236}">
              <a16:creationId xmlns="" xmlns:a16="http://schemas.microsoft.com/office/drawing/2014/main" id="{00000000-0008-0000-0300-0000BC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19</xdr:col>
      <xdr:colOff>431800</xdr:colOff>
      <xdr:row>13</xdr:row>
      <xdr:rowOff>33564</xdr:rowOff>
    </xdr:from>
    <xdr:to>
      <xdr:col>19</xdr:col>
      <xdr:colOff>533400</xdr:colOff>
      <xdr:row>13</xdr:row>
      <xdr:rowOff>135164</xdr:rowOff>
    </xdr:to>
    <xdr:sp macro="" textlink="">
      <xdr:nvSpPr>
        <xdr:cNvPr id="445" name="フローチャート : 判断 444">
          <a:extLst>
            <a:ext uri="{FF2B5EF4-FFF2-40B4-BE49-F238E27FC236}">
              <a16:creationId xmlns="" xmlns:a16="http://schemas.microsoft.com/office/drawing/2014/main" id="{00000000-0008-0000-0300-0000BD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11</xdr:row>
      <xdr:rowOff>145341</xdr:rowOff>
    </xdr:from>
    <xdr:ext cx="762000" cy="259045"/>
    <xdr:sp macro="" textlink="">
      <xdr:nvSpPr>
        <xdr:cNvPr id="446" name="テキスト ボックス 445">
          <a:extLst>
            <a:ext uri="{FF2B5EF4-FFF2-40B4-BE49-F238E27FC236}">
              <a16:creationId xmlns="" xmlns:a16="http://schemas.microsoft.com/office/drawing/2014/main" id="{00000000-0008-0000-0300-0000BE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oneCellAnchor>
    <xdr:from>
      <xdr:col>24</xdr:col>
      <xdr:colOff>342900</xdr:colOff>
      <xdr:row>25</xdr:row>
      <xdr:rowOff>92727</xdr:rowOff>
    </xdr:from>
    <xdr:ext cx="762000" cy="259045"/>
    <xdr:sp macro="" textlink="">
      <xdr:nvSpPr>
        <xdr:cNvPr id="447" name="テキスト ボックス 446">
          <a:extLst>
            <a:ext uri="{FF2B5EF4-FFF2-40B4-BE49-F238E27FC236}">
              <a16:creationId xmlns="" xmlns:a16="http://schemas.microsoft.com/office/drawing/2014/main" id="{00000000-0008-0000-0300-0000BF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25</xdr:row>
      <xdr:rowOff>92727</xdr:rowOff>
    </xdr:from>
    <xdr:ext cx="762000" cy="259045"/>
    <xdr:sp macro="" textlink="">
      <xdr:nvSpPr>
        <xdr:cNvPr id="448" name="テキスト ボックス 447">
          <a:extLst>
            <a:ext uri="{FF2B5EF4-FFF2-40B4-BE49-F238E27FC236}">
              <a16:creationId xmlns="" xmlns:a16="http://schemas.microsoft.com/office/drawing/2014/main" id="{00000000-0008-0000-0300-0000C0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25</xdr:row>
      <xdr:rowOff>92727</xdr:rowOff>
    </xdr:from>
    <xdr:ext cx="762000" cy="259045"/>
    <xdr:sp macro="" textlink="">
      <xdr:nvSpPr>
        <xdr:cNvPr id="449" name="テキスト ボックス 448">
          <a:extLst>
            <a:ext uri="{FF2B5EF4-FFF2-40B4-BE49-F238E27FC236}">
              <a16:creationId xmlns="" xmlns:a16="http://schemas.microsoft.com/office/drawing/2014/main" id="{00000000-0008-0000-0300-0000C1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25</xdr:row>
      <xdr:rowOff>92727</xdr:rowOff>
    </xdr:from>
    <xdr:ext cx="762000" cy="259045"/>
    <xdr:sp macro="" textlink="">
      <xdr:nvSpPr>
        <xdr:cNvPr id="450" name="テキスト ボックス 449">
          <a:extLst>
            <a:ext uri="{FF2B5EF4-FFF2-40B4-BE49-F238E27FC236}">
              <a16:creationId xmlns="" xmlns:a16="http://schemas.microsoft.com/office/drawing/2014/main" id="{00000000-0008-0000-0300-0000C2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25</xdr:row>
      <xdr:rowOff>92727</xdr:rowOff>
    </xdr:from>
    <xdr:ext cx="762000" cy="259045"/>
    <xdr:sp macro="" textlink="">
      <xdr:nvSpPr>
        <xdr:cNvPr id="451" name="テキスト ボックス 450">
          <a:extLst>
            <a:ext uri="{FF2B5EF4-FFF2-40B4-BE49-F238E27FC236}">
              <a16:creationId xmlns="" xmlns:a16="http://schemas.microsoft.com/office/drawing/2014/main" id="{00000000-0008-0000-0300-0000C3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18</xdr:col>
      <xdr:colOff>336550</xdr:colOff>
      <xdr:row>3</xdr:row>
      <xdr:rowOff>120650</xdr:rowOff>
    </xdr:to>
    <xdr:sp macro="" textlink="">
      <xdr:nvSpPr>
        <xdr:cNvPr id="2" name="正方形/長方形 1">
          <a:extLst>
            <a:ext uri="{FF2B5EF4-FFF2-40B4-BE49-F238E27FC236}">
              <a16:creationId xmlns=""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4</a:t>
          </a:r>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 </a:t>
          </a:r>
          <a:r>
            <a:rPr kumimoji="1" lang="ja-JP" altLang="en-US" sz="3200" b="1">
              <a:solidFill>
                <a:sysClr val="windowText" lastClr="000000"/>
              </a:solidFill>
              <a:latin typeface="ＭＳ Ｐゴシック"/>
            </a:rPr>
            <a:t>市町村経常経費分析表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27</xdr:col>
      <xdr:colOff>577850</xdr:colOff>
      <xdr:row>1</xdr:row>
      <xdr:rowOff>19050</xdr:rowOff>
    </xdr:from>
    <xdr:to>
      <xdr:col>33</xdr:col>
      <xdr:colOff>393700</xdr:colOff>
      <xdr:row>4</xdr:row>
      <xdr:rowOff>63500</xdr:rowOff>
    </xdr:to>
    <xdr:sp macro="" textlink="">
      <xdr:nvSpPr>
        <xdr:cNvPr id="3" name="正方形/長方形 2">
          <a:extLst>
            <a:ext uri="{FF2B5EF4-FFF2-40B4-BE49-F238E27FC236}">
              <a16:creationId xmlns=""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603250</xdr:colOff>
      <xdr:row>1</xdr:row>
      <xdr:rowOff>44450</xdr:rowOff>
    </xdr:from>
    <xdr:to>
      <xdr:col>33</xdr:col>
      <xdr:colOff>374650</xdr:colOff>
      <xdr:row>4</xdr:row>
      <xdr:rowOff>38100</xdr:rowOff>
    </xdr:to>
    <xdr:sp macro="" textlink="">
      <xdr:nvSpPr>
        <xdr:cNvPr id="4" name="正方形/長方形 3">
          <a:extLst>
            <a:ext uri="{FF2B5EF4-FFF2-40B4-BE49-F238E27FC236}">
              <a16:creationId xmlns=""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628650</xdr:colOff>
      <xdr:row>1</xdr:row>
      <xdr:rowOff>69850</xdr:rowOff>
    </xdr:from>
    <xdr:to>
      <xdr:col>33</xdr:col>
      <xdr:colOff>342900</xdr:colOff>
      <xdr:row>4</xdr:row>
      <xdr:rowOff>0</xdr:rowOff>
    </xdr:to>
    <xdr:sp macro="" textlink="">
      <xdr:nvSpPr>
        <xdr:cNvPr id="5" name="正方形/長方形 4">
          <a:extLst>
            <a:ext uri="{FF2B5EF4-FFF2-40B4-BE49-F238E27FC236}">
              <a16:creationId xmlns=""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高知県奈半利町</a:t>
          </a:r>
        </a:p>
      </xdr:txBody>
    </xdr:sp>
    <xdr:clientData/>
  </xdr:twoCellAnchor>
  <xdr:twoCellAnchor>
    <xdr:from>
      <xdr:col>23</xdr:col>
      <xdr:colOff>527050</xdr:colOff>
      <xdr:row>1</xdr:row>
      <xdr:rowOff>19050</xdr:rowOff>
    </xdr:from>
    <xdr:to>
      <xdr:col>27</xdr:col>
      <xdr:colOff>444500</xdr:colOff>
      <xdr:row>4</xdr:row>
      <xdr:rowOff>63500</xdr:rowOff>
    </xdr:to>
    <xdr:sp macro="" textlink="">
      <xdr:nvSpPr>
        <xdr:cNvPr id="6" name="正方形/長方形 5">
          <a:extLst>
            <a:ext uri="{FF2B5EF4-FFF2-40B4-BE49-F238E27FC236}">
              <a16:creationId xmlns=""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552450</xdr:colOff>
      <xdr:row>1</xdr:row>
      <xdr:rowOff>44450</xdr:rowOff>
    </xdr:from>
    <xdr:to>
      <xdr:col>27</xdr:col>
      <xdr:colOff>425450</xdr:colOff>
      <xdr:row>4</xdr:row>
      <xdr:rowOff>38100</xdr:rowOff>
    </xdr:to>
    <xdr:sp macro="" textlink="">
      <xdr:nvSpPr>
        <xdr:cNvPr id="7" name="正方形/長方形 6">
          <a:extLst>
            <a:ext uri="{FF2B5EF4-FFF2-40B4-BE49-F238E27FC236}">
              <a16:creationId xmlns=""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577850</xdr:colOff>
      <xdr:row>1</xdr:row>
      <xdr:rowOff>69850</xdr:rowOff>
    </xdr:from>
    <xdr:to>
      <xdr:col>27</xdr:col>
      <xdr:colOff>393700</xdr:colOff>
      <xdr:row>4</xdr:row>
      <xdr:rowOff>12700</xdr:rowOff>
    </xdr:to>
    <xdr:sp macro="" textlink="">
      <xdr:nvSpPr>
        <xdr:cNvPr id="8" name="正方形/長方形 7">
          <a:extLst>
            <a:ext uri="{FF2B5EF4-FFF2-40B4-BE49-F238E27FC236}">
              <a16:creationId xmlns=""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0</xdr:col>
      <xdr:colOff>0</xdr:colOff>
      <xdr:row>5</xdr:row>
      <xdr:rowOff>31750</xdr:rowOff>
    </xdr:from>
    <xdr:to>
      <xdr:col>33</xdr:col>
      <xdr:colOff>400050</xdr:colOff>
      <xdr:row>87</xdr:row>
      <xdr:rowOff>146050</xdr:rowOff>
    </xdr:to>
    <xdr:sp macro="" textlink="">
      <xdr:nvSpPr>
        <xdr:cNvPr id="9" name="正方形/長方形 8">
          <a:extLst>
            <a:ext uri="{FF2B5EF4-FFF2-40B4-BE49-F238E27FC236}">
              <a16:creationId xmlns=""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経常収支比率の分析</a:t>
          </a:r>
        </a:p>
      </xdr:txBody>
    </xdr:sp>
    <xdr:clientData/>
  </xdr:twoCellAnchor>
  <xdr:twoCellAnchor>
    <xdr:from>
      <xdr:col>1</xdr:col>
      <xdr:colOff>66675</xdr:colOff>
      <xdr:row>8</xdr:row>
      <xdr:rowOff>152400</xdr:rowOff>
    </xdr:from>
    <xdr:to>
      <xdr:col>15</xdr:col>
      <xdr:colOff>117475</xdr:colOff>
      <xdr:row>19</xdr:row>
      <xdr:rowOff>25400</xdr:rowOff>
    </xdr:to>
    <xdr:sp macro="" textlink="">
      <xdr:nvSpPr>
        <xdr:cNvPr id="10" name="正方形/長方形 9">
          <a:extLst>
            <a:ext uri="{FF2B5EF4-FFF2-40B4-BE49-F238E27FC236}">
              <a16:creationId xmlns=""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9</xdr:row>
      <xdr:rowOff>12700</xdr:rowOff>
    </xdr:from>
    <xdr:to>
      <xdr:col>3</xdr:col>
      <xdr:colOff>219075</xdr:colOff>
      <xdr:row>19</xdr:row>
      <xdr:rowOff>12700</xdr:rowOff>
    </xdr:to>
    <xdr:sp macro="" textlink="">
      <xdr:nvSpPr>
        <xdr:cNvPr id="11" name="正方形/長方形 10">
          <a:extLst>
            <a:ext uri="{FF2B5EF4-FFF2-40B4-BE49-F238E27FC236}">
              <a16:creationId xmlns=""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9</xdr:row>
      <xdr:rowOff>12700</xdr:rowOff>
    </xdr:from>
    <xdr:to>
      <xdr:col>5</xdr:col>
      <xdr:colOff>53975</xdr:colOff>
      <xdr:row>19</xdr:row>
      <xdr:rowOff>12700</xdr:rowOff>
    </xdr:to>
    <xdr:sp macro="" textlink="">
      <xdr:nvSpPr>
        <xdr:cNvPr id="12" name="正方形/長方形 11">
          <a:extLst>
            <a:ext uri="{FF2B5EF4-FFF2-40B4-BE49-F238E27FC236}">
              <a16:creationId xmlns=""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3,359
3,349
28.36
8,242,591
7,544,480
57,952
1,653,181
3,070,018</a:t>
          </a:r>
          <a:endParaRPr kumimoji="1" lang="ja-JP" altLang="en-US" sz="1100" b="1">
            <a:solidFill>
              <a:srgbClr val="000000"/>
            </a:solidFill>
            <a:latin typeface="ＭＳ ゴシック"/>
          </a:endParaRPr>
        </a:p>
      </xdr:txBody>
    </xdr:sp>
    <xdr:clientData/>
  </xdr:twoCellAnchor>
  <xdr:twoCellAnchor>
    <xdr:from>
      <xdr:col>5</xdr:col>
      <xdr:colOff>117475</xdr:colOff>
      <xdr:row>9</xdr:row>
      <xdr:rowOff>12700</xdr:rowOff>
    </xdr:from>
    <xdr:to>
      <xdr:col>7</xdr:col>
      <xdr:colOff>269875</xdr:colOff>
      <xdr:row>19</xdr:row>
      <xdr:rowOff>12700</xdr:rowOff>
    </xdr:to>
    <xdr:sp macro="" textlink="">
      <xdr:nvSpPr>
        <xdr:cNvPr id="13" name="正方形/長方形 12">
          <a:extLst>
            <a:ext uri="{FF2B5EF4-FFF2-40B4-BE49-F238E27FC236}">
              <a16:creationId xmlns=""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9</xdr:row>
      <xdr:rowOff>6350</xdr:rowOff>
    </xdr:from>
    <xdr:to>
      <xdr:col>10</xdr:col>
      <xdr:colOff>244475</xdr:colOff>
      <xdr:row>14</xdr:row>
      <xdr:rowOff>165100</xdr:rowOff>
    </xdr:to>
    <xdr:sp macro="" textlink="">
      <xdr:nvSpPr>
        <xdr:cNvPr id="14" name="正方形/長方形 13">
          <a:extLst>
            <a:ext uri="{FF2B5EF4-FFF2-40B4-BE49-F238E27FC236}">
              <a16:creationId xmlns=""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9</xdr:row>
      <xdr:rowOff>6350</xdr:rowOff>
    </xdr:from>
    <xdr:to>
      <xdr:col>12</xdr:col>
      <xdr:colOff>142875</xdr:colOff>
      <xdr:row>14</xdr:row>
      <xdr:rowOff>165100</xdr:rowOff>
    </xdr:to>
    <xdr:sp macro="" textlink="">
      <xdr:nvSpPr>
        <xdr:cNvPr id="15" name="正方形/長方形 14">
          <a:extLst>
            <a:ext uri="{FF2B5EF4-FFF2-40B4-BE49-F238E27FC236}">
              <a16:creationId xmlns=""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-2.2
-</a:t>
          </a:r>
          <a:endParaRPr kumimoji="1" lang="ja-JP" altLang="en-US" sz="1100" b="1">
            <a:solidFill>
              <a:srgbClr val="000000"/>
            </a:solidFill>
            <a:latin typeface="ＭＳ ゴシック"/>
          </a:endParaRPr>
        </a:p>
      </xdr:txBody>
    </xdr:sp>
    <xdr:clientData/>
  </xdr:twoCellAnchor>
  <xdr:twoCellAnchor>
    <xdr:from>
      <xdr:col>12</xdr:col>
      <xdr:colOff>206375</xdr:colOff>
      <xdr:row>9</xdr:row>
      <xdr:rowOff>6350</xdr:rowOff>
    </xdr:from>
    <xdr:to>
      <xdr:col>13</xdr:col>
      <xdr:colOff>155575</xdr:colOff>
      <xdr:row>14</xdr:row>
      <xdr:rowOff>165100</xdr:rowOff>
    </xdr:to>
    <xdr:sp macro="" textlink="">
      <xdr:nvSpPr>
        <xdr:cNvPr id="16" name="正方形/長方形 15">
          <a:extLst>
            <a:ext uri="{FF2B5EF4-FFF2-40B4-BE49-F238E27FC236}">
              <a16:creationId xmlns=""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14</xdr:row>
      <xdr:rowOff>12700</xdr:rowOff>
    </xdr:from>
    <xdr:to>
      <xdr:col>10</xdr:col>
      <xdr:colOff>244475</xdr:colOff>
      <xdr:row>18</xdr:row>
      <xdr:rowOff>25400</xdr:rowOff>
    </xdr:to>
    <xdr:sp macro="" textlink="">
      <xdr:nvSpPr>
        <xdr:cNvPr id="17" name="正方形/長方形 16">
          <a:extLst>
            <a:ext uri="{FF2B5EF4-FFF2-40B4-BE49-F238E27FC236}">
              <a16:creationId xmlns=""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14</xdr:row>
      <xdr:rowOff>12700</xdr:rowOff>
    </xdr:from>
    <xdr:to>
      <xdr:col>15</xdr:col>
      <xdr:colOff>307975</xdr:colOff>
      <xdr:row>18</xdr:row>
      <xdr:rowOff>25400</xdr:rowOff>
    </xdr:to>
    <xdr:sp macro="" textlink="">
      <xdr:nvSpPr>
        <xdr:cNvPr id="18" name="正方形/長方形 17">
          <a:extLst>
            <a:ext uri="{FF2B5EF4-FFF2-40B4-BE49-F238E27FC236}">
              <a16:creationId xmlns=""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15</xdr:col>
      <xdr:colOff>269875</xdr:colOff>
      <xdr:row>8</xdr:row>
      <xdr:rowOff>152400</xdr:rowOff>
    </xdr:from>
    <xdr:to>
      <xdr:col>17</xdr:col>
      <xdr:colOff>323850</xdr:colOff>
      <xdr:row>15</xdr:row>
      <xdr:rowOff>95250</xdr:rowOff>
    </xdr:to>
    <xdr:sp macro="" textlink="">
      <xdr:nvSpPr>
        <xdr:cNvPr id="19" name="角丸四角形 18">
          <a:extLst>
            <a:ext uri="{FF2B5EF4-FFF2-40B4-BE49-F238E27FC236}">
              <a16:creationId xmlns=""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530225</xdr:colOff>
      <xdr:row>9</xdr:row>
      <xdr:rowOff>44450</xdr:rowOff>
    </xdr:from>
    <xdr:to>
      <xdr:col>17</xdr:col>
      <xdr:colOff>419100</xdr:colOff>
      <xdr:row>10</xdr:row>
      <xdr:rowOff>127000</xdr:rowOff>
    </xdr:to>
    <xdr:sp macro="" textlink="">
      <xdr:nvSpPr>
        <xdr:cNvPr id="20" name="正方形/長方形 19">
          <a:extLst>
            <a:ext uri="{FF2B5EF4-FFF2-40B4-BE49-F238E27FC236}">
              <a16:creationId xmlns=""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530225</xdr:colOff>
      <xdr:row>10</xdr:row>
      <xdr:rowOff>139700</xdr:rowOff>
    </xdr:from>
    <xdr:to>
      <xdr:col>17</xdr:col>
      <xdr:colOff>419100</xdr:colOff>
      <xdr:row>12</xdr:row>
      <xdr:rowOff>50800</xdr:rowOff>
    </xdr:to>
    <xdr:sp macro="" textlink="">
      <xdr:nvSpPr>
        <xdr:cNvPr id="21" name="正方形/長方形 20">
          <a:extLst>
            <a:ext uri="{FF2B5EF4-FFF2-40B4-BE49-F238E27FC236}">
              <a16:creationId xmlns=""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530225</xdr:colOff>
      <xdr:row>12</xdr:row>
      <xdr:rowOff>127000</xdr:rowOff>
    </xdr:from>
    <xdr:to>
      <xdr:col>17</xdr:col>
      <xdr:colOff>419100</xdr:colOff>
      <xdr:row>16</xdr:row>
      <xdr:rowOff>76200</xdr:rowOff>
    </xdr:to>
    <xdr:sp macro="" textlink="">
      <xdr:nvSpPr>
        <xdr:cNvPr id="22" name="正方形/長方形 21">
          <a:extLst>
            <a:ext uri="{FF2B5EF4-FFF2-40B4-BE49-F238E27FC236}">
              <a16:creationId xmlns=""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371475</xdr:colOff>
      <xdr:row>9</xdr:row>
      <xdr:rowOff>133350</xdr:rowOff>
    </xdr:from>
    <xdr:to>
      <xdr:col>15</xdr:col>
      <xdr:colOff>542925</xdr:colOff>
      <xdr:row>9</xdr:row>
      <xdr:rowOff>133350</xdr:rowOff>
    </xdr:to>
    <xdr:cxnSp macro="">
      <xdr:nvCxnSpPr>
        <xdr:cNvPr id="23" name="直線コネクタ 22">
          <a:extLst>
            <a:ext uri="{FF2B5EF4-FFF2-40B4-BE49-F238E27FC236}">
              <a16:creationId xmlns=""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406400</xdr:colOff>
      <xdr:row>9</xdr:row>
      <xdr:rowOff>82550</xdr:rowOff>
    </xdr:from>
    <xdr:to>
      <xdr:col>15</xdr:col>
      <xdr:colOff>508000</xdr:colOff>
      <xdr:row>10</xdr:row>
      <xdr:rowOff>12700</xdr:rowOff>
    </xdr:to>
    <xdr:sp macro="" textlink="">
      <xdr:nvSpPr>
        <xdr:cNvPr id="24" name="円/楕円 23">
          <a:extLst>
            <a:ext uri="{FF2B5EF4-FFF2-40B4-BE49-F238E27FC236}">
              <a16:creationId xmlns=""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406400</xdr:colOff>
      <xdr:row>11</xdr:row>
      <xdr:rowOff>6350</xdr:rowOff>
    </xdr:from>
    <xdr:to>
      <xdr:col>15</xdr:col>
      <xdr:colOff>508000</xdr:colOff>
      <xdr:row>11</xdr:row>
      <xdr:rowOff>107950</xdr:rowOff>
    </xdr:to>
    <xdr:sp macro="" textlink="">
      <xdr:nvSpPr>
        <xdr:cNvPr id="25" name="フローチャート : 判断 24">
          <a:extLst>
            <a:ext uri="{FF2B5EF4-FFF2-40B4-BE49-F238E27FC236}">
              <a16:creationId xmlns=""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450850</xdr:colOff>
      <xdr:row>12</xdr:row>
      <xdr:rowOff>101600</xdr:rowOff>
    </xdr:from>
    <xdr:to>
      <xdr:col>15</xdr:col>
      <xdr:colOff>450850</xdr:colOff>
      <xdr:row>13</xdr:row>
      <xdr:rowOff>69850</xdr:rowOff>
    </xdr:to>
    <xdr:cxnSp macro="">
      <xdr:nvCxnSpPr>
        <xdr:cNvPr id="26" name="直線コネクタ 25">
          <a:extLst>
            <a:ext uri="{FF2B5EF4-FFF2-40B4-BE49-F238E27FC236}">
              <a16:creationId xmlns=""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12</xdr:row>
      <xdr:rowOff>101600</xdr:rowOff>
    </xdr:from>
    <xdr:to>
      <xdr:col>15</xdr:col>
      <xdr:colOff>542925</xdr:colOff>
      <xdr:row>12</xdr:row>
      <xdr:rowOff>101600</xdr:rowOff>
    </xdr:to>
    <xdr:cxnSp macro="">
      <xdr:nvCxnSpPr>
        <xdr:cNvPr id="27" name="直線コネクタ 26">
          <a:extLst>
            <a:ext uri="{FF2B5EF4-FFF2-40B4-BE49-F238E27FC236}">
              <a16:creationId xmlns=""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450850</xdr:colOff>
      <xdr:row>13</xdr:row>
      <xdr:rowOff>168275</xdr:rowOff>
    </xdr:from>
    <xdr:to>
      <xdr:col>15</xdr:col>
      <xdr:colOff>450850</xdr:colOff>
      <xdr:row>14</xdr:row>
      <xdr:rowOff>136525</xdr:rowOff>
    </xdr:to>
    <xdr:cxnSp macro="">
      <xdr:nvCxnSpPr>
        <xdr:cNvPr id="28" name="直線コネクタ 27">
          <a:extLst>
            <a:ext uri="{FF2B5EF4-FFF2-40B4-BE49-F238E27FC236}">
              <a16:creationId xmlns=""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14</xdr:row>
      <xdr:rowOff>139700</xdr:rowOff>
    </xdr:from>
    <xdr:to>
      <xdr:col>15</xdr:col>
      <xdr:colOff>542925</xdr:colOff>
      <xdr:row>14</xdr:row>
      <xdr:rowOff>139700</xdr:rowOff>
    </xdr:to>
    <xdr:cxnSp macro="">
      <xdr:nvCxnSpPr>
        <xdr:cNvPr id="29" name="直線コネクタ 28">
          <a:extLst>
            <a:ext uri="{FF2B5EF4-FFF2-40B4-BE49-F238E27FC236}">
              <a16:creationId xmlns=""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20</xdr:row>
      <xdr:rowOff>63500</xdr:rowOff>
    </xdr:from>
    <xdr:ext cx="8896666" cy="259045"/>
    <xdr:sp macro="" textlink="">
      <xdr:nvSpPr>
        <xdr:cNvPr id="30" name="テキスト ボックス 29">
          <a:extLst>
            <a:ext uri="{FF2B5EF4-FFF2-40B4-BE49-F238E27FC236}">
              <a16:creationId xmlns=""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21</xdr:row>
      <xdr:rowOff>146050</xdr:rowOff>
    </xdr:from>
    <xdr:ext cx="9703105" cy="259045"/>
    <xdr:sp macro="" textlink="">
      <xdr:nvSpPr>
        <xdr:cNvPr id="31" name="テキスト ボックス 30">
          <a:extLst>
            <a:ext uri="{FF2B5EF4-FFF2-40B4-BE49-F238E27FC236}">
              <a16:creationId xmlns="" xmlns:a16="http://schemas.microsoft.com/office/drawing/2014/main" id="{00000000-0008-0000-0400-00001F000000}"/>
            </a:ext>
          </a:extLst>
        </xdr:cNvPr>
        <xdr:cNvSpPr txBox="1"/>
      </xdr:nvSpPr>
      <xdr:spPr>
        <a:xfrm>
          <a:off x="698500" y="3746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23</xdr:row>
      <xdr:rowOff>57150</xdr:rowOff>
    </xdr:from>
    <xdr:ext cx="8295925" cy="259045"/>
    <xdr:sp macro="" textlink="">
      <xdr:nvSpPr>
        <xdr:cNvPr id="32" name="テキスト ボックス 31">
          <a:extLst>
            <a:ext uri="{FF2B5EF4-FFF2-40B4-BE49-F238E27FC236}">
              <a16:creationId xmlns="" xmlns:a16="http://schemas.microsoft.com/office/drawing/2014/main"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1</xdr:col>
      <xdr:colOff>3175</xdr:colOff>
      <xdr:row>24</xdr:row>
      <xdr:rowOff>139700</xdr:rowOff>
    </xdr:from>
    <xdr:ext cx="184731" cy="259045"/>
    <xdr:sp macro="" textlink="">
      <xdr:nvSpPr>
        <xdr:cNvPr id="33" name="テキスト ボックス 32">
          <a:extLst>
            <a:ext uri="{FF2B5EF4-FFF2-40B4-BE49-F238E27FC236}">
              <a16:creationId xmlns=""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a:endParaRPr>
        </a:p>
      </xdr:txBody>
    </xdr:sp>
    <xdr:clientData/>
  </xdr:oneCellAnchor>
  <xdr:twoCellAnchor>
    <xdr:from>
      <xdr:col>1</xdr:col>
      <xdr:colOff>66675</xdr:colOff>
      <xdr:row>27</xdr:row>
      <xdr:rowOff>69850</xdr:rowOff>
    </xdr:from>
    <xdr:to>
      <xdr:col>7</xdr:col>
      <xdr:colOff>574675</xdr:colOff>
      <xdr:row>29</xdr:row>
      <xdr:rowOff>44450</xdr:rowOff>
    </xdr:to>
    <xdr:sp macro="" textlink="">
      <xdr:nvSpPr>
        <xdr:cNvPr id="34" name="正方形/長方形 33">
          <a:extLst>
            <a:ext uri="{FF2B5EF4-FFF2-40B4-BE49-F238E27FC236}">
              <a16:creationId xmlns=""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7</xdr:col>
      <xdr:colOff>587375</xdr:colOff>
      <xdr:row>27</xdr:row>
      <xdr:rowOff>133350</xdr:rowOff>
    </xdr:from>
    <xdr:to>
      <xdr:col>10</xdr:col>
      <xdr:colOff>53975</xdr:colOff>
      <xdr:row>29</xdr:row>
      <xdr:rowOff>44450</xdr:rowOff>
    </xdr:to>
    <xdr:sp macro="" textlink="">
      <xdr:nvSpPr>
        <xdr:cNvPr id="35" name="正方形/長方形 34">
          <a:extLst>
            <a:ext uri="{FF2B5EF4-FFF2-40B4-BE49-F238E27FC236}">
              <a16:creationId xmlns=""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28</xdr:row>
      <xdr:rowOff>152400</xdr:rowOff>
    </xdr:from>
    <xdr:to>
      <xdr:col>10</xdr:col>
      <xdr:colOff>53975</xdr:colOff>
      <xdr:row>30</xdr:row>
      <xdr:rowOff>63500</xdr:rowOff>
    </xdr:to>
    <xdr:sp macro="" textlink="">
      <xdr:nvSpPr>
        <xdr:cNvPr id="36" name="正方形/長方形 35">
          <a:extLst>
            <a:ext uri="{FF2B5EF4-FFF2-40B4-BE49-F238E27FC236}">
              <a16:creationId xmlns=""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36/151</a:t>
          </a:r>
          <a:endParaRPr kumimoji="1" lang="ja-JP" altLang="en-US" sz="1200" b="1" i="1">
            <a:solidFill>
              <a:srgbClr val="4080FF"/>
            </a:solidFill>
            <a:latin typeface="ＭＳ Ｐゴシック"/>
          </a:endParaRPr>
        </a:p>
      </xdr:txBody>
    </xdr:sp>
    <xdr:clientData/>
  </xdr:twoCellAnchor>
  <xdr:twoCellAnchor>
    <xdr:from>
      <xdr:col>10</xdr:col>
      <xdr:colOff>219075</xdr:colOff>
      <xdr:row>27</xdr:row>
      <xdr:rowOff>133350</xdr:rowOff>
    </xdr:from>
    <xdr:to>
      <xdr:col>12</xdr:col>
      <xdr:colOff>244475</xdr:colOff>
      <xdr:row>29</xdr:row>
      <xdr:rowOff>44450</xdr:rowOff>
    </xdr:to>
    <xdr:sp macro="" textlink="">
      <xdr:nvSpPr>
        <xdr:cNvPr id="37" name="正方形/長方形 36">
          <a:extLst>
            <a:ext uri="{FF2B5EF4-FFF2-40B4-BE49-F238E27FC236}">
              <a16:creationId xmlns=""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28</xdr:row>
      <xdr:rowOff>152400</xdr:rowOff>
    </xdr:from>
    <xdr:to>
      <xdr:col>12</xdr:col>
      <xdr:colOff>244475</xdr:colOff>
      <xdr:row>30</xdr:row>
      <xdr:rowOff>63500</xdr:rowOff>
    </xdr:to>
    <xdr:sp macro="" textlink="">
      <xdr:nvSpPr>
        <xdr:cNvPr id="38" name="正方形/長方形 37">
          <a:extLst>
            <a:ext uri="{FF2B5EF4-FFF2-40B4-BE49-F238E27FC236}">
              <a16:creationId xmlns=""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23.7</a:t>
          </a:r>
          <a:endParaRPr kumimoji="1" lang="ja-JP" altLang="en-US" sz="1200" b="1" i="1">
            <a:solidFill>
              <a:srgbClr val="4080FF"/>
            </a:solidFill>
            <a:latin typeface="ＭＳ Ｐゴシック"/>
          </a:endParaRPr>
        </a:p>
      </xdr:txBody>
    </xdr:sp>
    <xdr:clientData/>
  </xdr:twoCellAnchor>
  <xdr:twoCellAnchor>
    <xdr:from>
      <xdr:col>12</xdr:col>
      <xdr:colOff>460375</xdr:colOff>
      <xdr:row>27</xdr:row>
      <xdr:rowOff>133350</xdr:rowOff>
    </xdr:from>
    <xdr:to>
      <xdr:col>14</xdr:col>
      <xdr:colOff>612775</xdr:colOff>
      <xdr:row>29</xdr:row>
      <xdr:rowOff>44450</xdr:rowOff>
    </xdr:to>
    <xdr:sp macro="" textlink="">
      <xdr:nvSpPr>
        <xdr:cNvPr id="39" name="正方形/長方形 38">
          <a:extLst>
            <a:ext uri="{FF2B5EF4-FFF2-40B4-BE49-F238E27FC236}">
              <a16:creationId xmlns=""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28</xdr:row>
      <xdr:rowOff>152400</xdr:rowOff>
    </xdr:from>
    <xdr:to>
      <xdr:col>14</xdr:col>
      <xdr:colOff>612775</xdr:colOff>
      <xdr:row>30</xdr:row>
      <xdr:rowOff>63500</xdr:rowOff>
    </xdr:to>
    <xdr:sp macro="" textlink="">
      <xdr:nvSpPr>
        <xdr:cNvPr id="40" name="正方形/長方形 39">
          <a:extLst>
            <a:ext uri="{FF2B5EF4-FFF2-40B4-BE49-F238E27FC236}">
              <a16:creationId xmlns=""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23.5</a:t>
          </a:r>
          <a:endParaRPr kumimoji="1" lang="ja-JP" altLang="en-US" sz="1200" b="1" i="1">
            <a:solidFill>
              <a:srgbClr val="4080FF"/>
            </a:solidFill>
            <a:latin typeface="ＭＳ Ｐゴシック"/>
          </a:endParaRPr>
        </a:p>
      </xdr:txBody>
    </xdr:sp>
    <xdr:clientData/>
  </xdr:twoCellAnchor>
  <xdr:twoCellAnchor>
    <xdr:from>
      <xdr:col>1</xdr:col>
      <xdr:colOff>66675</xdr:colOff>
      <xdr:row>30</xdr:row>
      <xdr:rowOff>127000</xdr:rowOff>
    </xdr:from>
    <xdr:to>
      <xdr:col>7</xdr:col>
      <xdr:colOff>574675</xdr:colOff>
      <xdr:row>44</xdr:row>
      <xdr:rowOff>12700</xdr:rowOff>
    </xdr:to>
    <xdr:sp macro="" textlink="">
      <xdr:nvSpPr>
        <xdr:cNvPr id="41" name="正方形/長方形 40">
          <a:extLst>
            <a:ext uri="{FF2B5EF4-FFF2-40B4-BE49-F238E27FC236}">
              <a16:creationId xmlns=""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30</xdr:row>
      <xdr:rowOff>127000</xdr:rowOff>
    </xdr:from>
    <xdr:to>
      <xdr:col>16</xdr:col>
      <xdr:colOff>57150</xdr:colOff>
      <xdr:row>44</xdr:row>
      <xdr:rowOff>12700</xdr:rowOff>
    </xdr:to>
    <xdr:sp macro="" textlink="">
      <xdr:nvSpPr>
        <xdr:cNvPr id="42" name="正方形/長方形 41">
          <a:extLst>
            <a:ext uri="{FF2B5EF4-FFF2-40B4-BE49-F238E27FC236}">
              <a16:creationId xmlns=""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30</xdr:row>
      <xdr:rowOff>127000</xdr:rowOff>
    </xdr:from>
    <xdr:to>
      <xdr:col>13</xdr:col>
      <xdr:colOff>663575</xdr:colOff>
      <xdr:row>32</xdr:row>
      <xdr:rowOff>38100</xdr:rowOff>
    </xdr:to>
    <xdr:sp macro="" textlink="">
      <xdr:nvSpPr>
        <xdr:cNvPr id="43" name="正方形/長方形 42">
          <a:extLst>
            <a:ext uri="{FF2B5EF4-FFF2-40B4-BE49-F238E27FC236}">
              <a16:creationId xmlns=""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人件費の分析欄</a:t>
          </a:r>
        </a:p>
      </xdr:txBody>
    </xdr:sp>
    <xdr:clientData/>
  </xdr:twoCellAnchor>
  <xdr:twoCellAnchor>
    <xdr:from>
      <xdr:col>8</xdr:col>
      <xdr:colOff>320675</xdr:colOff>
      <xdr:row>32</xdr:row>
      <xdr:rowOff>101600</xdr:rowOff>
    </xdr:from>
    <xdr:to>
      <xdr:col>15</xdr:col>
      <xdr:colOff>600075</xdr:colOff>
      <xdr:row>43</xdr:row>
      <xdr:rowOff>120650</xdr:rowOff>
    </xdr:to>
    <xdr:sp macro="" textlink="" fLocksText="0">
      <xdr:nvSpPr>
        <xdr:cNvPr id="44" name="テキスト ボックス 43">
          <a:extLst>
            <a:ext uri="{FF2B5EF4-FFF2-40B4-BE49-F238E27FC236}">
              <a16:creationId xmlns=""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400">
              <a:solidFill>
                <a:schemeClr val="dk1"/>
              </a:solidFill>
              <a:effectLst/>
              <a:latin typeface="+mn-lt"/>
              <a:ea typeface="+mn-ea"/>
              <a:cs typeface="+mn-cs"/>
            </a:rPr>
            <a:t>　退職者と新規採用職員の給与差等の影響により、類似団体平均値を下回った。</a:t>
          </a:r>
          <a:endParaRPr lang="ja-JP" altLang="ja-JP" sz="1400">
            <a:effectLst/>
          </a:endParaRPr>
        </a:p>
        <a:p>
          <a:r>
            <a:rPr kumimoji="1" lang="ja-JP" altLang="ja-JP" sz="1400">
              <a:solidFill>
                <a:schemeClr val="dk1"/>
              </a:solidFill>
              <a:effectLst/>
              <a:latin typeface="+mn-lt"/>
              <a:ea typeface="+mn-ea"/>
              <a:cs typeface="+mn-cs"/>
            </a:rPr>
            <a:t>　引き続き、職員数の適正化を図るとともに、人件費の抑制に努める。</a:t>
          </a:r>
          <a:endParaRPr lang="ja-JP" altLang="ja-JP" sz="1400">
            <a:effectLst/>
          </a:endParaRPr>
        </a:p>
      </xdr:txBody>
    </xdr:sp>
    <xdr:clientData/>
  </xdr:twoCellAnchor>
  <xdr:oneCellAnchor>
    <xdr:from>
      <xdr:col>1</xdr:col>
      <xdr:colOff>28575</xdr:colOff>
      <xdr:row>29</xdr:row>
      <xdr:rowOff>107950</xdr:rowOff>
    </xdr:from>
    <xdr:ext cx="298543" cy="225703"/>
    <xdr:sp macro="" textlink="">
      <xdr:nvSpPr>
        <xdr:cNvPr id="45" name="テキスト ボックス 44">
          <a:extLst>
            <a:ext uri="{FF2B5EF4-FFF2-40B4-BE49-F238E27FC236}">
              <a16:creationId xmlns=""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12700</xdr:rowOff>
    </xdr:from>
    <xdr:to>
      <xdr:col>7</xdr:col>
      <xdr:colOff>574675</xdr:colOff>
      <xdr:row>44</xdr:row>
      <xdr:rowOff>12700</xdr:rowOff>
    </xdr:to>
    <xdr:cxnSp macro="">
      <xdr:nvCxnSpPr>
        <xdr:cNvPr id="46" name="直線コネクタ 45">
          <a:extLst>
            <a:ext uri="{FF2B5EF4-FFF2-40B4-BE49-F238E27FC236}">
              <a16:creationId xmlns=""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43</xdr:row>
      <xdr:rowOff>41927</xdr:rowOff>
    </xdr:from>
    <xdr:ext cx="508000" cy="259045"/>
    <xdr:sp macro="" textlink="">
      <xdr:nvSpPr>
        <xdr:cNvPr id="47" name="テキスト ボックス 46">
          <a:extLst>
            <a:ext uri="{FF2B5EF4-FFF2-40B4-BE49-F238E27FC236}">
              <a16:creationId xmlns=""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41</xdr:row>
      <xdr:rowOff>69850</xdr:rowOff>
    </xdr:from>
    <xdr:to>
      <xdr:col>7</xdr:col>
      <xdr:colOff>574675</xdr:colOff>
      <xdr:row>41</xdr:row>
      <xdr:rowOff>69850</xdr:rowOff>
    </xdr:to>
    <xdr:cxnSp macro="">
      <xdr:nvCxnSpPr>
        <xdr:cNvPr id="48" name="直線コネクタ 47">
          <a:extLst>
            <a:ext uri="{FF2B5EF4-FFF2-40B4-BE49-F238E27FC236}">
              <a16:creationId xmlns=""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40</xdr:row>
      <xdr:rowOff>99077</xdr:rowOff>
    </xdr:from>
    <xdr:ext cx="508000" cy="259045"/>
    <xdr:sp macro="" textlink="">
      <xdr:nvSpPr>
        <xdr:cNvPr id="49" name="テキスト ボックス 48">
          <a:extLst>
            <a:ext uri="{FF2B5EF4-FFF2-40B4-BE49-F238E27FC236}">
              <a16:creationId xmlns=""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38</xdr:row>
      <xdr:rowOff>127000</xdr:rowOff>
    </xdr:from>
    <xdr:to>
      <xdr:col>7</xdr:col>
      <xdr:colOff>574675</xdr:colOff>
      <xdr:row>38</xdr:row>
      <xdr:rowOff>127000</xdr:rowOff>
    </xdr:to>
    <xdr:cxnSp macro="">
      <xdr:nvCxnSpPr>
        <xdr:cNvPr id="50" name="直線コネクタ 49">
          <a:extLst>
            <a:ext uri="{FF2B5EF4-FFF2-40B4-BE49-F238E27FC236}">
              <a16:creationId xmlns=""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37</xdr:row>
      <xdr:rowOff>156227</xdr:rowOff>
    </xdr:from>
    <xdr:ext cx="508000" cy="259045"/>
    <xdr:sp macro="" textlink="">
      <xdr:nvSpPr>
        <xdr:cNvPr id="51" name="テキスト ボックス 50">
          <a:extLst>
            <a:ext uri="{FF2B5EF4-FFF2-40B4-BE49-F238E27FC236}">
              <a16:creationId xmlns=""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36</xdr:row>
      <xdr:rowOff>12700</xdr:rowOff>
    </xdr:from>
    <xdr:to>
      <xdr:col>7</xdr:col>
      <xdr:colOff>574675</xdr:colOff>
      <xdr:row>36</xdr:row>
      <xdr:rowOff>12700</xdr:rowOff>
    </xdr:to>
    <xdr:cxnSp macro="">
      <xdr:nvCxnSpPr>
        <xdr:cNvPr id="52" name="直線コネクタ 51">
          <a:extLst>
            <a:ext uri="{FF2B5EF4-FFF2-40B4-BE49-F238E27FC236}">
              <a16:creationId xmlns=""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35</xdr:row>
      <xdr:rowOff>41927</xdr:rowOff>
    </xdr:from>
    <xdr:ext cx="508000" cy="259045"/>
    <xdr:sp macro="" textlink="">
      <xdr:nvSpPr>
        <xdr:cNvPr id="53" name="テキスト ボックス 52">
          <a:extLst>
            <a:ext uri="{FF2B5EF4-FFF2-40B4-BE49-F238E27FC236}">
              <a16:creationId xmlns=""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33</xdr:row>
      <xdr:rowOff>69850</xdr:rowOff>
    </xdr:from>
    <xdr:to>
      <xdr:col>7</xdr:col>
      <xdr:colOff>574675</xdr:colOff>
      <xdr:row>33</xdr:row>
      <xdr:rowOff>69850</xdr:rowOff>
    </xdr:to>
    <xdr:cxnSp macro="">
      <xdr:nvCxnSpPr>
        <xdr:cNvPr id="54" name="直線コネクタ 53">
          <a:extLst>
            <a:ext uri="{FF2B5EF4-FFF2-40B4-BE49-F238E27FC236}">
              <a16:creationId xmlns=""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32</xdr:row>
      <xdr:rowOff>99077</xdr:rowOff>
    </xdr:from>
    <xdr:ext cx="508000" cy="259045"/>
    <xdr:sp macro="" textlink="">
      <xdr:nvSpPr>
        <xdr:cNvPr id="55" name="テキスト ボックス 54">
          <a:extLst>
            <a:ext uri="{FF2B5EF4-FFF2-40B4-BE49-F238E27FC236}">
              <a16:creationId xmlns=""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30</xdr:row>
      <xdr:rowOff>127000</xdr:rowOff>
    </xdr:to>
    <xdr:cxnSp macro="">
      <xdr:nvCxnSpPr>
        <xdr:cNvPr id="56" name="直線コネクタ 55">
          <a:extLst>
            <a:ext uri="{FF2B5EF4-FFF2-40B4-BE49-F238E27FC236}">
              <a16:creationId xmlns=""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29</xdr:row>
      <xdr:rowOff>156227</xdr:rowOff>
    </xdr:from>
    <xdr:ext cx="508000" cy="259045"/>
    <xdr:sp macro="" textlink="">
      <xdr:nvSpPr>
        <xdr:cNvPr id="57" name="テキスト ボックス 56">
          <a:extLst>
            <a:ext uri="{FF2B5EF4-FFF2-40B4-BE49-F238E27FC236}">
              <a16:creationId xmlns=""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44</xdr:row>
      <xdr:rowOff>12700</xdr:rowOff>
    </xdr:to>
    <xdr:sp macro="" textlink="">
      <xdr:nvSpPr>
        <xdr:cNvPr id="58" name="人件費グラフ枠">
          <a:extLst>
            <a:ext uri="{FF2B5EF4-FFF2-40B4-BE49-F238E27FC236}">
              <a16:creationId xmlns=""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32</xdr:row>
      <xdr:rowOff>145288</xdr:rowOff>
    </xdr:from>
    <xdr:to>
      <xdr:col>7</xdr:col>
      <xdr:colOff>15875</xdr:colOff>
      <xdr:row>41</xdr:row>
      <xdr:rowOff>65278</xdr:rowOff>
    </xdr:to>
    <xdr:cxnSp macro="">
      <xdr:nvCxnSpPr>
        <xdr:cNvPr id="59" name="直線コネクタ 58">
          <a:extLst>
            <a:ext uri="{FF2B5EF4-FFF2-40B4-BE49-F238E27FC236}">
              <a16:creationId xmlns="" xmlns:a16="http://schemas.microsoft.com/office/drawing/2014/main" id="{00000000-0008-0000-0400-00003B000000}"/>
            </a:ext>
          </a:extLst>
        </xdr:cNvPr>
        <xdr:cNvCxnSpPr/>
      </xdr:nvCxnSpPr>
      <xdr:spPr>
        <a:xfrm flipV="1">
          <a:off x="4826000" y="5631688"/>
          <a:ext cx="0" cy="14630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41</xdr:row>
      <xdr:rowOff>37355</xdr:rowOff>
    </xdr:from>
    <xdr:ext cx="762000" cy="259045"/>
    <xdr:sp macro="" textlink="">
      <xdr:nvSpPr>
        <xdr:cNvPr id="60" name="人件費最小値テキスト">
          <a:extLst>
            <a:ext uri="{FF2B5EF4-FFF2-40B4-BE49-F238E27FC236}">
              <a16:creationId xmlns="" xmlns:a16="http://schemas.microsoft.com/office/drawing/2014/main" id="{00000000-0008-0000-0400-00003C000000}"/>
            </a:ext>
          </a:extLst>
        </xdr:cNvPr>
        <xdr:cNvSpPr txBox="1"/>
      </xdr:nvSpPr>
      <xdr:spPr>
        <a:xfrm>
          <a:off x="4914900" y="7066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39.9</a:t>
          </a:r>
          <a:endParaRPr kumimoji="1" lang="ja-JP" altLang="en-US" sz="1000" b="1">
            <a:latin typeface="ＭＳ Ｐゴシック"/>
          </a:endParaRPr>
        </a:p>
      </xdr:txBody>
    </xdr:sp>
    <xdr:clientData/>
  </xdr:oneCellAnchor>
  <xdr:twoCellAnchor>
    <xdr:from>
      <xdr:col>6</xdr:col>
      <xdr:colOff>612775</xdr:colOff>
      <xdr:row>41</xdr:row>
      <xdr:rowOff>65278</xdr:rowOff>
    </xdr:from>
    <xdr:to>
      <xdr:col>7</xdr:col>
      <xdr:colOff>104775</xdr:colOff>
      <xdr:row>41</xdr:row>
      <xdr:rowOff>65278</xdr:rowOff>
    </xdr:to>
    <xdr:cxnSp macro="">
      <xdr:nvCxnSpPr>
        <xdr:cNvPr id="61" name="直線コネクタ 60">
          <a:extLst>
            <a:ext uri="{FF2B5EF4-FFF2-40B4-BE49-F238E27FC236}">
              <a16:creationId xmlns="" xmlns:a16="http://schemas.microsoft.com/office/drawing/2014/main" id="{00000000-0008-0000-0400-00003D000000}"/>
            </a:ext>
          </a:extLst>
        </xdr:cNvPr>
        <xdr:cNvCxnSpPr/>
      </xdr:nvCxnSpPr>
      <xdr:spPr>
        <a:xfrm>
          <a:off x="4737100" y="70947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31</xdr:row>
      <xdr:rowOff>60215</xdr:rowOff>
    </xdr:from>
    <xdr:ext cx="762000" cy="259045"/>
    <xdr:sp macro="" textlink="">
      <xdr:nvSpPr>
        <xdr:cNvPr id="62" name="人件費最大値テキスト">
          <a:extLst>
            <a:ext uri="{FF2B5EF4-FFF2-40B4-BE49-F238E27FC236}">
              <a16:creationId xmlns="" xmlns:a16="http://schemas.microsoft.com/office/drawing/2014/main" id="{00000000-0008-0000-0400-00003E000000}"/>
            </a:ext>
          </a:extLst>
        </xdr:cNvPr>
        <xdr:cNvSpPr txBox="1"/>
      </xdr:nvSpPr>
      <xdr:spPr>
        <a:xfrm>
          <a:off x="4914900" y="53751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7.9</a:t>
          </a:r>
          <a:endParaRPr kumimoji="1" lang="ja-JP" altLang="en-US" sz="1000" b="1">
            <a:latin typeface="ＭＳ Ｐゴシック"/>
          </a:endParaRPr>
        </a:p>
      </xdr:txBody>
    </xdr:sp>
    <xdr:clientData/>
  </xdr:oneCellAnchor>
  <xdr:twoCellAnchor>
    <xdr:from>
      <xdr:col>6</xdr:col>
      <xdr:colOff>612775</xdr:colOff>
      <xdr:row>32</xdr:row>
      <xdr:rowOff>145288</xdr:rowOff>
    </xdr:from>
    <xdr:to>
      <xdr:col>7</xdr:col>
      <xdr:colOff>104775</xdr:colOff>
      <xdr:row>32</xdr:row>
      <xdr:rowOff>145288</xdr:rowOff>
    </xdr:to>
    <xdr:cxnSp macro="">
      <xdr:nvCxnSpPr>
        <xdr:cNvPr id="63" name="直線コネクタ 62">
          <a:extLst>
            <a:ext uri="{FF2B5EF4-FFF2-40B4-BE49-F238E27FC236}">
              <a16:creationId xmlns="" xmlns:a16="http://schemas.microsoft.com/office/drawing/2014/main" id="{00000000-0008-0000-0400-00003F000000}"/>
            </a:ext>
          </a:extLst>
        </xdr:cNvPr>
        <xdr:cNvCxnSpPr/>
      </xdr:nvCxnSpPr>
      <xdr:spPr>
        <a:xfrm>
          <a:off x="4737100" y="56316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36</xdr:row>
      <xdr:rowOff>35560</xdr:rowOff>
    </xdr:from>
    <xdr:to>
      <xdr:col>7</xdr:col>
      <xdr:colOff>15875</xdr:colOff>
      <xdr:row>36</xdr:row>
      <xdr:rowOff>104140</xdr:rowOff>
    </xdr:to>
    <xdr:cxnSp macro="">
      <xdr:nvCxnSpPr>
        <xdr:cNvPr id="64" name="直線コネクタ 63">
          <a:extLst>
            <a:ext uri="{FF2B5EF4-FFF2-40B4-BE49-F238E27FC236}">
              <a16:creationId xmlns="" xmlns:a16="http://schemas.microsoft.com/office/drawing/2014/main" id="{00000000-0008-0000-0400-000040000000}"/>
            </a:ext>
          </a:extLst>
        </xdr:cNvPr>
        <xdr:cNvCxnSpPr/>
      </xdr:nvCxnSpPr>
      <xdr:spPr>
        <a:xfrm flipV="1">
          <a:off x="3987800" y="6207760"/>
          <a:ext cx="8382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36</xdr:row>
      <xdr:rowOff>80281</xdr:rowOff>
    </xdr:from>
    <xdr:ext cx="762000" cy="259045"/>
    <xdr:sp macro="" textlink="">
      <xdr:nvSpPr>
        <xdr:cNvPr id="65" name="人件費平均値テキスト">
          <a:extLst>
            <a:ext uri="{FF2B5EF4-FFF2-40B4-BE49-F238E27FC236}">
              <a16:creationId xmlns="" xmlns:a16="http://schemas.microsoft.com/office/drawing/2014/main" id="{00000000-0008-0000-0400-000041000000}"/>
            </a:ext>
          </a:extLst>
        </xdr:cNvPr>
        <xdr:cNvSpPr txBox="1"/>
      </xdr:nvSpPr>
      <xdr:spPr>
        <a:xfrm>
          <a:off x="4914900" y="62524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23.2</a:t>
          </a:r>
          <a:endParaRPr kumimoji="1" lang="ja-JP" altLang="en-US" sz="1000" b="1">
            <a:solidFill>
              <a:srgbClr val="000080"/>
            </a:solidFill>
            <a:latin typeface="ＭＳ Ｐゴシック"/>
          </a:endParaRPr>
        </a:p>
      </xdr:txBody>
    </xdr:sp>
    <xdr:clientData/>
  </xdr:oneCellAnchor>
  <xdr:twoCellAnchor>
    <xdr:from>
      <xdr:col>6</xdr:col>
      <xdr:colOff>650875</xdr:colOff>
      <xdr:row>36</xdr:row>
      <xdr:rowOff>108204</xdr:rowOff>
    </xdr:from>
    <xdr:to>
      <xdr:col>7</xdr:col>
      <xdr:colOff>66675</xdr:colOff>
      <xdr:row>37</xdr:row>
      <xdr:rowOff>38354</xdr:rowOff>
    </xdr:to>
    <xdr:sp macro="" textlink="">
      <xdr:nvSpPr>
        <xdr:cNvPr id="66" name="フローチャート : 判断 65">
          <a:extLst>
            <a:ext uri="{FF2B5EF4-FFF2-40B4-BE49-F238E27FC236}">
              <a16:creationId xmlns="" xmlns:a16="http://schemas.microsoft.com/office/drawing/2014/main" id="{00000000-0008-0000-0400-000042000000}"/>
            </a:ext>
          </a:extLst>
        </xdr:cNvPr>
        <xdr:cNvSpPr/>
      </xdr:nvSpPr>
      <xdr:spPr>
        <a:xfrm>
          <a:off x="47752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36</xdr:row>
      <xdr:rowOff>104140</xdr:rowOff>
    </xdr:from>
    <xdr:to>
      <xdr:col>5</xdr:col>
      <xdr:colOff>549275</xdr:colOff>
      <xdr:row>36</xdr:row>
      <xdr:rowOff>117856</xdr:rowOff>
    </xdr:to>
    <xdr:cxnSp macro="">
      <xdr:nvCxnSpPr>
        <xdr:cNvPr id="67" name="直線コネクタ 66">
          <a:extLst>
            <a:ext uri="{FF2B5EF4-FFF2-40B4-BE49-F238E27FC236}">
              <a16:creationId xmlns="" xmlns:a16="http://schemas.microsoft.com/office/drawing/2014/main" id="{00000000-0008-0000-0400-000043000000}"/>
            </a:ext>
          </a:extLst>
        </xdr:cNvPr>
        <xdr:cNvCxnSpPr/>
      </xdr:nvCxnSpPr>
      <xdr:spPr>
        <a:xfrm flipV="1">
          <a:off x="3098800" y="6276340"/>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36</xdr:row>
      <xdr:rowOff>103632</xdr:rowOff>
    </xdr:from>
    <xdr:to>
      <xdr:col>5</xdr:col>
      <xdr:colOff>600075</xdr:colOff>
      <xdr:row>37</xdr:row>
      <xdr:rowOff>33782</xdr:rowOff>
    </xdr:to>
    <xdr:sp macro="" textlink="">
      <xdr:nvSpPr>
        <xdr:cNvPr id="68" name="フローチャート : 判断 67">
          <a:extLst>
            <a:ext uri="{FF2B5EF4-FFF2-40B4-BE49-F238E27FC236}">
              <a16:creationId xmlns="" xmlns:a16="http://schemas.microsoft.com/office/drawing/2014/main" id="{00000000-0008-0000-0400-000044000000}"/>
            </a:ext>
          </a:extLst>
        </xdr:cNvPr>
        <xdr:cNvSpPr/>
      </xdr:nvSpPr>
      <xdr:spPr>
        <a:xfrm>
          <a:off x="3937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37</xdr:row>
      <xdr:rowOff>18559</xdr:rowOff>
    </xdr:from>
    <xdr:ext cx="736600" cy="259045"/>
    <xdr:sp macro="" textlink="">
      <xdr:nvSpPr>
        <xdr:cNvPr id="69" name="テキスト ボックス 68">
          <a:extLst>
            <a:ext uri="{FF2B5EF4-FFF2-40B4-BE49-F238E27FC236}">
              <a16:creationId xmlns="" xmlns:a16="http://schemas.microsoft.com/office/drawing/2014/main" id="{00000000-0008-0000-0400-000045000000}"/>
            </a:ext>
          </a:extLst>
        </xdr:cNvPr>
        <xdr:cNvSpPr txBox="1"/>
      </xdr:nvSpPr>
      <xdr:spPr>
        <a:xfrm>
          <a:off x="3606800" y="63622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23.1</a:t>
          </a:r>
          <a:endParaRPr kumimoji="1" lang="ja-JP" altLang="en-US" sz="1000" b="1">
            <a:solidFill>
              <a:srgbClr val="000080"/>
            </a:solidFill>
            <a:latin typeface="ＭＳ Ｐゴシック"/>
          </a:endParaRPr>
        </a:p>
      </xdr:txBody>
    </xdr:sp>
    <xdr:clientData/>
  </xdr:oneCellAnchor>
  <xdr:twoCellAnchor>
    <xdr:from>
      <xdr:col>3</xdr:col>
      <xdr:colOff>142875</xdr:colOff>
      <xdr:row>36</xdr:row>
      <xdr:rowOff>49276</xdr:rowOff>
    </xdr:from>
    <xdr:to>
      <xdr:col>4</xdr:col>
      <xdr:colOff>346075</xdr:colOff>
      <xdr:row>36</xdr:row>
      <xdr:rowOff>117856</xdr:rowOff>
    </xdr:to>
    <xdr:cxnSp macro="">
      <xdr:nvCxnSpPr>
        <xdr:cNvPr id="70" name="直線コネクタ 69">
          <a:extLst>
            <a:ext uri="{FF2B5EF4-FFF2-40B4-BE49-F238E27FC236}">
              <a16:creationId xmlns="" xmlns:a16="http://schemas.microsoft.com/office/drawing/2014/main" id="{00000000-0008-0000-0400-000046000000}"/>
            </a:ext>
          </a:extLst>
        </xdr:cNvPr>
        <xdr:cNvCxnSpPr/>
      </xdr:nvCxnSpPr>
      <xdr:spPr>
        <a:xfrm>
          <a:off x="2209800" y="6221476"/>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36</xdr:row>
      <xdr:rowOff>131064</xdr:rowOff>
    </xdr:from>
    <xdr:to>
      <xdr:col>4</xdr:col>
      <xdr:colOff>396875</xdr:colOff>
      <xdr:row>37</xdr:row>
      <xdr:rowOff>61214</xdr:rowOff>
    </xdr:to>
    <xdr:sp macro="" textlink="">
      <xdr:nvSpPr>
        <xdr:cNvPr id="71" name="フローチャート : 判断 70">
          <a:extLst>
            <a:ext uri="{FF2B5EF4-FFF2-40B4-BE49-F238E27FC236}">
              <a16:creationId xmlns="" xmlns:a16="http://schemas.microsoft.com/office/drawing/2014/main" id="{00000000-0008-0000-0400-000047000000}"/>
            </a:ext>
          </a:extLst>
        </xdr:cNvPr>
        <xdr:cNvSpPr/>
      </xdr:nvSpPr>
      <xdr:spPr>
        <a:xfrm>
          <a:off x="3048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37</xdr:row>
      <xdr:rowOff>45991</xdr:rowOff>
    </xdr:from>
    <xdr:ext cx="762000" cy="259045"/>
    <xdr:sp macro="" textlink="">
      <xdr:nvSpPr>
        <xdr:cNvPr id="72" name="テキスト ボックス 71">
          <a:extLst>
            <a:ext uri="{FF2B5EF4-FFF2-40B4-BE49-F238E27FC236}">
              <a16:creationId xmlns="" xmlns:a16="http://schemas.microsoft.com/office/drawing/2014/main" id="{00000000-0008-0000-0400-000048000000}"/>
            </a:ext>
          </a:extLst>
        </xdr:cNvPr>
        <xdr:cNvSpPr txBox="1"/>
      </xdr:nvSpPr>
      <xdr:spPr>
        <a:xfrm>
          <a:off x="2717800" y="6389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23.7</a:t>
          </a:r>
          <a:endParaRPr kumimoji="1" lang="ja-JP" altLang="en-US" sz="1000" b="1">
            <a:solidFill>
              <a:srgbClr val="000080"/>
            </a:solidFill>
            <a:latin typeface="ＭＳ Ｐゴシック"/>
          </a:endParaRPr>
        </a:p>
      </xdr:txBody>
    </xdr:sp>
    <xdr:clientData/>
  </xdr:oneCellAnchor>
  <xdr:twoCellAnchor>
    <xdr:from>
      <xdr:col>1</xdr:col>
      <xdr:colOff>625475</xdr:colOff>
      <xdr:row>36</xdr:row>
      <xdr:rowOff>49276</xdr:rowOff>
    </xdr:from>
    <xdr:to>
      <xdr:col>3</xdr:col>
      <xdr:colOff>142875</xdr:colOff>
      <xdr:row>37</xdr:row>
      <xdr:rowOff>33274</xdr:rowOff>
    </xdr:to>
    <xdr:cxnSp macro="">
      <xdr:nvCxnSpPr>
        <xdr:cNvPr id="73" name="直線コネクタ 72">
          <a:extLst>
            <a:ext uri="{FF2B5EF4-FFF2-40B4-BE49-F238E27FC236}">
              <a16:creationId xmlns="" xmlns:a16="http://schemas.microsoft.com/office/drawing/2014/main" id="{00000000-0008-0000-0400-000049000000}"/>
            </a:ext>
          </a:extLst>
        </xdr:cNvPr>
        <xdr:cNvCxnSpPr/>
      </xdr:nvCxnSpPr>
      <xdr:spPr>
        <a:xfrm flipV="1">
          <a:off x="1320800" y="6221476"/>
          <a:ext cx="889000" cy="155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36</xdr:row>
      <xdr:rowOff>80772</xdr:rowOff>
    </xdr:from>
    <xdr:to>
      <xdr:col>3</xdr:col>
      <xdr:colOff>193675</xdr:colOff>
      <xdr:row>37</xdr:row>
      <xdr:rowOff>10922</xdr:rowOff>
    </xdr:to>
    <xdr:sp macro="" textlink="">
      <xdr:nvSpPr>
        <xdr:cNvPr id="74" name="フローチャート : 判断 73">
          <a:extLst>
            <a:ext uri="{FF2B5EF4-FFF2-40B4-BE49-F238E27FC236}">
              <a16:creationId xmlns="" xmlns:a16="http://schemas.microsoft.com/office/drawing/2014/main" id="{00000000-0008-0000-0400-00004A000000}"/>
            </a:ext>
          </a:extLst>
        </xdr:cNvPr>
        <xdr:cNvSpPr/>
      </xdr:nvSpPr>
      <xdr:spPr>
        <a:xfrm>
          <a:off x="2159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36</xdr:row>
      <xdr:rowOff>167149</xdr:rowOff>
    </xdr:from>
    <xdr:ext cx="762000" cy="259045"/>
    <xdr:sp macro="" textlink="">
      <xdr:nvSpPr>
        <xdr:cNvPr id="75" name="テキスト ボックス 74">
          <a:extLst>
            <a:ext uri="{FF2B5EF4-FFF2-40B4-BE49-F238E27FC236}">
              <a16:creationId xmlns="" xmlns:a16="http://schemas.microsoft.com/office/drawing/2014/main" id="{00000000-0008-0000-0400-00004B000000}"/>
            </a:ext>
          </a:extLst>
        </xdr:cNvPr>
        <xdr:cNvSpPr txBox="1"/>
      </xdr:nvSpPr>
      <xdr:spPr>
        <a:xfrm>
          <a:off x="1828800" y="6339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22.6</a:t>
          </a:r>
          <a:endParaRPr kumimoji="1" lang="ja-JP" altLang="en-US" sz="1000" b="1">
            <a:solidFill>
              <a:srgbClr val="000080"/>
            </a:solidFill>
            <a:latin typeface="ＭＳ Ｐゴシック"/>
          </a:endParaRPr>
        </a:p>
      </xdr:txBody>
    </xdr:sp>
    <xdr:clientData/>
  </xdr:oneCellAnchor>
  <xdr:twoCellAnchor>
    <xdr:from>
      <xdr:col>1</xdr:col>
      <xdr:colOff>574675</xdr:colOff>
      <xdr:row>36</xdr:row>
      <xdr:rowOff>99060</xdr:rowOff>
    </xdr:from>
    <xdr:to>
      <xdr:col>1</xdr:col>
      <xdr:colOff>676275</xdr:colOff>
      <xdr:row>37</xdr:row>
      <xdr:rowOff>29210</xdr:rowOff>
    </xdr:to>
    <xdr:sp macro="" textlink="">
      <xdr:nvSpPr>
        <xdr:cNvPr id="76" name="フローチャート : 判断 75">
          <a:extLst>
            <a:ext uri="{FF2B5EF4-FFF2-40B4-BE49-F238E27FC236}">
              <a16:creationId xmlns="" xmlns:a16="http://schemas.microsoft.com/office/drawing/2014/main" id="{00000000-0008-0000-0400-00004C000000}"/>
            </a:ext>
          </a:extLst>
        </xdr:cNvPr>
        <xdr:cNvSpPr/>
      </xdr:nvSpPr>
      <xdr:spPr>
        <a:xfrm>
          <a:off x="12700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35</xdr:row>
      <xdr:rowOff>39387</xdr:rowOff>
    </xdr:from>
    <xdr:ext cx="762000" cy="259045"/>
    <xdr:sp macro="" textlink="">
      <xdr:nvSpPr>
        <xdr:cNvPr id="77" name="テキスト ボックス 76">
          <a:extLst>
            <a:ext uri="{FF2B5EF4-FFF2-40B4-BE49-F238E27FC236}">
              <a16:creationId xmlns="" xmlns:a16="http://schemas.microsoft.com/office/drawing/2014/main" id="{00000000-0008-0000-0400-00004D000000}"/>
            </a:ext>
          </a:extLst>
        </xdr:cNvPr>
        <xdr:cNvSpPr txBox="1"/>
      </xdr:nvSpPr>
      <xdr:spPr>
        <a:xfrm>
          <a:off x="939800" y="6040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23.0</a:t>
          </a:r>
          <a:endParaRPr kumimoji="1" lang="ja-JP" altLang="en-US" sz="1000" b="1">
            <a:solidFill>
              <a:srgbClr val="000080"/>
            </a:solidFill>
            <a:latin typeface="ＭＳ Ｐゴシック"/>
          </a:endParaRPr>
        </a:p>
      </xdr:txBody>
    </xdr:sp>
    <xdr:clientData/>
  </xdr:oneCellAnchor>
  <xdr:oneCellAnchor>
    <xdr:from>
      <xdr:col>6</xdr:col>
      <xdr:colOff>485775</xdr:colOff>
      <xdr:row>44</xdr:row>
      <xdr:rowOff>10177</xdr:rowOff>
    </xdr:from>
    <xdr:ext cx="762000" cy="259045"/>
    <xdr:sp macro="" textlink="">
      <xdr:nvSpPr>
        <xdr:cNvPr id="78" name="テキスト ボックス 77">
          <a:extLst>
            <a:ext uri="{FF2B5EF4-FFF2-40B4-BE49-F238E27FC236}">
              <a16:creationId xmlns=""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44</xdr:row>
      <xdr:rowOff>10177</xdr:rowOff>
    </xdr:from>
    <xdr:ext cx="762000" cy="259045"/>
    <xdr:sp macro="" textlink="">
      <xdr:nvSpPr>
        <xdr:cNvPr id="79" name="テキスト ボックス 78">
          <a:extLst>
            <a:ext uri="{FF2B5EF4-FFF2-40B4-BE49-F238E27FC236}">
              <a16:creationId xmlns=""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44</xdr:row>
      <xdr:rowOff>10177</xdr:rowOff>
    </xdr:from>
    <xdr:ext cx="762000" cy="259045"/>
    <xdr:sp macro="" textlink="">
      <xdr:nvSpPr>
        <xdr:cNvPr id="80" name="テキスト ボックス 79">
          <a:extLst>
            <a:ext uri="{FF2B5EF4-FFF2-40B4-BE49-F238E27FC236}">
              <a16:creationId xmlns=""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44</xdr:row>
      <xdr:rowOff>10177</xdr:rowOff>
    </xdr:from>
    <xdr:ext cx="762000" cy="259045"/>
    <xdr:sp macro="" textlink="">
      <xdr:nvSpPr>
        <xdr:cNvPr id="81" name="テキスト ボックス 80">
          <a:extLst>
            <a:ext uri="{FF2B5EF4-FFF2-40B4-BE49-F238E27FC236}">
              <a16:creationId xmlns=""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44</xdr:row>
      <xdr:rowOff>10177</xdr:rowOff>
    </xdr:from>
    <xdr:ext cx="762000" cy="259045"/>
    <xdr:sp macro="" textlink="">
      <xdr:nvSpPr>
        <xdr:cNvPr id="82" name="テキスト ボックス 81">
          <a:extLst>
            <a:ext uri="{FF2B5EF4-FFF2-40B4-BE49-F238E27FC236}">
              <a16:creationId xmlns=""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35</xdr:row>
      <xdr:rowOff>156210</xdr:rowOff>
    </xdr:from>
    <xdr:to>
      <xdr:col>7</xdr:col>
      <xdr:colOff>66675</xdr:colOff>
      <xdr:row>36</xdr:row>
      <xdr:rowOff>86360</xdr:rowOff>
    </xdr:to>
    <xdr:sp macro="" textlink="">
      <xdr:nvSpPr>
        <xdr:cNvPr id="83" name="円/楕円 82">
          <a:extLst>
            <a:ext uri="{FF2B5EF4-FFF2-40B4-BE49-F238E27FC236}">
              <a16:creationId xmlns="" xmlns:a16="http://schemas.microsoft.com/office/drawing/2014/main" id="{00000000-0008-0000-0400-000053000000}"/>
            </a:ext>
          </a:extLst>
        </xdr:cNvPr>
        <xdr:cNvSpPr/>
      </xdr:nvSpPr>
      <xdr:spPr>
        <a:xfrm>
          <a:off x="4775200" y="6156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35</xdr:row>
      <xdr:rowOff>1287</xdr:rowOff>
    </xdr:from>
    <xdr:ext cx="762000" cy="259045"/>
    <xdr:sp macro="" textlink="">
      <xdr:nvSpPr>
        <xdr:cNvPr id="84" name="人件費該当値テキスト">
          <a:extLst>
            <a:ext uri="{FF2B5EF4-FFF2-40B4-BE49-F238E27FC236}">
              <a16:creationId xmlns="" xmlns:a16="http://schemas.microsoft.com/office/drawing/2014/main" id="{00000000-0008-0000-0400-000054000000}"/>
            </a:ext>
          </a:extLst>
        </xdr:cNvPr>
        <xdr:cNvSpPr txBox="1"/>
      </xdr:nvSpPr>
      <xdr:spPr>
        <a:xfrm>
          <a:off x="4914900" y="6002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20.5</a:t>
          </a:r>
          <a:endParaRPr kumimoji="1" lang="ja-JP" altLang="en-US" sz="1000" b="1">
            <a:solidFill>
              <a:srgbClr val="FF0000"/>
            </a:solidFill>
            <a:latin typeface="ＭＳ Ｐゴシック"/>
          </a:endParaRPr>
        </a:p>
      </xdr:txBody>
    </xdr:sp>
    <xdr:clientData/>
  </xdr:oneCellAnchor>
  <xdr:twoCellAnchor>
    <xdr:from>
      <xdr:col>5</xdr:col>
      <xdr:colOff>498475</xdr:colOff>
      <xdr:row>36</xdr:row>
      <xdr:rowOff>53340</xdr:rowOff>
    </xdr:from>
    <xdr:to>
      <xdr:col>5</xdr:col>
      <xdr:colOff>600075</xdr:colOff>
      <xdr:row>36</xdr:row>
      <xdr:rowOff>154940</xdr:rowOff>
    </xdr:to>
    <xdr:sp macro="" textlink="">
      <xdr:nvSpPr>
        <xdr:cNvPr id="85" name="円/楕円 84">
          <a:extLst>
            <a:ext uri="{FF2B5EF4-FFF2-40B4-BE49-F238E27FC236}">
              <a16:creationId xmlns="" xmlns:a16="http://schemas.microsoft.com/office/drawing/2014/main" id="{00000000-0008-0000-0400-000055000000}"/>
            </a:ext>
          </a:extLst>
        </xdr:cNvPr>
        <xdr:cNvSpPr/>
      </xdr:nvSpPr>
      <xdr:spPr>
        <a:xfrm>
          <a:off x="3937000" y="6225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34</xdr:row>
      <xdr:rowOff>165117</xdr:rowOff>
    </xdr:from>
    <xdr:ext cx="736600" cy="259045"/>
    <xdr:sp macro="" textlink="">
      <xdr:nvSpPr>
        <xdr:cNvPr id="86" name="テキスト ボックス 85">
          <a:extLst>
            <a:ext uri="{FF2B5EF4-FFF2-40B4-BE49-F238E27FC236}">
              <a16:creationId xmlns="" xmlns:a16="http://schemas.microsoft.com/office/drawing/2014/main" id="{00000000-0008-0000-0400-000056000000}"/>
            </a:ext>
          </a:extLst>
        </xdr:cNvPr>
        <xdr:cNvSpPr txBox="1"/>
      </xdr:nvSpPr>
      <xdr:spPr>
        <a:xfrm>
          <a:off x="3606800" y="59944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22.0</a:t>
          </a:r>
          <a:endParaRPr kumimoji="1" lang="ja-JP" altLang="en-US" sz="1000" b="1">
            <a:solidFill>
              <a:srgbClr val="FF0000"/>
            </a:solidFill>
            <a:latin typeface="ＭＳ Ｐゴシック"/>
          </a:endParaRPr>
        </a:p>
      </xdr:txBody>
    </xdr:sp>
    <xdr:clientData/>
  </xdr:oneCellAnchor>
  <xdr:twoCellAnchor>
    <xdr:from>
      <xdr:col>4</xdr:col>
      <xdr:colOff>295275</xdr:colOff>
      <xdr:row>36</xdr:row>
      <xdr:rowOff>67056</xdr:rowOff>
    </xdr:from>
    <xdr:to>
      <xdr:col>4</xdr:col>
      <xdr:colOff>396875</xdr:colOff>
      <xdr:row>36</xdr:row>
      <xdr:rowOff>168656</xdr:rowOff>
    </xdr:to>
    <xdr:sp macro="" textlink="">
      <xdr:nvSpPr>
        <xdr:cNvPr id="87" name="円/楕円 86">
          <a:extLst>
            <a:ext uri="{FF2B5EF4-FFF2-40B4-BE49-F238E27FC236}">
              <a16:creationId xmlns="" xmlns:a16="http://schemas.microsoft.com/office/drawing/2014/main" id="{00000000-0008-0000-0400-000057000000}"/>
            </a:ext>
          </a:extLst>
        </xdr:cNvPr>
        <xdr:cNvSpPr/>
      </xdr:nvSpPr>
      <xdr:spPr>
        <a:xfrm>
          <a:off x="3048000" y="6239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35</xdr:row>
      <xdr:rowOff>7383</xdr:rowOff>
    </xdr:from>
    <xdr:ext cx="762000" cy="259045"/>
    <xdr:sp macro="" textlink="">
      <xdr:nvSpPr>
        <xdr:cNvPr id="88" name="テキスト ボックス 87">
          <a:extLst>
            <a:ext uri="{FF2B5EF4-FFF2-40B4-BE49-F238E27FC236}">
              <a16:creationId xmlns="" xmlns:a16="http://schemas.microsoft.com/office/drawing/2014/main" id="{00000000-0008-0000-0400-000058000000}"/>
            </a:ext>
          </a:extLst>
        </xdr:cNvPr>
        <xdr:cNvSpPr txBox="1"/>
      </xdr:nvSpPr>
      <xdr:spPr>
        <a:xfrm>
          <a:off x="2717800" y="60081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22.3</a:t>
          </a:r>
          <a:endParaRPr kumimoji="1" lang="ja-JP" altLang="en-US" sz="1000" b="1">
            <a:solidFill>
              <a:srgbClr val="FF0000"/>
            </a:solidFill>
            <a:latin typeface="ＭＳ Ｐゴシック"/>
          </a:endParaRPr>
        </a:p>
      </xdr:txBody>
    </xdr:sp>
    <xdr:clientData/>
  </xdr:oneCellAnchor>
  <xdr:twoCellAnchor>
    <xdr:from>
      <xdr:col>3</xdr:col>
      <xdr:colOff>92075</xdr:colOff>
      <xdr:row>35</xdr:row>
      <xdr:rowOff>169926</xdr:rowOff>
    </xdr:from>
    <xdr:to>
      <xdr:col>3</xdr:col>
      <xdr:colOff>193675</xdr:colOff>
      <xdr:row>36</xdr:row>
      <xdr:rowOff>100076</xdr:rowOff>
    </xdr:to>
    <xdr:sp macro="" textlink="">
      <xdr:nvSpPr>
        <xdr:cNvPr id="89" name="円/楕円 88">
          <a:extLst>
            <a:ext uri="{FF2B5EF4-FFF2-40B4-BE49-F238E27FC236}">
              <a16:creationId xmlns="" xmlns:a16="http://schemas.microsoft.com/office/drawing/2014/main" id="{00000000-0008-0000-0400-000059000000}"/>
            </a:ext>
          </a:extLst>
        </xdr:cNvPr>
        <xdr:cNvSpPr/>
      </xdr:nvSpPr>
      <xdr:spPr>
        <a:xfrm>
          <a:off x="2159000" y="6170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34</xdr:row>
      <xdr:rowOff>110253</xdr:rowOff>
    </xdr:from>
    <xdr:ext cx="762000" cy="259045"/>
    <xdr:sp macro="" textlink="">
      <xdr:nvSpPr>
        <xdr:cNvPr id="90" name="テキスト ボックス 89">
          <a:extLst>
            <a:ext uri="{FF2B5EF4-FFF2-40B4-BE49-F238E27FC236}">
              <a16:creationId xmlns="" xmlns:a16="http://schemas.microsoft.com/office/drawing/2014/main" id="{00000000-0008-0000-0400-00005A000000}"/>
            </a:ext>
          </a:extLst>
        </xdr:cNvPr>
        <xdr:cNvSpPr txBox="1"/>
      </xdr:nvSpPr>
      <xdr:spPr>
        <a:xfrm>
          <a:off x="1828800" y="5939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20.8</a:t>
          </a:r>
          <a:endParaRPr kumimoji="1" lang="ja-JP" altLang="en-US" sz="1000" b="1">
            <a:solidFill>
              <a:srgbClr val="FF0000"/>
            </a:solidFill>
            <a:latin typeface="ＭＳ Ｐゴシック"/>
          </a:endParaRPr>
        </a:p>
      </xdr:txBody>
    </xdr:sp>
    <xdr:clientData/>
  </xdr:oneCellAnchor>
  <xdr:twoCellAnchor>
    <xdr:from>
      <xdr:col>1</xdr:col>
      <xdr:colOff>574675</xdr:colOff>
      <xdr:row>36</xdr:row>
      <xdr:rowOff>153924</xdr:rowOff>
    </xdr:from>
    <xdr:to>
      <xdr:col>1</xdr:col>
      <xdr:colOff>676275</xdr:colOff>
      <xdr:row>37</xdr:row>
      <xdr:rowOff>84074</xdr:rowOff>
    </xdr:to>
    <xdr:sp macro="" textlink="">
      <xdr:nvSpPr>
        <xdr:cNvPr id="91" name="円/楕円 90">
          <a:extLst>
            <a:ext uri="{FF2B5EF4-FFF2-40B4-BE49-F238E27FC236}">
              <a16:creationId xmlns="" xmlns:a16="http://schemas.microsoft.com/office/drawing/2014/main" id="{00000000-0008-0000-0400-00005B000000}"/>
            </a:ext>
          </a:extLst>
        </xdr:cNvPr>
        <xdr:cNvSpPr/>
      </xdr:nvSpPr>
      <xdr:spPr>
        <a:xfrm>
          <a:off x="1270000" y="6326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37</xdr:row>
      <xdr:rowOff>68851</xdr:rowOff>
    </xdr:from>
    <xdr:ext cx="762000" cy="259045"/>
    <xdr:sp macro="" textlink="">
      <xdr:nvSpPr>
        <xdr:cNvPr id="92" name="テキスト ボックス 91">
          <a:extLst>
            <a:ext uri="{FF2B5EF4-FFF2-40B4-BE49-F238E27FC236}">
              <a16:creationId xmlns="" xmlns:a16="http://schemas.microsoft.com/office/drawing/2014/main" id="{00000000-0008-0000-0400-00005C000000}"/>
            </a:ext>
          </a:extLst>
        </xdr:cNvPr>
        <xdr:cNvSpPr txBox="1"/>
      </xdr:nvSpPr>
      <xdr:spPr>
        <a:xfrm>
          <a:off x="939800" y="6412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24.2</a:t>
          </a:r>
          <a:endParaRPr kumimoji="1" lang="ja-JP" altLang="en-US" sz="1000" b="1">
            <a:solidFill>
              <a:srgbClr val="FF0000"/>
            </a:solidFill>
            <a:latin typeface="ＭＳ Ｐゴシック"/>
          </a:endParaRPr>
        </a:p>
      </xdr:txBody>
    </xdr:sp>
    <xdr:clientData/>
  </xdr:oneCellAnchor>
  <xdr:twoCellAnchor>
    <xdr:from>
      <xdr:col>18</xdr:col>
      <xdr:colOff>82550</xdr:colOff>
      <xdr:row>7</xdr:row>
      <xdr:rowOff>69850</xdr:rowOff>
    </xdr:from>
    <xdr:to>
      <xdr:col>24</xdr:col>
      <xdr:colOff>590550</xdr:colOff>
      <xdr:row>9</xdr:row>
      <xdr:rowOff>44450</xdr:rowOff>
    </xdr:to>
    <xdr:sp macro="" textlink="">
      <xdr:nvSpPr>
        <xdr:cNvPr id="93" name="正方形/長方形 92">
          <a:extLst>
            <a:ext uri="{FF2B5EF4-FFF2-40B4-BE49-F238E27FC236}">
              <a16:creationId xmlns=""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24</xdr:col>
      <xdr:colOff>603250</xdr:colOff>
      <xdr:row>7</xdr:row>
      <xdr:rowOff>133350</xdr:rowOff>
    </xdr:from>
    <xdr:to>
      <xdr:col>27</xdr:col>
      <xdr:colOff>69850</xdr:colOff>
      <xdr:row>9</xdr:row>
      <xdr:rowOff>44450</xdr:rowOff>
    </xdr:to>
    <xdr:sp macro="" textlink="">
      <xdr:nvSpPr>
        <xdr:cNvPr id="94" name="正方形/長方形 93">
          <a:extLst>
            <a:ext uri="{FF2B5EF4-FFF2-40B4-BE49-F238E27FC236}">
              <a16:creationId xmlns=""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8</xdr:row>
      <xdr:rowOff>152400</xdr:rowOff>
    </xdr:from>
    <xdr:to>
      <xdr:col>27</xdr:col>
      <xdr:colOff>69850</xdr:colOff>
      <xdr:row>10</xdr:row>
      <xdr:rowOff>63500</xdr:rowOff>
    </xdr:to>
    <xdr:sp macro="" textlink="">
      <xdr:nvSpPr>
        <xdr:cNvPr id="95" name="正方形/長方形 94">
          <a:extLst>
            <a:ext uri="{FF2B5EF4-FFF2-40B4-BE49-F238E27FC236}">
              <a16:creationId xmlns=""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38/151</a:t>
          </a:r>
          <a:endParaRPr kumimoji="1" lang="ja-JP" altLang="en-US" sz="1200" b="1" i="1">
            <a:solidFill>
              <a:srgbClr val="4080FF"/>
            </a:solidFill>
            <a:latin typeface="ＭＳ Ｐゴシック"/>
          </a:endParaRPr>
        </a:p>
      </xdr:txBody>
    </xdr:sp>
    <xdr:clientData/>
  </xdr:twoCellAnchor>
  <xdr:twoCellAnchor>
    <xdr:from>
      <xdr:col>27</xdr:col>
      <xdr:colOff>234950</xdr:colOff>
      <xdr:row>7</xdr:row>
      <xdr:rowOff>133350</xdr:rowOff>
    </xdr:from>
    <xdr:to>
      <xdr:col>29</xdr:col>
      <xdr:colOff>260350</xdr:colOff>
      <xdr:row>9</xdr:row>
      <xdr:rowOff>44450</xdr:rowOff>
    </xdr:to>
    <xdr:sp macro="" textlink="">
      <xdr:nvSpPr>
        <xdr:cNvPr id="96" name="正方形/長方形 95">
          <a:extLst>
            <a:ext uri="{FF2B5EF4-FFF2-40B4-BE49-F238E27FC236}">
              <a16:creationId xmlns=""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8</xdr:row>
      <xdr:rowOff>152400</xdr:rowOff>
    </xdr:from>
    <xdr:to>
      <xdr:col>29</xdr:col>
      <xdr:colOff>260350</xdr:colOff>
      <xdr:row>10</xdr:row>
      <xdr:rowOff>63500</xdr:rowOff>
    </xdr:to>
    <xdr:sp macro="" textlink="">
      <xdr:nvSpPr>
        <xdr:cNvPr id="97" name="正方形/長方形 96">
          <a:extLst>
            <a:ext uri="{FF2B5EF4-FFF2-40B4-BE49-F238E27FC236}">
              <a16:creationId xmlns=""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14.8</a:t>
          </a:r>
          <a:endParaRPr kumimoji="1" lang="ja-JP" altLang="en-US" sz="1200" b="1" i="1">
            <a:solidFill>
              <a:srgbClr val="4080FF"/>
            </a:solidFill>
            <a:latin typeface="ＭＳ Ｐゴシック"/>
          </a:endParaRPr>
        </a:p>
      </xdr:txBody>
    </xdr:sp>
    <xdr:clientData/>
  </xdr:twoCellAnchor>
  <xdr:twoCellAnchor>
    <xdr:from>
      <xdr:col>29</xdr:col>
      <xdr:colOff>476250</xdr:colOff>
      <xdr:row>7</xdr:row>
      <xdr:rowOff>133350</xdr:rowOff>
    </xdr:from>
    <xdr:to>
      <xdr:col>31</xdr:col>
      <xdr:colOff>628650</xdr:colOff>
      <xdr:row>9</xdr:row>
      <xdr:rowOff>44450</xdr:rowOff>
    </xdr:to>
    <xdr:sp macro="" textlink="">
      <xdr:nvSpPr>
        <xdr:cNvPr id="98" name="正方形/長方形 97">
          <a:extLst>
            <a:ext uri="{FF2B5EF4-FFF2-40B4-BE49-F238E27FC236}">
              <a16:creationId xmlns=""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8</xdr:row>
      <xdr:rowOff>152400</xdr:rowOff>
    </xdr:from>
    <xdr:to>
      <xdr:col>31</xdr:col>
      <xdr:colOff>628650</xdr:colOff>
      <xdr:row>10</xdr:row>
      <xdr:rowOff>63500</xdr:rowOff>
    </xdr:to>
    <xdr:sp macro="" textlink="">
      <xdr:nvSpPr>
        <xdr:cNvPr id="99" name="正方形/長方形 98">
          <a:extLst>
            <a:ext uri="{FF2B5EF4-FFF2-40B4-BE49-F238E27FC236}">
              <a16:creationId xmlns=""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a:t>
          </a:r>
          <a:endParaRPr kumimoji="1" lang="ja-JP" altLang="en-US" sz="1200" b="1" i="1">
            <a:solidFill>
              <a:srgbClr val="4080FF"/>
            </a:solidFill>
            <a:latin typeface="ＭＳ Ｐゴシック"/>
          </a:endParaRPr>
        </a:p>
      </xdr:txBody>
    </xdr:sp>
    <xdr:clientData/>
  </xdr:twoCellAnchor>
  <xdr:twoCellAnchor>
    <xdr:from>
      <xdr:col>18</xdr:col>
      <xdr:colOff>82550</xdr:colOff>
      <xdr:row>10</xdr:row>
      <xdr:rowOff>127000</xdr:rowOff>
    </xdr:from>
    <xdr:to>
      <xdr:col>24</xdr:col>
      <xdr:colOff>590550</xdr:colOff>
      <xdr:row>24</xdr:row>
      <xdr:rowOff>12700</xdr:rowOff>
    </xdr:to>
    <xdr:sp macro="" textlink="">
      <xdr:nvSpPr>
        <xdr:cNvPr id="100" name="正方形/長方形 99">
          <a:extLst>
            <a:ext uri="{FF2B5EF4-FFF2-40B4-BE49-F238E27FC236}">
              <a16:creationId xmlns=""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10</xdr:row>
      <xdr:rowOff>127000</xdr:rowOff>
    </xdr:from>
    <xdr:to>
      <xdr:col>33</xdr:col>
      <xdr:colOff>82550</xdr:colOff>
      <xdr:row>24</xdr:row>
      <xdr:rowOff>12700</xdr:rowOff>
    </xdr:to>
    <xdr:sp macro="" textlink="">
      <xdr:nvSpPr>
        <xdr:cNvPr id="101" name="正方形/長方形 100">
          <a:extLst>
            <a:ext uri="{FF2B5EF4-FFF2-40B4-BE49-F238E27FC236}">
              <a16:creationId xmlns=""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10</xdr:row>
      <xdr:rowOff>127000</xdr:rowOff>
    </xdr:from>
    <xdr:to>
      <xdr:col>30</xdr:col>
      <xdr:colOff>679450</xdr:colOff>
      <xdr:row>12</xdr:row>
      <xdr:rowOff>38100</xdr:rowOff>
    </xdr:to>
    <xdr:sp macro="" textlink="">
      <xdr:nvSpPr>
        <xdr:cNvPr id="102" name="正方形/長方形 101">
          <a:extLst>
            <a:ext uri="{FF2B5EF4-FFF2-40B4-BE49-F238E27FC236}">
              <a16:creationId xmlns=""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物件費の分析欄</a:t>
          </a:r>
        </a:p>
      </xdr:txBody>
    </xdr:sp>
    <xdr:clientData/>
  </xdr:twoCellAnchor>
  <xdr:twoCellAnchor>
    <xdr:from>
      <xdr:col>25</xdr:col>
      <xdr:colOff>336550</xdr:colOff>
      <xdr:row>12</xdr:row>
      <xdr:rowOff>101600</xdr:rowOff>
    </xdr:from>
    <xdr:to>
      <xdr:col>32</xdr:col>
      <xdr:colOff>615950</xdr:colOff>
      <xdr:row>23</xdr:row>
      <xdr:rowOff>120650</xdr:rowOff>
    </xdr:to>
    <xdr:sp macro="" textlink="" fLocksText="0">
      <xdr:nvSpPr>
        <xdr:cNvPr id="103" name="テキスト ボックス 102">
          <a:extLst>
            <a:ext uri="{FF2B5EF4-FFF2-40B4-BE49-F238E27FC236}">
              <a16:creationId xmlns=""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400">
              <a:solidFill>
                <a:schemeClr val="dk1"/>
              </a:solidFill>
              <a:effectLst/>
              <a:latin typeface="+mn-lt"/>
              <a:ea typeface="+mn-ea"/>
              <a:cs typeface="+mn-cs"/>
            </a:rPr>
            <a:t>　物件費に係る経常収支比率は類似団体平均を下回っているものの、各課事務事業の点検・見直しにより物件費の抑制に取り組んでいく必要がある。</a:t>
          </a:r>
          <a:endParaRPr lang="ja-JP" altLang="ja-JP" sz="1400">
            <a:effectLst/>
          </a:endParaRPr>
        </a:p>
        <a:p>
          <a:r>
            <a:rPr kumimoji="1" lang="ja-JP" altLang="ja-JP" sz="1400">
              <a:solidFill>
                <a:schemeClr val="dk1"/>
              </a:solidFill>
              <a:effectLst/>
              <a:latin typeface="+mn-lt"/>
              <a:ea typeface="+mn-ea"/>
              <a:cs typeface="+mn-cs"/>
            </a:rPr>
            <a:t>　業務システムや国の制度等による情報システムの導入・運用コストの増大が課題である。</a:t>
          </a:r>
          <a:endParaRPr lang="ja-JP" altLang="ja-JP" sz="1400">
            <a:effectLst/>
          </a:endParaRPr>
        </a:p>
      </xdr:txBody>
    </xdr:sp>
    <xdr:clientData/>
  </xdr:twoCellAnchor>
  <xdr:oneCellAnchor>
    <xdr:from>
      <xdr:col>18</xdr:col>
      <xdr:colOff>44450</xdr:colOff>
      <xdr:row>9</xdr:row>
      <xdr:rowOff>107950</xdr:rowOff>
    </xdr:from>
    <xdr:ext cx="298543" cy="225703"/>
    <xdr:sp macro="" textlink="">
      <xdr:nvSpPr>
        <xdr:cNvPr id="104" name="テキスト ボックス 103">
          <a:extLst>
            <a:ext uri="{FF2B5EF4-FFF2-40B4-BE49-F238E27FC236}">
              <a16:creationId xmlns=""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24</xdr:row>
      <xdr:rowOff>12700</xdr:rowOff>
    </xdr:from>
    <xdr:to>
      <xdr:col>24</xdr:col>
      <xdr:colOff>590550</xdr:colOff>
      <xdr:row>24</xdr:row>
      <xdr:rowOff>12700</xdr:rowOff>
    </xdr:to>
    <xdr:cxnSp macro="">
      <xdr:nvCxnSpPr>
        <xdr:cNvPr id="105" name="直線コネクタ 104">
          <a:extLst>
            <a:ext uri="{FF2B5EF4-FFF2-40B4-BE49-F238E27FC236}">
              <a16:creationId xmlns=""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23</xdr:row>
      <xdr:rowOff>41927</xdr:rowOff>
    </xdr:from>
    <xdr:ext cx="508000" cy="259045"/>
    <xdr:sp macro="" textlink="">
      <xdr:nvSpPr>
        <xdr:cNvPr id="106" name="テキスト ボックス 105">
          <a:extLst>
            <a:ext uri="{FF2B5EF4-FFF2-40B4-BE49-F238E27FC236}">
              <a16:creationId xmlns=""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21</xdr:row>
      <xdr:rowOff>146050</xdr:rowOff>
    </xdr:from>
    <xdr:to>
      <xdr:col>24</xdr:col>
      <xdr:colOff>590550</xdr:colOff>
      <xdr:row>21</xdr:row>
      <xdr:rowOff>146050</xdr:rowOff>
    </xdr:to>
    <xdr:cxnSp macro="">
      <xdr:nvCxnSpPr>
        <xdr:cNvPr id="107" name="直線コネクタ 106">
          <a:extLst>
            <a:ext uri="{FF2B5EF4-FFF2-40B4-BE49-F238E27FC236}">
              <a16:creationId xmlns="" xmlns:a16="http://schemas.microsoft.com/office/drawing/2014/main" id="{00000000-0008-0000-0400-00006B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21</xdr:row>
      <xdr:rowOff>3827</xdr:rowOff>
    </xdr:from>
    <xdr:ext cx="508000" cy="259045"/>
    <xdr:sp macro="" textlink="">
      <xdr:nvSpPr>
        <xdr:cNvPr id="108" name="テキスト ボックス 107">
          <a:extLst>
            <a:ext uri="{FF2B5EF4-FFF2-40B4-BE49-F238E27FC236}">
              <a16:creationId xmlns="" xmlns:a16="http://schemas.microsoft.com/office/drawing/2014/main" id="{00000000-0008-0000-0400-00006C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18</xdr:col>
      <xdr:colOff>82550</xdr:colOff>
      <xdr:row>19</xdr:row>
      <xdr:rowOff>107950</xdr:rowOff>
    </xdr:from>
    <xdr:to>
      <xdr:col>24</xdr:col>
      <xdr:colOff>590550</xdr:colOff>
      <xdr:row>19</xdr:row>
      <xdr:rowOff>107950</xdr:rowOff>
    </xdr:to>
    <xdr:cxnSp macro="">
      <xdr:nvCxnSpPr>
        <xdr:cNvPr id="109" name="直線コネクタ 108">
          <a:extLst>
            <a:ext uri="{FF2B5EF4-FFF2-40B4-BE49-F238E27FC236}">
              <a16:creationId xmlns="" xmlns:a16="http://schemas.microsoft.com/office/drawing/2014/main" id="{00000000-0008-0000-0400-00006D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18</xdr:row>
      <xdr:rowOff>137177</xdr:rowOff>
    </xdr:from>
    <xdr:ext cx="508000" cy="259045"/>
    <xdr:sp macro="" textlink="">
      <xdr:nvSpPr>
        <xdr:cNvPr id="110" name="テキスト ボックス 109">
          <a:extLst>
            <a:ext uri="{FF2B5EF4-FFF2-40B4-BE49-F238E27FC236}">
              <a16:creationId xmlns="" xmlns:a16="http://schemas.microsoft.com/office/drawing/2014/main" id="{00000000-0008-0000-0400-00006E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17</xdr:row>
      <xdr:rowOff>69850</xdr:rowOff>
    </xdr:from>
    <xdr:to>
      <xdr:col>24</xdr:col>
      <xdr:colOff>590550</xdr:colOff>
      <xdr:row>17</xdr:row>
      <xdr:rowOff>69850</xdr:rowOff>
    </xdr:to>
    <xdr:cxnSp macro="">
      <xdr:nvCxnSpPr>
        <xdr:cNvPr id="111" name="直線コネクタ 110">
          <a:extLst>
            <a:ext uri="{FF2B5EF4-FFF2-40B4-BE49-F238E27FC236}">
              <a16:creationId xmlns="" xmlns:a16="http://schemas.microsoft.com/office/drawing/2014/main" id="{00000000-0008-0000-0400-00006F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16</xdr:row>
      <xdr:rowOff>99077</xdr:rowOff>
    </xdr:from>
    <xdr:ext cx="508000" cy="259045"/>
    <xdr:sp macro="" textlink="">
      <xdr:nvSpPr>
        <xdr:cNvPr id="112" name="テキスト ボックス 111">
          <a:extLst>
            <a:ext uri="{FF2B5EF4-FFF2-40B4-BE49-F238E27FC236}">
              <a16:creationId xmlns="" xmlns:a16="http://schemas.microsoft.com/office/drawing/2014/main" id="{00000000-0008-0000-0400-000070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15</xdr:row>
      <xdr:rowOff>31750</xdr:rowOff>
    </xdr:from>
    <xdr:to>
      <xdr:col>24</xdr:col>
      <xdr:colOff>590550</xdr:colOff>
      <xdr:row>15</xdr:row>
      <xdr:rowOff>31750</xdr:rowOff>
    </xdr:to>
    <xdr:cxnSp macro="">
      <xdr:nvCxnSpPr>
        <xdr:cNvPr id="113" name="直線コネクタ 112">
          <a:extLst>
            <a:ext uri="{FF2B5EF4-FFF2-40B4-BE49-F238E27FC236}">
              <a16:creationId xmlns="" xmlns:a16="http://schemas.microsoft.com/office/drawing/2014/main" id="{00000000-0008-0000-0400-000071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14</xdr:row>
      <xdr:rowOff>60977</xdr:rowOff>
    </xdr:from>
    <xdr:ext cx="508000" cy="259045"/>
    <xdr:sp macro="" textlink="">
      <xdr:nvSpPr>
        <xdr:cNvPr id="114" name="テキスト ボックス 113">
          <a:extLst>
            <a:ext uri="{FF2B5EF4-FFF2-40B4-BE49-F238E27FC236}">
              <a16:creationId xmlns="" xmlns:a16="http://schemas.microsoft.com/office/drawing/2014/main" id="{00000000-0008-0000-0400-000072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12</xdr:row>
      <xdr:rowOff>165100</xdr:rowOff>
    </xdr:from>
    <xdr:to>
      <xdr:col>24</xdr:col>
      <xdr:colOff>590550</xdr:colOff>
      <xdr:row>12</xdr:row>
      <xdr:rowOff>165100</xdr:rowOff>
    </xdr:to>
    <xdr:cxnSp macro="">
      <xdr:nvCxnSpPr>
        <xdr:cNvPr id="115" name="直線コネクタ 114">
          <a:extLst>
            <a:ext uri="{FF2B5EF4-FFF2-40B4-BE49-F238E27FC236}">
              <a16:creationId xmlns="" xmlns:a16="http://schemas.microsoft.com/office/drawing/2014/main" id="{00000000-0008-0000-0400-000073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12</xdr:row>
      <xdr:rowOff>22877</xdr:rowOff>
    </xdr:from>
    <xdr:ext cx="508000" cy="259045"/>
    <xdr:sp macro="" textlink="">
      <xdr:nvSpPr>
        <xdr:cNvPr id="116" name="テキスト ボックス 115">
          <a:extLst>
            <a:ext uri="{FF2B5EF4-FFF2-40B4-BE49-F238E27FC236}">
              <a16:creationId xmlns="" xmlns:a16="http://schemas.microsoft.com/office/drawing/2014/main" id="{00000000-0008-0000-0400-000074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10</xdr:row>
      <xdr:rowOff>127000</xdr:rowOff>
    </xdr:to>
    <xdr:cxnSp macro="">
      <xdr:nvCxnSpPr>
        <xdr:cNvPr id="117" name="直線コネクタ 116">
          <a:extLst>
            <a:ext uri="{FF2B5EF4-FFF2-40B4-BE49-F238E27FC236}">
              <a16:creationId xmlns=""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9</xdr:row>
      <xdr:rowOff>156227</xdr:rowOff>
    </xdr:from>
    <xdr:ext cx="508000" cy="259045"/>
    <xdr:sp macro="" textlink="">
      <xdr:nvSpPr>
        <xdr:cNvPr id="118" name="テキスト ボックス 117">
          <a:extLst>
            <a:ext uri="{FF2B5EF4-FFF2-40B4-BE49-F238E27FC236}">
              <a16:creationId xmlns="" xmlns:a16="http://schemas.microsoft.com/office/drawing/2014/main" id="{00000000-0008-0000-0400-000076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24</xdr:row>
      <xdr:rowOff>12700</xdr:rowOff>
    </xdr:to>
    <xdr:sp macro="" textlink="">
      <xdr:nvSpPr>
        <xdr:cNvPr id="119" name="物件費グラフ枠">
          <a:extLst>
            <a:ext uri="{FF2B5EF4-FFF2-40B4-BE49-F238E27FC236}">
              <a16:creationId xmlns="" xmlns:a16="http://schemas.microsoft.com/office/drawing/2014/main" id="{00000000-0008-0000-0400-000077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12</xdr:row>
      <xdr:rowOff>142240</xdr:rowOff>
    </xdr:from>
    <xdr:to>
      <xdr:col>24</xdr:col>
      <xdr:colOff>31750</xdr:colOff>
      <xdr:row>21</xdr:row>
      <xdr:rowOff>69850</xdr:rowOff>
    </xdr:to>
    <xdr:cxnSp macro="">
      <xdr:nvCxnSpPr>
        <xdr:cNvPr id="120" name="直線コネクタ 119">
          <a:extLst>
            <a:ext uri="{FF2B5EF4-FFF2-40B4-BE49-F238E27FC236}">
              <a16:creationId xmlns="" xmlns:a16="http://schemas.microsoft.com/office/drawing/2014/main" id="{00000000-0008-0000-0400-000078000000}"/>
            </a:ext>
          </a:extLst>
        </xdr:cNvPr>
        <xdr:cNvCxnSpPr/>
      </xdr:nvCxnSpPr>
      <xdr:spPr>
        <a:xfrm flipV="1">
          <a:off x="16510000" y="2199640"/>
          <a:ext cx="0" cy="14706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21</xdr:row>
      <xdr:rowOff>41927</xdr:rowOff>
    </xdr:from>
    <xdr:ext cx="762000" cy="259045"/>
    <xdr:sp macro="" textlink="">
      <xdr:nvSpPr>
        <xdr:cNvPr id="121" name="物件費最小値テキスト">
          <a:extLst>
            <a:ext uri="{FF2B5EF4-FFF2-40B4-BE49-F238E27FC236}">
              <a16:creationId xmlns="" xmlns:a16="http://schemas.microsoft.com/office/drawing/2014/main" id="{00000000-0008-0000-0400-000079000000}"/>
            </a:ext>
          </a:extLst>
        </xdr:cNvPr>
        <xdr:cNvSpPr txBox="1"/>
      </xdr:nvSpPr>
      <xdr:spPr>
        <a:xfrm>
          <a:off x="16598900" y="364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24.0</a:t>
          </a:r>
          <a:endParaRPr kumimoji="1" lang="ja-JP" altLang="en-US" sz="1000" b="1">
            <a:latin typeface="ＭＳ Ｐゴシック"/>
          </a:endParaRPr>
        </a:p>
      </xdr:txBody>
    </xdr:sp>
    <xdr:clientData/>
  </xdr:oneCellAnchor>
  <xdr:twoCellAnchor>
    <xdr:from>
      <xdr:col>23</xdr:col>
      <xdr:colOff>628650</xdr:colOff>
      <xdr:row>21</xdr:row>
      <xdr:rowOff>69850</xdr:rowOff>
    </xdr:from>
    <xdr:to>
      <xdr:col>24</xdr:col>
      <xdr:colOff>120650</xdr:colOff>
      <xdr:row>21</xdr:row>
      <xdr:rowOff>69850</xdr:rowOff>
    </xdr:to>
    <xdr:cxnSp macro="">
      <xdr:nvCxnSpPr>
        <xdr:cNvPr id="122" name="直線コネクタ 121">
          <a:extLst>
            <a:ext uri="{FF2B5EF4-FFF2-40B4-BE49-F238E27FC236}">
              <a16:creationId xmlns="" xmlns:a16="http://schemas.microsoft.com/office/drawing/2014/main" id="{00000000-0008-0000-0400-00007A000000}"/>
            </a:ext>
          </a:extLst>
        </xdr:cNvPr>
        <xdr:cNvCxnSpPr/>
      </xdr:nvCxnSpPr>
      <xdr:spPr>
        <a:xfrm>
          <a:off x="16421100" y="3670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11</xdr:row>
      <xdr:rowOff>57167</xdr:rowOff>
    </xdr:from>
    <xdr:ext cx="762000" cy="259045"/>
    <xdr:sp macro="" textlink="">
      <xdr:nvSpPr>
        <xdr:cNvPr id="123" name="物件費最大値テキスト">
          <a:extLst>
            <a:ext uri="{FF2B5EF4-FFF2-40B4-BE49-F238E27FC236}">
              <a16:creationId xmlns="" xmlns:a16="http://schemas.microsoft.com/office/drawing/2014/main" id="{00000000-0008-0000-0400-00007B000000}"/>
            </a:ext>
          </a:extLst>
        </xdr:cNvPr>
        <xdr:cNvSpPr txBox="1"/>
      </xdr:nvSpPr>
      <xdr:spPr>
        <a:xfrm>
          <a:off x="16598900" y="1943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4.7</a:t>
          </a:r>
          <a:endParaRPr kumimoji="1" lang="ja-JP" altLang="en-US" sz="1000" b="1">
            <a:latin typeface="ＭＳ Ｐゴシック"/>
          </a:endParaRPr>
        </a:p>
      </xdr:txBody>
    </xdr:sp>
    <xdr:clientData/>
  </xdr:oneCellAnchor>
  <xdr:twoCellAnchor>
    <xdr:from>
      <xdr:col>23</xdr:col>
      <xdr:colOff>628650</xdr:colOff>
      <xdr:row>12</xdr:row>
      <xdr:rowOff>142240</xdr:rowOff>
    </xdr:from>
    <xdr:to>
      <xdr:col>24</xdr:col>
      <xdr:colOff>120650</xdr:colOff>
      <xdr:row>12</xdr:row>
      <xdr:rowOff>142240</xdr:rowOff>
    </xdr:to>
    <xdr:cxnSp macro="">
      <xdr:nvCxnSpPr>
        <xdr:cNvPr id="124" name="直線コネクタ 123">
          <a:extLst>
            <a:ext uri="{FF2B5EF4-FFF2-40B4-BE49-F238E27FC236}">
              <a16:creationId xmlns="" xmlns:a16="http://schemas.microsoft.com/office/drawing/2014/main" id="{00000000-0008-0000-0400-00007C000000}"/>
            </a:ext>
          </a:extLst>
        </xdr:cNvPr>
        <xdr:cNvCxnSpPr/>
      </xdr:nvCxnSpPr>
      <xdr:spPr>
        <a:xfrm>
          <a:off x="16421100" y="2199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15</xdr:row>
      <xdr:rowOff>31750</xdr:rowOff>
    </xdr:from>
    <xdr:to>
      <xdr:col>24</xdr:col>
      <xdr:colOff>31750</xdr:colOff>
      <xdr:row>16</xdr:row>
      <xdr:rowOff>5080</xdr:rowOff>
    </xdr:to>
    <xdr:cxnSp macro="">
      <xdr:nvCxnSpPr>
        <xdr:cNvPr id="125" name="直線コネクタ 124">
          <a:extLst>
            <a:ext uri="{FF2B5EF4-FFF2-40B4-BE49-F238E27FC236}">
              <a16:creationId xmlns="" xmlns:a16="http://schemas.microsoft.com/office/drawing/2014/main" id="{00000000-0008-0000-0400-00007D000000}"/>
            </a:ext>
          </a:extLst>
        </xdr:cNvPr>
        <xdr:cNvCxnSpPr/>
      </xdr:nvCxnSpPr>
      <xdr:spPr>
        <a:xfrm>
          <a:off x="15671800" y="2603500"/>
          <a:ext cx="838200" cy="144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16</xdr:row>
      <xdr:rowOff>109237</xdr:rowOff>
    </xdr:from>
    <xdr:ext cx="762000" cy="259045"/>
    <xdr:sp macro="" textlink="">
      <xdr:nvSpPr>
        <xdr:cNvPr id="126" name="物件費平均値テキスト">
          <a:extLst>
            <a:ext uri="{FF2B5EF4-FFF2-40B4-BE49-F238E27FC236}">
              <a16:creationId xmlns="" xmlns:a16="http://schemas.microsoft.com/office/drawing/2014/main" id="{00000000-0008-0000-0400-00007E000000}"/>
            </a:ext>
          </a:extLst>
        </xdr:cNvPr>
        <xdr:cNvSpPr txBox="1"/>
      </xdr:nvSpPr>
      <xdr:spPr>
        <a:xfrm>
          <a:off x="16598900" y="28524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14.3</a:t>
          </a:r>
          <a:endParaRPr kumimoji="1" lang="ja-JP" altLang="en-US" sz="1000" b="1">
            <a:solidFill>
              <a:srgbClr val="000080"/>
            </a:solidFill>
            <a:latin typeface="ＭＳ Ｐゴシック"/>
          </a:endParaRPr>
        </a:p>
      </xdr:txBody>
    </xdr:sp>
    <xdr:clientData/>
  </xdr:oneCellAnchor>
  <xdr:twoCellAnchor>
    <xdr:from>
      <xdr:col>23</xdr:col>
      <xdr:colOff>666750</xdr:colOff>
      <xdr:row>16</xdr:row>
      <xdr:rowOff>137160</xdr:rowOff>
    </xdr:from>
    <xdr:to>
      <xdr:col>24</xdr:col>
      <xdr:colOff>82550</xdr:colOff>
      <xdr:row>17</xdr:row>
      <xdr:rowOff>67310</xdr:rowOff>
    </xdr:to>
    <xdr:sp macro="" textlink="">
      <xdr:nvSpPr>
        <xdr:cNvPr id="127" name="フローチャート : 判断 126">
          <a:extLst>
            <a:ext uri="{FF2B5EF4-FFF2-40B4-BE49-F238E27FC236}">
              <a16:creationId xmlns="" xmlns:a16="http://schemas.microsoft.com/office/drawing/2014/main" id="{00000000-0008-0000-0400-00007F000000}"/>
            </a:ext>
          </a:extLst>
        </xdr:cNvPr>
        <xdr:cNvSpPr/>
      </xdr:nvSpPr>
      <xdr:spPr>
        <a:xfrm>
          <a:off x="16459200" y="2880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15</xdr:row>
      <xdr:rowOff>31750</xdr:rowOff>
    </xdr:from>
    <xdr:to>
      <xdr:col>22</xdr:col>
      <xdr:colOff>565150</xdr:colOff>
      <xdr:row>15</xdr:row>
      <xdr:rowOff>100330</xdr:rowOff>
    </xdr:to>
    <xdr:cxnSp macro="">
      <xdr:nvCxnSpPr>
        <xdr:cNvPr id="128" name="直線コネクタ 127">
          <a:extLst>
            <a:ext uri="{FF2B5EF4-FFF2-40B4-BE49-F238E27FC236}">
              <a16:creationId xmlns="" xmlns:a16="http://schemas.microsoft.com/office/drawing/2014/main" id="{00000000-0008-0000-0400-000080000000}"/>
            </a:ext>
          </a:extLst>
        </xdr:cNvPr>
        <xdr:cNvCxnSpPr/>
      </xdr:nvCxnSpPr>
      <xdr:spPr>
        <a:xfrm flipV="1">
          <a:off x="14782800" y="260350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16</xdr:row>
      <xdr:rowOff>106680</xdr:rowOff>
    </xdr:from>
    <xdr:to>
      <xdr:col>22</xdr:col>
      <xdr:colOff>615950</xdr:colOff>
      <xdr:row>17</xdr:row>
      <xdr:rowOff>36830</xdr:rowOff>
    </xdr:to>
    <xdr:sp macro="" textlink="">
      <xdr:nvSpPr>
        <xdr:cNvPr id="129" name="フローチャート : 判断 128">
          <a:extLst>
            <a:ext uri="{FF2B5EF4-FFF2-40B4-BE49-F238E27FC236}">
              <a16:creationId xmlns="" xmlns:a16="http://schemas.microsoft.com/office/drawing/2014/main" id="{00000000-0008-0000-0400-000081000000}"/>
            </a:ext>
          </a:extLst>
        </xdr:cNvPr>
        <xdr:cNvSpPr/>
      </xdr:nvSpPr>
      <xdr:spPr>
        <a:xfrm>
          <a:off x="15621000" y="2849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17</xdr:row>
      <xdr:rowOff>21607</xdr:rowOff>
    </xdr:from>
    <xdr:ext cx="736600" cy="259045"/>
    <xdr:sp macro="" textlink="">
      <xdr:nvSpPr>
        <xdr:cNvPr id="130" name="テキスト ボックス 129">
          <a:extLst>
            <a:ext uri="{FF2B5EF4-FFF2-40B4-BE49-F238E27FC236}">
              <a16:creationId xmlns="" xmlns:a16="http://schemas.microsoft.com/office/drawing/2014/main" id="{00000000-0008-0000-0400-000082000000}"/>
            </a:ext>
          </a:extLst>
        </xdr:cNvPr>
        <xdr:cNvSpPr txBox="1"/>
      </xdr:nvSpPr>
      <xdr:spPr>
        <a:xfrm>
          <a:off x="15290800" y="29362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13.9</a:t>
          </a:r>
          <a:endParaRPr kumimoji="1" lang="ja-JP" altLang="en-US" sz="1000" b="1">
            <a:solidFill>
              <a:srgbClr val="000080"/>
            </a:solidFill>
            <a:latin typeface="ＭＳ Ｐゴシック"/>
          </a:endParaRPr>
        </a:p>
      </xdr:txBody>
    </xdr:sp>
    <xdr:clientData/>
  </xdr:oneCellAnchor>
  <xdr:twoCellAnchor>
    <xdr:from>
      <xdr:col>20</xdr:col>
      <xdr:colOff>158750</xdr:colOff>
      <xdr:row>15</xdr:row>
      <xdr:rowOff>85090</xdr:rowOff>
    </xdr:from>
    <xdr:to>
      <xdr:col>21</xdr:col>
      <xdr:colOff>361950</xdr:colOff>
      <xdr:row>15</xdr:row>
      <xdr:rowOff>100330</xdr:rowOff>
    </xdr:to>
    <xdr:cxnSp macro="">
      <xdr:nvCxnSpPr>
        <xdr:cNvPr id="131" name="直線コネクタ 130">
          <a:extLst>
            <a:ext uri="{FF2B5EF4-FFF2-40B4-BE49-F238E27FC236}">
              <a16:creationId xmlns="" xmlns:a16="http://schemas.microsoft.com/office/drawing/2014/main" id="{00000000-0008-0000-0400-000083000000}"/>
            </a:ext>
          </a:extLst>
        </xdr:cNvPr>
        <xdr:cNvCxnSpPr/>
      </xdr:nvCxnSpPr>
      <xdr:spPr>
        <a:xfrm>
          <a:off x="13893800" y="265684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16</xdr:row>
      <xdr:rowOff>114300</xdr:rowOff>
    </xdr:from>
    <xdr:to>
      <xdr:col>21</xdr:col>
      <xdr:colOff>412750</xdr:colOff>
      <xdr:row>17</xdr:row>
      <xdr:rowOff>44450</xdr:rowOff>
    </xdr:to>
    <xdr:sp macro="" textlink="">
      <xdr:nvSpPr>
        <xdr:cNvPr id="132" name="フローチャート : 判断 131">
          <a:extLst>
            <a:ext uri="{FF2B5EF4-FFF2-40B4-BE49-F238E27FC236}">
              <a16:creationId xmlns="" xmlns:a16="http://schemas.microsoft.com/office/drawing/2014/main" id="{00000000-0008-0000-0400-000084000000}"/>
            </a:ext>
          </a:extLst>
        </xdr:cNvPr>
        <xdr:cNvSpPr/>
      </xdr:nvSpPr>
      <xdr:spPr>
        <a:xfrm>
          <a:off x="14732000" y="2857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17</xdr:row>
      <xdr:rowOff>29227</xdr:rowOff>
    </xdr:from>
    <xdr:ext cx="762000" cy="259045"/>
    <xdr:sp macro="" textlink="">
      <xdr:nvSpPr>
        <xdr:cNvPr id="133" name="テキスト ボックス 132">
          <a:extLst>
            <a:ext uri="{FF2B5EF4-FFF2-40B4-BE49-F238E27FC236}">
              <a16:creationId xmlns="" xmlns:a16="http://schemas.microsoft.com/office/drawing/2014/main" id="{00000000-0008-0000-0400-000085000000}"/>
            </a:ext>
          </a:extLst>
        </xdr:cNvPr>
        <xdr:cNvSpPr txBox="1"/>
      </xdr:nvSpPr>
      <xdr:spPr>
        <a:xfrm>
          <a:off x="14401800" y="2943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14.0</a:t>
          </a:r>
          <a:endParaRPr kumimoji="1" lang="ja-JP" altLang="en-US" sz="1000" b="1">
            <a:solidFill>
              <a:srgbClr val="000080"/>
            </a:solidFill>
            <a:latin typeface="ＭＳ Ｐゴシック"/>
          </a:endParaRPr>
        </a:p>
      </xdr:txBody>
    </xdr:sp>
    <xdr:clientData/>
  </xdr:oneCellAnchor>
  <xdr:twoCellAnchor>
    <xdr:from>
      <xdr:col>18</xdr:col>
      <xdr:colOff>641350</xdr:colOff>
      <xdr:row>15</xdr:row>
      <xdr:rowOff>77470</xdr:rowOff>
    </xdr:from>
    <xdr:to>
      <xdr:col>20</xdr:col>
      <xdr:colOff>158750</xdr:colOff>
      <xdr:row>15</xdr:row>
      <xdr:rowOff>85090</xdr:rowOff>
    </xdr:to>
    <xdr:cxnSp macro="">
      <xdr:nvCxnSpPr>
        <xdr:cNvPr id="134" name="直線コネクタ 133">
          <a:extLst>
            <a:ext uri="{FF2B5EF4-FFF2-40B4-BE49-F238E27FC236}">
              <a16:creationId xmlns="" xmlns:a16="http://schemas.microsoft.com/office/drawing/2014/main" id="{00000000-0008-0000-0400-000086000000}"/>
            </a:ext>
          </a:extLst>
        </xdr:cNvPr>
        <xdr:cNvCxnSpPr/>
      </xdr:nvCxnSpPr>
      <xdr:spPr>
        <a:xfrm>
          <a:off x="13004800" y="264922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16</xdr:row>
      <xdr:rowOff>30480</xdr:rowOff>
    </xdr:from>
    <xdr:to>
      <xdr:col>20</xdr:col>
      <xdr:colOff>209550</xdr:colOff>
      <xdr:row>16</xdr:row>
      <xdr:rowOff>132080</xdr:rowOff>
    </xdr:to>
    <xdr:sp macro="" textlink="">
      <xdr:nvSpPr>
        <xdr:cNvPr id="135" name="フローチャート : 判断 134">
          <a:extLst>
            <a:ext uri="{FF2B5EF4-FFF2-40B4-BE49-F238E27FC236}">
              <a16:creationId xmlns="" xmlns:a16="http://schemas.microsoft.com/office/drawing/2014/main" id="{00000000-0008-0000-0400-000087000000}"/>
            </a:ext>
          </a:extLst>
        </xdr:cNvPr>
        <xdr:cNvSpPr/>
      </xdr:nvSpPr>
      <xdr:spPr>
        <a:xfrm>
          <a:off x="13843000" y="2773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16</xdr:row>
      <xdr:rowOff>116857</xdr:rowOff>
    </xdr:from>
    <xdr:ext cx="762000" cy="259045"/>
    <xdr:sp macro="" textlink="">
      <xdr:nvSpPr>
        <xdr:cNvPr id="136" name="テキスト ボックス 135">
          <a:extLst>
            <a:ext uri="{FF2B5EF4-FFF2-40B4-BE49-F238E27FC236}">
              <a16:creationId xmlns="" xmlns:a16="http://schemas.microsoft.com/office/drawing/2014/main" id="{00000000-0008-0000-0400-000088000000}"/>
            </a:ext>
          </a:extLst>
        </xdr:cNvPr>
        <xdr:cNvSpPr txBox="1"/>
      </xdr:nvSpPr>
      <xdr:spPr>
        <a:xfrm>
          <a:off x="13512800" y="2860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12.9</a:t>
          </a:r>
          <a:endParaRPr kumimoji="1" lang="ja-JP" altLang="en-US" sz="1000" b="1">
            <a:solidFill>
              <a:srgbClr val="000080"/>
            </a:solidFill>
            <a:latin typeface="ＭＳ Ｐゴシック"/>
          </a:endParaRPr>
        </a:p>
      </xdr:txBody>
    </xdr:sp>
    <xdr:clientData/>
  </xdr:oneCellAnchor>
  <xdr:twoCellAnchor>
    <xdr:from>
      <xdr:col>18</xdr:col>
      <xdr:colOff>590550</xdr:colOff>
      <xdr:row>15</xdr:row>
      <xdr:rowOff>163830</xdr:rowOff>
    </xdr:from>
    <xdr:to>
      <xdr:col>19</xdr:col>
      <xdr:colOff>6350</xdr:colOff>
      <xdr:row>16</xdr:row>
      <xdr:rowOff>93980</xdr:rowOff>
    </xdr:to>
    <xdr:sp macro="" textlink="">
      <xdr:nvSpPr>
        <xdr:cNvPr id="137" name="フローチャート : 判断 136">
          <a:extLst>
            <a:ext uri="{FF2B5EF4-FFF2-40B4-BE49-F238E27FC236}">
              <a16:creationId xmlns="" xmlns:a16="http://schemas.microsoft.com/office/drawing/2014/main" id="{00000000-0008-0000-0400-000089000000}"/>
            </a:ext>
          </a:extLst>
        </xdr:cNvPr>
        <xdr:cNvSpPr/>
      </xdr:nvSpPr>
      <xdr:spPr>
        <a:xfrm>
          <a:off x="12954000" y="2735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16</xdr:row>
      <xdr:rowOff>78757</xdr:rowOff>
    </xdr:from>
    <xdr:ext cx="762000" cy="259045"/>
    <xdr:sp macro="" textlink="">
      <xdr:nvSpPr>
        <xdr:cNvPr id="138" name="テキスト ボックス 137">
          <a:extLst>
            <a:ext uri="{FF2B5EF4-FFF2-40B4-BE49-F238E27FC236}">
              <a16:creationId xmlns="" xmlns:a16="http://schemas.microsoft.com/office/drawing/2014/main" id="{00000000-0008-0000-0400-00008A000000}"/>
            </a:ext>
          </a:extLst>
        </xdr:cNvPr>
        <xdr:cNvSpPr txBox="1"/>
      </xdr:nvSpPr>
      <xdr:spPr>
        <a:xfrm>
          <a:off x="12623800" y="2821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12.4</a:t>
          </a:r>
          <a:endParaRPr kumimoji="1" lang="ja-JP" altLang="en-US" sz="1000" b="1">
            <a:solidFill>
              <a:srgbClr val="000080"/>
            </a:solidFill>
            <a:latin typeface="ＭＳ Ｐゴシック"/>
          </a:endParaRPr>
        </a:p>
      </xdr:txBody>
    </xdr:sp>
    <xdr:clientData/>
  </xdr:oneCellAnchor>
  <xdr:oneCellAnchor>
    <xdr:from>
      <xdr:col>23</xdr:col>
      <xdr:colOff>501650</xdr:colOff>
      <xdr:row>24</xdr:row>
      <xdr:rowOff>10177</xdr:rowOff>
    </xdr:from>
    <xdr:ext cx="762000" cy="259045"/>
    <xdr:sp macro="" textlink="">
      <xdr:nvSpPr>
        <xdr:cNvPr id="139" name="テキスト ボックス 138">
          <a:extLst>
            <a:ext uri="{FF2B5EF4-FFF2-40B4-BE49-F238E27FC236}">
              <a16:creationId xmlns="" xmlns:a16="http://schemas.microsoft.com/office/drawing/2014/main" id="{00000000-0008-0000-0400-00008B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24</xdr:row>
      <xdr:rowOff>10177</xdr:rowOff>
    </xdr:from>
    <xdr:ext cx="762000" cy="259045"/>
    <xdr:sp macro="" textlink="">
      <xdr:nvSpPr>
        <xdr:cNvPr id="140" name="テキスト ボックス 139">
          <a:extLst>
            <a:ext uri="{FF2B5EF4-FFF2-40B4-BE49-F238E27FC236}">
              <a16:creationId xmlns="" xmlns:a16="http://schemas.microsoft.com/office/drawing/2014/main" id="{00000000-0008-0000-0400-00008C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24</xdr:row>
      <xdr:rowOff>10177</xdr:rowOff>
    </xdr:from>
    <xdr:ext cx="762000" cy="259045"/>
    <xdr:sp macro="" textlink="">
      <xdr:nvSpPr>
        <xdr:cNvPr id="141" name="テキスト ボックス 140">
          <a:extLst>
            <a:ext uri="{FF2B5EF4-FFF2-40B4-BE49-F238E27FC236}">
              <a16:creationId xmlns="" xmlns:a16="http://schemas.microsoft.com/office/drawing/2014/main" id="{00000000-0008-0000-0400-00008D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24</xdr:row>
      <xdr:rowOff>10177</xdr:rowOff>
    </xdr:from>
    <xdr:ext cx="762000" cy="259045"/>
    <xdr:sp macro="" textlink="">
      <xdr:nvSpPr>
        <xdr:cNvPr id="142" name="テキスト ボックス 141">
          <a:extLst>
            <a:ext uri="{FF2B5EF4-FFF2-40B4-BE49-F238E27FC236}">
              <a16:creationId xmlns="" xmlns:a16="http://schemas.microsoft.com/office/drawing/2014/main" id="{00000000-0008-0000-0400-00008E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24</xdr:row>
      <xdr:rowOff>10177</xdr:rowOff>
    </xdr:from>
    <xdr:ext cx="762000" cy="259045"/>
    <xdr:sp macro="" textlink="">
      <xdr:nvSpPr>
        <xdr:cNvPr id="143" name="テキスト ボックス 142">
          <a:extLst>
            <a:ext uri="{FF2B5EF4-FFF2-40B4-BE49-F238E27FC236}">
              <a16:creationId xmlns="" xmlns:a16="http://schemas.microsoft.com/office/drawing/2014/main" id="{00000000-0008-0000-0400-00008F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15</xdr:row>
      <xdr:rowOff>125730</xdr:rowOff>
    </xdr:from>
    <xdr:to>
      <xdr:col>24</xdr:col>
      <xdr:colOff>82550</xdr:colOff>
      <xdr:row>16</xdr:row>
      <xdr:rowOff>55880</xdr:rowOff>
    </xdr:to>
    <xdr:sp macro="" textlink="">
      <xdr:nvSpPr>
        <xdr:cNvPr id="144" name="円/楕円 143">
          <a:extLst>
            <a:ext uri="{FF2B5EF4-FFF2-40B4-BE49-F238E27FC236}">
              <a16:creationId xmlns="" xmlns:a16="http://schemas.microsoft.com/office/drawing/2014/main" id="{00000000-0008-0000-0400-000090000000}"/>
            </a:ext>
          </a:extLst>
        </xdr:cNvPr>
        <xdr:cNvSpPr/>
      </xdr:nvSpPr>
      <xdr:spPr>
        <a:xfrm>
          <a:off x="16459200" y="2697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14</xdr:row>
      <xdr:rowOff>142257</xdr:rowOff>
    </xdr:from>
    <xdr:ext cx="762000" cy="259045"/>
    <xdr:sp macro="" textlink="">
      <xdr:nvSpPr>
        <xdr:cNvPr id="145" name="物件費該当値テキスト">
          <a:extLst>
            <a:ext uri="{FF2B5EF4-FFF2-40B4-BE49-F238E27FC236}">
              <a16:creationId xmlns="" xmlns:a16="http://schemas.microsoft.com/office/drawing/2014/main" id="{00000000-0008-0000-0400-000091000000}"/>
            </a:ext>
          </a:extLst>
        </xdr:cNvPr>
        <xdr:cNvSpPr txBox="1"/>
      </xdr:nvSpPr>
      <xdr:spPr>
        <a:xfrm>
          <a:off x="16598900" y="2542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11.9</a:t>
          </a:r>
          <a:endParaRPr kumimoji="1" lang="ja-JP" altLang="en-US" sz="1000" b="1">
            <a:solidFill>
              <a:srgbClr val="FF0000"/>
            </a:solidFill>
            <a:latin typeface="ＭＳ Ｐゴシック"/>
          </a:endParaRPr>
        </a:p>
      </xdr:txBody>
    </xdr:sp>
    <xdr:clientData/>
  </xdr:oneCellAnchor>
  <xdr:twoCellAnchor>
    <xdr:from>
      <xdr:col>22</xdr:col>
      <xdr:colOff>514350</xdr:colOff>
      <xdr:row>14</xdr:row>
      <xdr:rowOff>152400</xdr:rowOff>
    </xdr:from>
    <xdr:to>
      <xdr:col>22</xdr:col>
      <xdr:colOff>615950</xdr:colOff>
      <xdr:row>15</xdr:row>
      <xdr:rowOff>82550</xdr:rowOff>
    </xdr:to>
    <xdr:sp macro="" textlink="">
      <xdr:nvSpPr>
        <xdr:cNvPr id="146" name="円/楕円 145">
          <a:extLst>
            <a:ext uri="{FF2B5EF4-FFF2-40B4-BE49-F238E27FC236}">
              <a16:creationId xmlns="" xmlns:a16="http://schemas.microsoft.com/office/drawing/2014/main" id="{00000000-0008-0000-0400-000092000000}"/>
            </a:ext>
          </a:extLst>
        </xdr:cNvPr>
        <xdr:cNvSpPr/>
      </xdr:nvSpPr>
      <xdr:spPr>
        <a:xfrm>
          <a:off x="15621000" y="255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13</xdr:row>
      <xdr:rowOff>92727</xdr:rowOff>
    </xdr:from>
    <xdr:ext cx="736600" cy="259045"/>
    <xdr:sp macro="" textlink="">
      <xdr:nvSpPr>
        <xdr:cNvPr id="147" name="テキスト ボックス 146">
          <a:extLst>
            <a:ext uri="{FF2B5EF4-FFF2-40B4-BE49-F238E27FC236}">
              <a16:creationId xmlns="" xmlns:a16="http://schemas.microsoft.com/office/drawing/2014/main" id="{00000000-0008-0000-0400-000093000000}"/>
            </a:ext>
          </a:extLst>
        </xdr:cNvPr>
        <xdr:cNvSpPr txBox="1"/>
      </xdr:nvSpPr>
      <xdr:spPr>
        <a:xfrm>
          <a:off x="15290800" y="2321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10.0</a:t>
          </a:r>
          <a:endParaRPr kumimoji="1" lang="ja-JP" altLang="en-US" sz="1000" b="1">
            <a:solidFill>
              <a:srgbClr val="FF0000"/>
            </a:solidFill>
            <a:latin typeface="ＭＳ Ｐゴシック"/>
          </a:endParaRPr>
        </a:p>
      </xdr:txBody>
    </xdr:sp>
    <xdr:clientData/>
  </xdr:oneCellAnchor>
  <xdr:twoCellAnchor>
    <xdr:from>
      <xdr:col>21</xdr:col>
      <xdr:colOff>311150</xdr:colOff>
      <xdr:row>15</xdr:row>
      <xdr:rowOff>49530</xdr:rowOff>
    </xdr:from>
    <xdr:to>
      <xdr:col>21</xdr:col>
      <xdr:colOff>412750</xdr:colOff>
      <xdr:row>15</xdr:row>
      <xdr:rowOff>151130</xdr:rowOff>
    </xdr:to>
    <xdr:sp macro="" textlink="">
      <xdr:nvSpPr>
        <xdr:cNvPr id="148" name="円/楕円 147">
          <a:extLst>
            <a:ext uri="{FF2B5EF4-FFF2-40B4-BE49-F238E27FC236}">
              <a16:creationId xmlns="" xmlns:a16="http://schemas.microsoft.com/office/drawing/2014/main" id="{00000000-0008-0000-0400-000094000000}"/>
            </a:ext>
          </a:extLst>
        </xdr:cNvPr>
        <xdr:cNvSpPr/>
      </xdr:nvSpPr>
      <xdr:spPr>
        <a:xfrm>
          <a:off x="14732000" y="2621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13</xdr:row>
      <xdr:rowOff>161307</xdr:rowOff>
    </xdr:from>
    <xdr:ext cx="762000" cy="259045"/>
    <xdr:sp macro="" textlink="">
      <xdr:nvSpPr>
        <xdr:cNvPr id="149" name="テキスト ボックス 148">
          <a:extLst>
            <a:ext uri="{FF2B5EF4-FFF2-40B4-BE49-F238E27FC236}">
              <a16:creationId xmlns="" xmlns:a16="http://schemas.microsoft.com/office/drawing/2014/main" id="{00000000-0008-0000-0400-000095000000}"/>
            </a:ext>
          </a:extLst>
        </xdr:cNvPr>
        <xdr:cNvSpPr txBox="1"/>
      </xdr:nvSpPr>
      <xdr:spPr>
        <a:xfrm>
          <a:off x="14401800" y="2390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10.9</a:t>
          </a:r>
          <a:endParaRPr kumimoji="1" lang="ja-JP" altLang="en-US" sz="1000" b="1">
            <a:solidFill>
              <a:srgbClr val="FF0000"/>
            </a:solidFill>
            <a:latin typeface="ＭＳ Ｐゴシック"/>
          </a:endParaRPr>
        </a:p>
      </xdr:txBody>
    </xdr:sp>
    <xdr:clientData/>
  </xdr:oneCellAnchor>
  <xdr:twoCellAnchor>
    <xdr:from>
      <xdr:col>20</xdr:col>
      <xdr:colOff>107950</xdr:colOff>
      <xdr:row>15</xdr:row>
      <xdr:rowOff>34290</xdr:rowOff>
    </xdr:from>
    <xdr:to>
      <xdr:col>20</xdr:col>
      <xdr:colOff>209550</xdr:colOff>
      <xdr:row>15</xdr:row>
      <xdr:rowOff>135890</xdr:rowOff>
    </xdr:to>
    <xdr:sp macro="" textlink="">
      <xdr:nvSpPr>
        <xdr:cNvPr id="150" name="円/楕円 149">
          <a:extLst>
            <a:ext uri="{FF2B5EF4-FFF2-40B4-BE49-F238E27FC236}">
              <a16:creationId xmlns="" xmlns:a16="http://schemas.microsoft.com/office/drawing/2014/main" id="{00000000-0008-0000-0400-000096000000}"/>
            </a:ext>
          </a:extLst>
        </xdr:cNvPr>
        <xdr:cNvSpPr/>
      </xdr:nvSpPr>
      <xdr:spPr>
        <a:xfrm>
          <a:off x="13843000" y="2606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13</xdr:row>
      <xdr:rowOff>146067</xdr:rowOff>
    </xdr:from>
    <xdr:ext cx="762000" cy="259045"/>
    <xdr:sp macro="" textlink="">
      <xdr:nvSpPr>
        <xdr:cNvPr id="151" name="テキスト ボックス 150">
          <a:extLst>
            <a:ext uri="{FF2B5EF4-FFF2-40B4-BE49-F238E27FC236}">
              <a16:creationId xmlns="" xmlns:a16="http://schemas.microsoft.com/office/drawing/2014/main" id="{00000000-0008-0000-0400-000097000000}"/>
            </a:ext>
          </a:extLst>
        </xdr:cNvPr>
        <xdr:cNvSpPr txBox="1"/>
      </xdr:nvSpPr>
      <xdr:spPr>
        <a:xfrm>
          <a:off x="13512800" y="2374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10.7</a:t>
          </a:r>
          <a:endParaRPr kumimoji="1" lang="ja-JP" altLang="en-US" sz="1000" b="1">
            <a:solidFill>
              <a:srgbClr val="FF0000"/>
            </a:solidFill>
            <a:latin typeface="ＭＳ Ｐゴシック"/>
          </a:endParaRPr>
        </a:p>
      </xdr:txBody>
    </xdr:sp>
    <xdr:clientData/>
  </xdr:oneCellAnchor>
  <xdr:twoCellAnchor>
    <xdr:from>
      <xdr:col>18</xdr:col>
      <xdr:colOff>590550</xdr:colOff>
      <xdr:row>15</xdr:row>
      <xdr:rowOff>26670</xdr:rowOff>
    </xdr:from>
    <xdr:to>
      <xdr:col>19</xdr:col>
      <xdr:colOff>6350</xdr:colOff>
      <xdr:row>15</xdr:row>
      <xdr:rowOff>128270</xdr:rowOff>
    </xdr:to>
    <xdr:sp macro="" textlink="">
      <xdr:nvSpPr>
        <xdr:cNvPr id="152" name="円/楕円 151">
          <a:extLst>
            <a:ext uri="{FF2B5EF4-FFF2-40B4-BE49-F238E27FC236}">
              <a16:creationId xmlns="" xmlns:a16="http://schemas.microsoft.com/office/drawing/2014/main" id="{00000000-0008-0000-0400-000098000000}"/>
            </a:ext>
          </a:extLst>
        </xdr:cNvPr>
        <xdr:cNvSpPr/>
      </xdr:nvSpPr>
      <xdr:spPr>
        <a:xfrm>
          <a:off x="12954000" y="259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13</xdr:row>
      <xdr:rowOff>138447</xdr:rowOff>
    </xdr:from>
    <xdr:ext cx="762000" cy="259045"/>
    <xdr:sp macro="" textlink="">
      <xdr:nvSpPr>
        <xdr:cNvPr id="153" name="テキスト ボックス 152">
          <a:extLst>
            <a:ext uri="{FF2B5EF4-FFF2-40B4-BE49-F238E27FC236}">
              <a16:creationId xmlns="" xmlns:a16="http://schemas.microsoft.com/office/drawing/2014/main" id="{00000000-0008-0000-0400-000099000000}"/>
            </a:ext>
          </a:extLst>
        </xdr:cNvPr>
        <xdr:cNvSpPr txBox="1"/>
      </xdr:nvSpPr>
      <xdr:spPr>
        <a:xfrm>
          <a:off x="12623800" y="2367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10.6</a:t>
          </a:r>
          <a:endParaRPr kumimoji="1" lang="ja-JP" altLang="en-US" sz="1000" b="1">
            <a:solidFill>
              <a:srgbClr val="FF0000"/>
            </a:solidFill>
            <a:latin typeface="ＭＳ Ｐゴシック"/>
          </a:endParaRPr>
        </a:p>
      </xdr:txBody>
    </xdr:sp>
    <xdr:clientData/>
  </xdr:oneCellAnchor>
  <xdr:twoCellAnchor>
    <xdr:from>
      <xdr:col>1</xdr:col>
      <xdr:colOff>66675</xdr:colOff>
      <xdr:row>47</xdr:row>
      <xdr:rowOff>69850</xdr:rowOff>
    </xdr:from>
    <xdr:to>
      <xdr:col>7</xdr:col>
      <xdr:colOff>574675</xdr:colOff>
      <xdr:row>49</xdr:row>
      <xdr:rowOff>44450</xdr:rowOff>
    </xdr:to>
    <xdr:sp macro="" textlink="">
      <xdr:nvSpPr>
        <xdr:cNvPr id="154" name="正方形/長方形 153">
          <a:extLst>
            <a:ext uri="{FF2B5EF4-FFF2-40B4-BE49-F238E27FC236}">
              <a16:creationId xmlns="" xmlns:a16="http://schemas.microsoft.com/office/drawing/2014/main" id="{00000000-0008-0000-0400-00009A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7</xdr:col>
      <xdr:colOff>587375</xdr:colOff>
      <xdr:row>47</xdr:row>
      <xdr:rowOff>133350</xdr:rowOff>
    </xdr:from>
    <xdr:to>
      <xdr:col>10</xdr:col>
      <xdr:colOff>53975</xdr:colOff>
      <xdr:row>49</xdr:row>
      <xdr:rowOff>44450</xdr:rowOff>
    </xdr:to>
    <xdr:sp macro="" textlink="">
      <xdr:nvSpPr>
        <xdr:cNvPr id="155" name="正方形/長方形 154">
          <a:extLst>
            <a:ext uri="{FF2B5EF4-FFF2-40B4-BE49-F238E27FC236}">
              <a16:creationId xmlns="" xmlns:a16="http://schemas.microsoft.com/office/drawing/2014/main" id="{00000000-0008-0000-0400-00009B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48</xdr:row>
      <xdr:rowOff>152400</xdr:rowOff>
    </xdr:from>
    <xdr:to>
      <xdr:col>10</xdr:col>
      <xdr:colOff>53975</xdr:colOff>
      <xdr:row>50</xdr:row>
      <xdr:rowOff>63500</xdr:rowOff>
    </xdr:to>
    <xdr:sp macro="" textlink="">
      <xdr:nvSpPr>
        <xdr:cNvPr id="156" name="正方形/長方形 155">
          <a:extLst>
            <a:ext uri="{FF2B5EF4-FFF2-40B4-BE49-F238E27FC236}">
              <a16:creationId xmlns="" xmlns:a16="http://schemas.microsoft.com/office/drawing/2014/main" id="{00000000-0008-0000-0400-00009C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96/151</a:t>
          </a:r>
          <a:endParaRPr kumimoji="1" lang="ja-JP" altLang="en-US" sz="1200" b="1" i="1">
            <a:solidFill>
              <a:srgbClr val="4080FF"/>
            </a:solidFill>
            <a:latin typeface="ＭＳ Ｐゴシック"/>
          </a:endParaRPr>
        </a:p>
      </xdr:txBody>
    </xdr:sp>
    <xdr:clientData/>
  </xdr:twoCellAnchor>
  <xdr:twoCellAnchor>
    <xdr:from>
      <xdr:col>10</xdr:col>
      <xdr:colOff>219075</xdr:colOff>
      <xdr:row>47</xdr:row>
      <xdr:rowOff>133350</xdr:rowOff>
    </xdr:from>
    <xdr:to>
      <xdr:col>12</xdr:col>
      <xdr:colOff>244475</xdr:colOff>
      <xdr:row>49</xdr:row>
      <xdr:rowOff>44450</xdr:rowOff>
    </xdr:to>
    <xdr:sp macro="" textlink="">
      <xdr:nvSpPr>
        <xdr:cNvPr id="157" name="正方形/長方形 156">
          <a:extLst>
            <a:ext uri="{FF2B5EF4-FFF2-40B4-BE49-F238E27FC236}">
              <a16:creationId xmlns="" xmlns:a16="http://schemas.microsoft.com/office/drawing/2014/main" id="{00000000-0008-0000-0400-00009D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48</xdr:row>
      <xdr:rowOff>152400</xdr:rowOff>
    </xdr:from>
    <xdr:to>
      <xdr:col>12</xdr:col>
      <xdr:colOff>244475</xdr:colOff>
      <xdr:row>50</xdr:row>
      <xdr:rowOff>63500</xdr:rowOff>
    </xdr:to>
    <xdr:sp macro="" textlink="">
      <xdr:nvSpPr>
        <xdr:cNvPr id="158" name="正方形/長方形 157">
          <a:extLst>
            <a:ext uri="{FF2B5EF4-FFF2-40B4-BE49-F238E27FC236}">
              <a16:creationId xmlns="" xmlns:a16="http://schemas.microsoft.com/office/drawing/2014/main" id="{00000000-0008-0000-0400-00009E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a:t>
          </a:r>
          <a:endParaRPr kumimoji="1" lang="ja-JP" altLang="en-US" sz="1200" b="1" i="1">
            <a:solidFill>
              <a:srgbClr val="4080FF"/>
            </a:solidFill>
            <a:latin typeface="ＭＳ Ｐゴシック"/>
          </a:endParaRPr>
        </a:p>
      </xdr:txBody>
    </xdr:sp>
    <xdr:clientData/>
  </xdr:twoCellAnchor>
  <xdr:twoCellAnchor>
    <xdr:from>
      <xdr:col>12</xdr:col>
      <xdr:colOff>460375</xdr:colOff>
      <xdr:row>47</xdr:row>
      <xdr:rowOff>133350</xdr:rowOff>
    </xdr:from>
    <xdr:to>
      <xdr:col>14</xdr:col>
      <xdr:colOff>612775</xdr:colOff>
      <xdr:row>49</xdr:row>
      <xdr:rowOff>44450</xdr:rowOff>
    </xdr:to>
    <xdr:sp macro="" textlink="">
      <xdr:nvSpPr>
        <xdr:cNvPr id="159" name="正方形/長方形 158">
          <a:extLst>
            <a:ext uri="{FF2B5EF4-FFF2-40B4-BE49-F238E27FC236}">
              <a16:creationId xmlns="" xmlns:a16="http://schemas.microsoft.com/office/drawing/2014/main" id="{00000000-0008-0000-0400-00009F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48</xdr:row>
      <xdr:rowOff>152400</xdr:rowOff>
    </xdr:from>
    <xdr:to>
      <xdr:col>14</xdr:col>
      <xdr:colOff>612775</xdr:colOff>
      <xdr:row>50</xdr:row>
      <xdr:rowOff>63500</xdr:rowOff>
    </xdr:to>
    <xdr:sp macro="" textlink="">
      <xdr:nvSpPr>
        <xdr:cNvPr id="160" name="正方形/長方形 159">
          <a:extLst>
            <a:ext uri="{FF2B5EF4-FFF2-40B4-BE49-F238E27FC236}">
              <a16:creationId xmlns="" xmlns:a16="http://schemas.microsoft.com/office/drawing/2014/main" id="{00000000-0008-0000-0400-0000A0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11.9</a:t>
          </a:r>
          <a:endParaRPr kumimoji="1" lang="ja-JP" altLang="en-US" sz="1200" b="1" i="1">
            <a:solidFill>
              <a:srgbClr val="4080FF"/>
            </a:solidFill>
            <a:latin typeface="ＭＳ Ｐゴシック"/>
          </a:endParaRPr>
        </a:p>
      </xdr:txBody>
    </xdr:sp>
    <xdr:clientData/>
  </xdr:twoCellAnchor>
  <xdr:twoCellAnchor>
    <xdr:from>
      <xdr:col>1</xdr:col>
      <xdr:colOff>66675</xdr:colOff>
      <xdr:row>50</xdr:row>
      <xdr:rowOff>127000</xdr:rowOff>
    </xdr:from>
    <xdr:to>
      <xdr:col>7</xdr:col>
      <xdr:colOff>574675</xdr:colOff>
      <xdr:row>64</xdr:row>
      <xdr:rowOff>12700</xdr:rowOff>
    </xdr:to>
    <xdr:sp macro="" textlink="">
      <xdr:nvSpPr>
        <xdr:cNvPr id="161" name="正方形/長方形 160">
          <a:extLst>
            <a:ext uri="{FF2B5EF4-FFF2-40B4-BE49-F238E27FC236}">
              <a16:creationId xmlns="" xmlns:a16="http://schemas.microsoft.com/office/drawing/2014/main" id="{00000000-0008-0000-0400-0000A1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50</xdr:row>
      <xdr:rowOff>127000</xdr:rowOff>
    </xdr:from>
    <xdr:to>
      <xdr:col>16</xdr:col>
      <xdr:colOff>57150</xdr:colOff>
      <xdr:row>64</xdr:row>
      <xdr:rowOff>12700</xdr:rowOff>
    </xdr:to>
    <xdr:sp macro="" textlink="">
      <xdr:nvSpPr>
        <xdr:cNvPr id="162" name="正方形/長方形 161">
          <a:extLst>
            <a:ext uri="{FF2B5EF4-FFF2-40B4-BE49-F238E27FC236}">
              <a16:creationId xmlns="" xmlns:a16="http://schemas.microsoft.com/office/drawing/2014/main" id="{00000000-0008-0000-0400-0000A2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50</xdr:row>
      <xdr:rowOff>127000</xdr:rowOff>
    </xdr:from>
    <xdr:to>
      <xdr:col>13</xdr:col>
      <xdr:colOff>663575</xdr:colOff>
      <xdr:row>52</xdr:row>
      <xdr:rowOff>38100</xdr:rowOff>
    </xdr:to>
    <xdr:sp macro="" textlink="">
      <xdr:nvSpPr>
        <xdr:cNvPr id="163" name="正方形/長方形 162">
          <a:extLst>
            <a:ext uri="{FF2B5EF4-FFF2-40B4-BE49-F238E27FC236}">
              <a16:creationId xmlns="" xmlns:a16="http://schemas.microsoft.com/office/drawing/2014/main" id="{00000000-0008-0000-0400-0000A3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扶助費の分析欄</a:t>
          </a:r>
        </a:p>
      </xdr:txBody>
    </xdr:sp>
    <xdr:clientData/>
  </xdr:twoCellAnchor>
  <xdr:twoCellAnchor>
    <xdr:from>
      <xdr:col>8</xdr:col>
      <xdr:colOff>320675</xdr:colOff>
      <xdr:row>52</xdr:row>
      <xdr:rowOff>101600</xdr:rowOff>
    </xdr:from>
    <xdr:to>
      <xdr:col>15</xdr:col>
      <xdr:colOff>600075</xdr:colOff>
      <xdr:row>63</xdr:row>
      <xdr:rowOff>120650</xdr:rowOff>
    </xdr:to>
    <xdr:sp macro="" textlink="" fLocksText="0">
      <xdr:nvSpPr>
        <xdr:cNvPr id="164" name="テキスト ボックス 163">
          <a:extLst>
            <a:ext uri="{FF2B5EF4-FFF2-40B4-BE49-F238E27FC236}">
              <a16:creationId xmlns="" xmlns:a16="http://schemas.microsoft.com/office/drawing/2014/main" id="{00000000-0008-0000-0400-0000A4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400">
              <a:solidFill>
                <a:schemeClr val="dk1"/>
              </a:solidFill>
              <a:effectLst/>
              <a:latin typeface="+mn-lt"/>
              <a:ea typeface="+mn-ea"/>
              <a:cs typeface="+mn-cs"/>
            </a:rPr>
            <a:t>　扶助費による経常収支比率が類似団体平均を上回っているのは、障害者福祉費や母子衛生費の負担などが挙げられる。</a:t>
          </a:r>
          <a:endParaRPr lang="ja-JP" altLang="ja-JP" sz="1400">
            <a:effectLst/>
          </a:endParaRPr>
        </a:p>
        <a:p>
          <a:r>
            <a:rPr kumimoji="1" lang="ja-JP" altLang="ja-JP" sz="1400">
              <a:solidFill>
                <a:schemeClr val="dk1"/>
              </a:solidFill>
              <a:effectLst/>
              <a:latin typeface="+mn-lt"/>
              <a:ea typeface="+mn-ea"/>
              <a:cs typeface="+mn-cs"/>
            </a:rPr>
            <a:t>　</a:t>
          </a:r>
          <a:r>
            <a:rPr lang="ja-JP" altLang="ja-JP" sz="1400">
              <a:solidFill>
                <a:schemeClr val="dk1"/>
              </a:solidFill>
              <a:effectLst/>
              <a:latin typeface="+mn-lt"/>
              <a:ea typeface="+mn-ea"/>
              <a:cs typeface="+mn-cs"/>
            </a:rPr>
            <a:t>消費税社会保障財源分を活用し、少子高齢化対策など真に必要な事業を実施していく。</a:t>
          </a:r>
          <a:endParaRPr lang="ja-JP" altLang="ja-JP" sz="1400">
            <a:effectLst/>
          </a:endParaRPr>
        </a:p>
      </xdr:txBody>
    </xdr:sp>
    <xdr:clientData/>
  </xdr:twoCellAnchor>
  <xdr:oneCellAnchor>
    <xdr:from>
      <xdr:col>1</xdr:col>
      <xdr:colOff>28575</xdr:colOff>
      <xdr:row>49</xdr:row>
      <xdr:rowOff>107950</xdr:rowOff>
    </xdr:from>
    <xdr:ext cx="298543" cy="225703"/>
    <xdr:sp macro="" textlink="">
      <xdr:nvSpPr>
        <xdr:cNvPr id="165" name="テキスト ボックス 164">
          <a:extLst>
            <a:ext uri="{FF2B5EF4-FFF2-40B4-BE49-F238E27FC236}">
              <a16:creationId xmlns="" xmlns:a16="http://schemas.microsoft.com/office/drawing/2014/main" id="{00000000-0008-0000-0400-0000A5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64</xdr:row>
      <xdr:rowOff>12700</xdr:rowOff>
    </xdr:from>
    <xdr:to>
      <xdr:col>7</xdr:col>
      <xdr:colOff>574675</xdr:colOff>
      <xdr:row>64</xdr:row>
      <xdr:rowOff>12700</xdr:rowOff>
    </xdr:to>
    <xdr:cxnSp macro="">
      <xdr:nvCxnSpPr>
        <xdr:cNvPr id="166" name="直線コネクタ 165">
          <a:extLst>
            <a:ext uri="{FF2B5EF4-FFF2-40B4-BE49-F238E27FC236}">
              <a16:creationId xmlns="" xmlns:a16="http://schemas.microsoft.com/office/drawing/2014/main" id="{00000000-0008-0000-0400-0000A6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63</xdr:row>
      <xdr:rowOff>41927</xdr:rowOff>
    </xdr:from>
    <xdr:ext cx="508000" cy="259045"/>
    <xdr:sp macro="" textlink="">
      <xdr:nvSpPr>
        <xdr:cNvPr id="167" name="テキスト ボックス 166">
          <a:extLst>
            <a:ext uri="{FF2B5EF4-FFF2-40B4-BE49-F238E27FC236}">
              <a16:creationId xmlns="" xmlns:a16="http://schemas.microsoft.com/office/drawing/2014/main" id="{00000000-0008-0000-0400-0000A7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62</xdr:row>
      <xdr:rowOff>29028</xdr:rowOff>
    </xdr:from>
    <xdr:to>
      <xdr:col>7</xdr:col>
      <xdr:colOff>574675</xdr:colOff>
      <xdr:row>62</xdr:row>
      <xdr:rowOff>29028</xdr:rowOff>
    </xdr:to>
    <xdr:cxnSp macro="">
      <xdr:nvCxnSpPr>
        <xdr:cNvPr id="168" name="直線コネクタ 167">
          <a:extLst>
            <a:ext uri="{FF2B5EF4-FFF2-40B4-BE49-F238E27FC236}">
              <a16:creationId xmlns="" xmlns:a16="http://schemas.microsoft.com/office/drawing/2014/main" id="{00000000-0008-0000-0400-0000A8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61</xdr:row>
      <xdr:rowOff>58255</xdr:rowOff>
    </xdr:from>
    <xdr:ext cx="508000" cy="259045"/>
    <xdr:sp macro="" textlink="">
      <xdr:nvSpPr>
        <xdr:cNvPr id="169" name="テキスト ボックス 168">
          <a:extLst>
            <a:ext uri="{FF2B5EF4-FFF2-40B4-BE49-F238E27FC236}">
              <a16:creationId xmlns="" xmlns:a16="http://schemas.microsoft.com/office/drawing/2014/main" id="{00000000-0008-0000-0400-0000A9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60</xdr:row>
      <xdr:rowOff>45357</xdr:rowOff>
    </xdr:from>
    <xdr:to>
      <xdr:col>7</xdr:col>
      <xdr:colOff>574675</xdr:colOff>
      <xdr:row>60</xdr:row>
      <xdr:rowOff>45357</xdr:rowOff>
    </xdr:to>
    <xdr:cxnSp macro="">
      <xdr:nvCxnSpPr>
        <xdr:cNvPr id="170" name="直線コネクタ 169">
          <a:extLst>
            <a:ext uri="{FF2B5EF4-FFF2-40B4-BE49-F238E27FC236}">
              <a16:creationId xmlns="" xmlns:a16="http://schemas.microsoft.com/office/drawing/2014/main" id="{00000000-0008-0000-0400-0000AA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59</xdr:row>
      <xdr:rowOff>74584</xdr:rowOff>
    </xdr:from>
    <xdr:ext cx="508000" cy="259045"/>
    <xdr:sp macro="" textlink="">
      <xdr:nvSpPr>
        <xdr:cNvPr id="171" name="テキスト ボックス 170">
          <a:extLst>
            <a:ext uri="{FF2B5EF4-FFF2-40B4-BE49-F238E27FC236}">
              <a16:creationId xmlns="" xmlns:a16="http://schemas.microsoft.com/office/drawing/2014/main" id="{00000000-0008-0000-0400-0000AB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a:t>
          </a:r>
          <a:endParaRPr kumimoji="1" lang="ja-JP" altLang="en-US" sz="1000">
            <a:latin typeface="ＭＳ Ｐゴシック"/>
          </a:endParaRPr>
        </a:p>
      </xdr:txBody>
    </xdr:sp>
    <xdr:clientData/>
  </xdr:oneCellAnchor>
  <xdr:twoCellAnchor>
    <xdr:from>
      <xdr:col>1</xdr:col>
      <xdr:colOff>66675</xdr:colOff>
      <xdr:row>58</xdr:row>
      <xdr:rowOff>61685</xdr:rowOff>
    </xdr:from>
    <xdr:to>
      <xdr:col>7</xdr:col>
      <xdr:colOff>574675</xdr:colOff>
      <xdr:row>58</xdr:row>
      <xdr:rowOff>61685</xdr:rowOff>
    </xdr:to>
    <xdr:cxnSp macro="">
      <xdr:nvCxnSpPr>
        <xdr:cNvPr id="172" name="直線コネクタ 171">
          <a:extLst>
            <a:ext uri="{FF2B5EF4-FFF2-40B4-BE49-F238E27FC236}">
              <a16:creationId xmlns="" xmlns:a16="http://schemas.microsoft.com/office/drawing/2014/main" id="{00000000-0008-0000-0400-0000AC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57</xdr:row>
      <xdr:rowOff>90912</xdr:rowOff>
    </xdr:from>
    <xdr:ext cx="508000" cy="259045"/>
    <xdr:sp macro="" textlink="">
      <xdr:nvSpPr>
        <xdr:cNvPr id="173" name="テキスト ボックス 172">
          <a:extLst>
            <a:ext uri="{FF2B5EF4-FFF2-40B4-BE49-F238E27FC236}">
              <a16:creationId xmlns="" xmlns:a16="http://schemas.microsoft.com/office/drawing/2014/main" id="{00000000-0008-0000-0400-0000AD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xdr:col>
      <xdr:colOff>66675</xdr:colOff>
      <xdr:row>56</xdr:row>
      <xdr:rowOff>78015</xdr:rowOff>
    </xdr:from>
    <xdr:to>
      <xdr:col>7</xdr:col>
      <xdr:colOff>574675</xdr:colOff>
      <xdr:row>56</xdr:row>
      <xdr:rowOff>78015</xdr:rowOff>
    </xdr:to>
    <xdr:cxnSp macro="">
      <xdr:nvCxnSpPr>
        <xdr:cNvPr id="174" name="直線コネクタ 173">
          <a:extLst>
            <a:ext uri="{FF2B5EF4-FFF2-40B4-BE49-F238E27FC236}">
              <a16:creationId xmlns="" xmlns:a16="http://schemas.microsoft.com/office/drawing/2014/main" id="{00000000-0008-0000-0400-0000AE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55</xdr:row>
      <xdr:rowOff>107242</xdr:rowOff>
    </xdr:from>
    <xdr:ext cx="508000" cy="259045"/>
    <xdr:sp macro="" textlink="">
      <xdr:nvSpPr>
        <xdr:cNvPr id="175" name="テキスト ボックス 174">
          <a:extLst>
            <a:ext uri="{FF2B5EF4-FFF2-40B4-BE49-F238E27FC236}">
              <a16:creationId xmlns="" xmlns:a16="http://schemas.microsoft.com/office/drawing/2014/main" id="{00000000-0008-0000-0400-0000AF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a:t>
          </a:r>
          <a:endParaRPr kumimoji="1" lang="ja-JP" altLang="en-US" sz="1000">
            <a:latin typeface="ＭＳ Ｐゴシック"/>
          </a:endParaRPr>
        </a:p>
      </xdr:txBody>
    </xdr:sp>
    <xdr:clientData/>
  </xdr:oneCellAnchor>
  <xdr:twoCellAnchor>
    <xdr:from>
      <xdr:col>1</xdr:col>
      <xdr:colOff>66675</xdr:colOff>
      <xdr:row>54</xdr:row>
      <xdr:rowOff>94343</xdr:rowOff>
    </xdr:from>
    <xdr:to>
      <xdr:col>7</xdr:col>
      <xdr:colOff>574675</xdr:colOff>
      <xdr:row>54</xdr:row>
      <xdr:rowOff>94343</xdr:rowOff>
    </xdr:to>
    <xdr:cxnSp macro="">
      <xdr:nvCxnSpPr>
        <xdr:cNvPr id="176" name="直線コネクタ 175">
          <a:extLst>
            <a:ext uri="{FF2B5EF4-FFF2-40B4-BE49-F238E27FC236}">
              <a16:creationId xmlns="" xmlns:a16="http://schemas.microsoft.com/office/drawing/2014/main" id="{00000000-0008-0000-0400-0000B0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53</xdr:row>
      <xdr:rowOff>123570</xdr:rowOff>
    </xdr:from>
    <xdr:ext cx="508000" cy="259045"/>
    <xdr:sp macro="" textlink="">
      <xdr:nvSpPr>
        <xdr:cNvPr id="177" name="テキスト ボックス 176">
          <a:extLst>
            <a:ext uri="{FF2B5EF4-FFF2-40B4-BE49-F238E27FC236}">
              <a16:creationId xmlns="" xmlns:a16="http://schemas.microsoft.com/office/drawing/2014/main" id="{00000000-0008-0000-0400-0000B1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a:t>
          </a:r>
          <a:endParaRPr kumimoji="1" lang="ja-JP" altLang="en-US" sz="1000">
            <a:latin typeface="ＭＳ Ｐゴシック"/>
          </a:endParaRPr>
        </a:p>
      </xdr:txBody>
    </xdr:sp>
    <xdr:clientData/>
  </xdr:oneCellAnchor>
  <xdr:twoCellAnchor>
    <xdr:from>
      <xdr:col>1</xdr:col>
      <xdr:colOff>66675</xdr:colOff>
      <xdr:row>52</xdr:row>
      <xdr:rowOff>110672</xdr:rowOff>
    </xdr:from>
    <xdr:to>
      <xdr:col>7</xdr:col>
      <xdr:colOff>574675</xdr:colOff>
      <xdr:row>52</xdr:row>
      <xdr:rowOff>110672</xdr:rowOff>
    </xdr:to>
    <xdr:cxnSp macro="">
      <xdr:nvCxnSpPr>
        <xdr:cNvPr id="178" name="直線コネクタ 177">
          <a:extLst>
            <a:ext uri="{FF2B5EF4-FFF2-40B4-BE49-F238E27FC236}">
              <a16:creationId xmlns="" xmlns:a16="http://schemas.microsoft.com/office/drawing/2014/main" id="{00000000-0008-0000-0400-0000B2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51</xdr:row>
      <xdr:rowOff>139899</xdr:rowOff>
    </xdr:from>
    <xdr:ext cx="508000" cy="259045"/>
    <xdr:sp macro="" textlink="">
      <xdr:nvSpPr>
        <xdr:cNvPr id="179" name="テキスト ボックス 178">
          <a:extLst>
            <a:ext uri="{FF2B5EF4-FFF2-40B4-BE49-F238E27FC236}">
              <a16:creationId xmlns="" xmlns:a16="http://schemas.microsoft.com/office/drawing/2014/main" id="{00000000-0008-0000-0400-0000B3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50</xdr:row>
      <xdr:rowOff>127000</xdr:rowOff>
    </xdr:to>
    <xdr:cxnSp macro="">
      <xdr:nvCxnSpPr>
        <xdr:cNvPr id="180" name="直線コネクタ 179">
          <a:extLst>
            <a:ext uri="{FF2B5EF4-FFF2-40B4-BE49-F238E27FC236}">
              <a16:creationId xmlns="" xmlns:a16="http://schemas.microsoft.com/office/drawing/2014/main" id="{00000000-0008-0000-0400-0000B4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50</xdr:row>
      <xdr:rowOff>127000</xdr:rowOff>
    </xdr:from>
    <xdr:to>
      <xdr:col>7</xdr:col>
      <xdr:colOff>574675</xdr:colOff>
      <xdr:row>64</xdr:row>
      <xdr:rowOff>12700</xdr:rowOff>
    </xdr:to>
    <xdr:sp macro="" textlink="">
      <xdr:nvSpPr>
        <xdr:cNvPr id="181" name="扶助費グラフ枠">
          <a:extLst>
            <a:ext uri="{FF2B5EF4-FFF2-40B4-BE49-F238E27FC236}">
              <a16:creationId xmlns="" xmlns:a16="http://schemas.microsoft.com/office/drawing/2014/main" id="{00000000-0008-0000-0400-0000B5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53</xdr:row>
      <xdr:rowOff>37193</xdr:rowOff>
    </xdr:from>
    <xdr:to>
      <xdr:col>7</xdr:col>
      <xdr:colOff>15875</xdr:colOff>
      <xdr:row>62</xdr:row>
      <xdr:rowOff>29028</xdr:rowOff>
    </xdr:to>
    <xdr:cxnSp macro="">
      <xdr:nvCxnSpPr>
        <xdr:cNvPr id="182" name="直線コネクタ 181">
          <a:extLst>
            <a:ext uri="{FF2B5EF4-FFF2-40B4-BE49-F238E27FC236}">
              <a16:creationId xmlns="" xmlns:a16="http://schemas.microsoft.com/office/drawing/2014/main" id="{00000000-0008-0000-0400-0000B6000000}"/>
            </a:ext>
          </a:extLst>
        </xdr:cNvPr>
        <xdr:cNvCxnSpPr/>
      </xdr:nvCxnSpPr>
      <xdr:spPr>
        <a:xfrm flipV="1">
          <a:off x="4826000" y="9124043"/>
          <a:ext cx="0" cy="15348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62</xdr:row>
      <xdr:rowOff>1105</xdr:rowOff>
    </xdr:from>
    <xdr:ext cx="762000" cy="259045"/>
    <xdr:sp macro="" textlink="">
      <xdr:nvSpPr>
        <xdr:cNvPr id="183" name="扶助費最小値テキスト">
          <a:extLst>
            <a:ext uri="{FF2B5EF4-FFF2-40B4-BE49-F238E27FC236}">
              <a16:creationId xmlns="" xmlns:a16="http://schemas.microsoft.com/office/drawing/2014/main" id="{00000000-0008-0000-0400-0000B7000000}"/>
            </a:ext>
          </a:extLst>
        </xdr:cNvPr>
        <xdr:cNvSpPr txBox="1"/>
      </xdr:nvSpPr>
      <xdr:spPr>
        <a:xfrm>
          <a:off x="4914900" y="10631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10.0</a:t>
          </a:r>
          <a:endParaRPr kumimoji="1" lang="ja-JP" altLang="en-US" sz="1000" b="1">
            <a:latin typeface="ＭＳ Ｐゴシック"/>
          </a:endParaRPr>
        </a:p>
      </xdr:txBody>
    </xdr:sp>
    <xdr:clientData/>
  </xdr:oneCellAnchor>
  <xdr:twoCellAnchor>
    <xdr:from>
      <xdr:col>6</xdr:col>
      <xdr:colOff>612775</xdr:colOff>
      <xdr:row>62</xdr:row>
      <xdr:rowOff>29028</xdr:rowOff>
    </xdr:from>
    <xdr:to>
      <xdr:col>7</xdr:col>
      <xdr:colOff>104775</xdr:colOff>
      <xdr:row>62</xdr:row>
      <xdr:rowOff>29028</xdr:rowOff>
    </xdr:to>
    <xdr:cxnSp macro="">
      <xdr:nvCxnSpPr>
        <xdr:cNvPr id="184" name="直線コネクタ 183">
          <a:extLst>
            <a:ext uri="{FF2B5EF4-FFF2-40B4-BE49-F238E27FC236}">
              <a16:creationId xmlns="" xmlns:a16="http://schemas.microsoft.com/office/drawing/2014/main" id="{00000000-0008-0000-0400-0000B8000000}"/>
            </a:ext>
          </a:extLst>
        </xdr:cNvPr>
        <xdr:cNvCxnSpPr/>
      </xdr:nvCxnSpPr>
      <xdr:spPr>
        <a:xfrm>
          <a:off x="4737100" y="106589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51</xdr:row>
      <xdr:rowOff>123570</xdr:rowOff>
    </xdr:from>
    <xdr:ext cx="762000" cy="259045"/>
    <xdr:sp macro="" textlink="">
      <xdr:nvSpPr>
        <xdr:cNvPr id="185" name="扶助費最大値テキスト">
          <a:extLst>
            <a:ext uri="{FF2B5EF4-FFF2-40B4-BE49-F238E27FC236}">
              <a16:creationId xmlns="" xmlns:a16="http://schemas.microsoft.com/office/drawing/2014/main" id="{00000000-0008-0000-0400-0000B9000000}"/>
            </a:ext>
          </a:extLst>
        </xdr:cNvPr>
        <xdr:cNvSpPr txBox="1"/>
      </xdr:nvSpPr>
      <xdr:spPr>
        <a:xfrm>
          <a:off x="4914900" y="8867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0.6</a:t>
          </a:r>
          <a:endParaRPr kumimoji="1" lang="ja-JP" altLang="en-US" sz="1000" b="1">
            <a:latin typeface="ＭＳ Ｐゴシック"/>
          </a:endParaRPr>
        </a:p>
      </xdr:txBody>
    </xdr:sp>
    <xdr:clientData/>
  </xdr:oneCellAnchor>
  <xdr:twoCellAnchor>
    <xdr:from>
      <xdr:col>6</xdr:col>
      <xdr:colOff>612775</xdr:colOff>
      <xdr:row>53</xdr:row>
      <xdr:rowOff>37193</xdr:rowOff>
    </xdr:from>
    <xdr:to>
      <xdr:col>7</xdr:col>
      <xdr:colOff>104775</xdr:colOff>
      <xdr:row>53</xdr:row>
      <xdr:rowOff>37193</xdr:rowOff>
    </xdr:to>
    <xdr:cxnSp macro="">
      <xdr:nvCxnSpPr>
        <xdr:cNvPr id="186" name="直線コネクタ 185">
          <a:extLst>
            <a:ext uri="{FF2B5EF4-FFF2-40B4-BE49-F238E27FC236}">
              <a16:creationId xmlns="" xmlns:a16="http://schemas.microsoft.com/office/drawing/2014/main" id="{00000000-0008-0000-0400-0000BA000000}"/>
            </a:ext>
          </a:extLst>
        </xdr:cNvPr>
        <xdr:cNvCxnSpPr/>
      </xdr:nvCxnSpPr>
      <xdr:spPr>
        <a:xfrm>
          <a:off x="4737100" y="9124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55</xdr:row>
      <xdr:rowOff>53522</xdr:rowOff>
    </xdr:from>
    <xdr:to>
      <xdr:col>7</xdr:col>
      <xdr:colOff>15875</xdr:colOff>
      <xdr:row>55</xdr:row>
      <xdr:rowOff>69850</xdr:rowOff>
    </xdr:to>
    <xdr:cxnSp macro="">
      <xdr:nvCxnSpPr>
        <xdr:cNvPr id="187" name="直線コネクタ 186">
          <a:extLst>
            <a:ext uri="{FF2B5EF4-FFF2-40B4-BE49-F238E27FC236}">
              <a16:creationId xmlns="" xmlns:a16="http://schemas.microsoft.com/office/drawing/2014/main" id="{00000000-0008-0000-0400-0000BB000000}"/>
            </a:ext>
          </a:extLst>
        </xdr:cNvPr>
        <xdr:cNvCxnSpPr/>
      </xdr:nvCxnSpPr>
      <xdr:spPr>
        <a:xfrm>
          <a:off x="3987800" y="9483272"/>
          <a:ext cx="8382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54</xdr:row>
      <xdr:rowOff>19249</xdr:rowOff>
    </xdr:from>
    <xdr:ext cx="762000" cy="259045"/>
    <xdr:sp macro="" textlink="">
      <xdr:nvSpPr>
        <xdr:cNvPr id="188" name="扶助費平均値テキスト">
          <a:extLst>
            <a:ext uri="{FF2B5EF4-FFF2-40B4-BE49-F238E27FC236}">
              <a16:creationId xmlns="" xmlns:a16="http://schemas.microsoft.com/office/drawing/2014/main" id="{00000000-0008-0000-0400-0000BC000000}"/>
            </a:ext>
          </a:extLst>
        </xdr:cNvPr>
        <xdr:cNvSpPr txBox="1"/>
      </xdr:nvSpPr>
      <xdr:spPr>
        <a:xfrm>
          <a:off x="4914900" y="92775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2.8</a:t>
          </a:r>
          <a:endParaRPr kumimoji="1" lang="ja-JP" altLang="en-US" sz="1000" b="1">
            <a:solidFill>
              <a:srgbClr val="000080"/>
            </a:solidFill>
            <a:latin typeface="ＭＳ Ｐゴシック"/>
          </a:endParaRPr>
        </a:p>
      </xdr:txBody>
    </xdr:sp>
    <xdr:clientData/>
  </xdr:oneCellAnchor>
  <xdr:twoCellAnchor>
    <xdr:from>
      <xdr:col>6</xdr:col>
      <xdr:colOff>650875</xdr:colOff>
      <xdr:row>55</xdr:row>
      <xdr:rowOff>2722</xdr:rowOff>
    </xdr:from>
    <xdr:to>
      <xdr:col>7</xdr:col>
      <xdr:colOff>66675</xdr:colOff>
      <xdr:row>55</xdr:row>
      <xdr:rowOff>104322</xdr:rowOff>
    </xdr:to>
    <xdr:sp macro="" textlink="">
      <xdr:nvSpPr>
        <xdr:cNvPr id="189" name="フローチャート : 判断 188">
          <a:extLst>
            <a:ext uri="{FF2B5EF4-FFF2-40B4-BE49-F238E27FC236}">
              <a16:creationId xmlns="" xmlns:a16="http://schemas.microsoft.com/office/drawing/2014/main" id="{00000000-0008-0000-0400-0000BD000000}"/>
            </a:ext>
          </a:extLst>
        </xdr:cNvPr>
        <xdr:cNvSpPr/>
      </xdr:nvSpPr>
      <xdr:spPr>
        <a:xfrm>
          <a:off x="4775200" y="9432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55</xdr:row>
      <xdr:rowOff>53522</xdr:rowOff>
    </xdr:from>
    <xdr:to>
      <xdr:col>5</xdr:col>
      <xdr:colOff>549275</xdr:colOff>
      <xdr:row>55</xdr:row>
      <xdr:rowOff>86178</xdr:rowOff>
    </xdr:to>
    <xdr:cxnSp macro="">
      <xdr:nvCxnSpPr>
        <xdr:cNvPr id="190" name="直線コネクタ 189">
          <a:extLst>
            <a:ext uri="{FF2B5EF4-FFF2-40B4-BE49-F238E27FC236}">
              <a16:creationId xmlns="" xmlns:a16="http://schemas.microsoft.com/office/drawing/2014/main" id="{00000000-0008-0000-0400-0000BE000000}"/>
            </a:ext>
          </a:extLst>
        </xdr:cNvPr>
        <xdr:cNvCxnSpPr/>
      </xdr:nvCxnSpPr>
      <xdr:spPr>
        <a:xfrm flipV="1">
          <a:off x="3098800" y="9483272"/>
          <a:ext cx="88900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54</xdr:row>
      <xdr:rowOff>157843</xdr:rowOff>
    </xdr:from>
    <xdr:to>
      <xdr:col>5</xdr:col>
      <xdr:colOff>600075</xdr:colOff>
      <xdr:row>55</xdr:row>
      <xdr:rowOff>87993</xdr:rowOff>
    </xdr:to>
    <xdr:sp macro="" textlink="">
      <xdr:nvSpPr>
        <xdr:cNvPr id="191" name="フローチャート : 判断 190">
          <a:extLst>
            <a:ext uri="{FF2B5EF4-FFF2-40B4-BE49-F238E27FC236}">
              <a16:creationId xmlns="" xmlns:a16="http://schemas.microsoft.com/office/drawing/2014/main" id="{00000000-0008-0000-0400-0000BF000000}"/>
            </a:ext>
          </a:extLst>
        </xdr:cNvPr>
        <xdr:cNvSpPr/>
      </xdr:nvSpPr>
      <xdr:spPr>
        <a:xfrm>
          <a:off x="39370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53</xdr:row>
      <xdr:rowOff>98170</xdr:rowOff>
    </xdr:from>
    <xdr:ext cx="736600" cy="259045"/>
    <xdr:sp macro="" textlink="">
      <xdr:nvSpPr>
        <xdr:cNvPr id="192" name="テキスト ボックス 191">
          <a:extLst>
            <a:ext uri="{FF2B5EF4-FFF2-40B4-BE49-F238E27FC236}">
              <a16:creationId xmlns="" xmlns:a16="http://schemas.microsoft.com/office/drawing/2014/main" id="{00000000-0008-0000-0400-0000C0000000}"/>
            </a:ext>
          </a:extLst>
        </xdr:cNvPr>
        <xdr:cNvSpPr txBox="1"/>
      </xdr:nvSpPr>
      <xdr:spPr>
        <a:xfrm>
          <a:off x="3606800" y="91850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2.7</a:t>
          </a:r>
          <a:endParaRPr kumimoji="1" lang="ja-JP" altLang="en-US" sz="1000" b="1">
            <a:solidFill>
              <a:srgbClr val="000080"/>
            </a:solidFill>
            <a:latin typeface="ＭＳ Ｐゴシック"/>
          </a:endParaRPr>
        </a:p>
      </xdr:txBody>
    </xdr:sp>
    <xdr:clientData/>
  </xdr:oneCellAnchor>
  <xdr:twoCellAnchor>
    <xdr:from>
      <xdr:col>3</xdr:col>
      <xdr:colOff>142875</xdr:colOff>
      <xdr:row>55</xdr:row>
      <xdr:rowOff>53522</xdr:rowOff>
    </xdr:from>
    <xdr:to>
      <xdr:col>4</xdr:col>
      <xdr:colOff>346075</xdr:colOff>
      <xdr:row>55</xdr:row>
      <xdr:rowOff>86178</xdr:rowOff>
    </xdr:to>
    <xdr:cxnSp macro="">
      <xdr:nvCxnSpPr>
        <xdr:cNvPr id="193" name="直線コネクタ 192">
          <a:extLst>
            <a:ext uri="{FF2B5EF4-FFF2-40B4-BE49-F238E27FC236}">
              <a16:creationId xmlns="" xmlns:a16="http://schemas.microsoft.com/office/drawing/2014/main" id="{00000000-0008-0000-0400-0000C1000000}"/>
            </a:ext>
          </a:extLst>
        </xdr:cNvPr>
        <xdr:cNvCxnSpPr/>
      </xdr:nvCxnSpPr>
      <xdr:spPr>
        <a:xfrm>
          <a:off x="2209800" y="9483272"/>
          <a:ext cx="88900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54</xdr:row>
      <xdr:rowOff>141515</xdr:rowOff>
    </xdr:from>
    <xdr:to>
      <xdr:col>4</xdr:col>
      <xdr:colOff>396875</xdr:colOff>
      <xdr:row>55</xdr:row>
      <xdr:rowOff>71665</xdr:rowOff>
    </xdr:to>
    <xdr:sp macro="" textlink="">
      <xdr:nvSpPr>
        <xdr:cNvPr id="194" name="フローチャート : 判断 193">
          <a:extLst>
            <a:ext uri="{FF2B5EF4-FFF2-40B4-BE49-F238E27FC236}">
              <a16:creationId xmlns="" xmlns:a16="http://schemas.microsoft.com/office/drawing/2014/main" id="{00000000-0008-0000-0400-0000C2000000}"/>
            </a:ext>
          </a:extLst>
        </xdr:cNvPr>
        <xdr:cNvSpPr/>
      </xdr:nvSpPr>
      <xdr:spPr>
        <a:xfrm>
          <a:off x="30480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53</xdr:row>
      <xdr:rowOff>81842</xdr:rowOff>
    </xdr:from>
    <xdr:ext cx="762000" cy="259045"/>
    <xdr:sp macro="" textlink="">
      <xdr:nvSpPr>
        <xdr:cNvPr id="195" name="テキスト ボックス 194">
          <a:extLst>
            <a:ext uri="{FF2B5EF4-FFF2-40B4-BE49-F238E27FC236}">
              <a16:creationId xmlns="" xmlns:a16="http://schemas.microsoft.com/office/drawing/2014/main" id="{00000000-0008-0000-0400-0000C3000000}"/>
            </a:ext>
          </a:extLst>
        </xdr:cNvPr>
        <xdr:cNvSpPr txBox="1"/>
      </xdr:nvSpPr>
      <xdr:spPr>
        <a:xfrm>
          <a:off x="2717800" y="9168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2.6</a:t>
          </a:r>
          <a:endParaRPr kumimoji="1" lang="ja-JP" altLang="en-US" sz="1000" b="1">
            <a:solidFill>
              <a:srgbClr val="000080"/>
            </a:solidFill>
            <a:latin typeface="ＭＳ Ｐゴシック"/>
          </a:endParaRPr>
        </a:p>
      </xdr:txBody>
    </xdr:sp>
    <xdr:clientData/>
  </xdr:oneCellAnchor>
  <xdr:twoCellAnchor>
    <xdr:from>
      <xdr:col>1</xdr:col>
      <xdr:colOff>625475</xdr:colOff>
      <xdr:row>55</xdr:row>
      <xdr:rowOff>53522</xdr:rowOff>
    </xdr:from>
    <xdr:to>
      <xdr:col>3</xdr:col>
      <xdr:colOff>142875</xdr:colOff>
      <xdr:row>55</xdr:row>
      <xdr:rowOff>86178</xdr:rowOff>
    </xdr:to>
    <xdr:cxnSp macro="">
      <xdr:nvCxnSpPr>
        <xdr:cNvPr id="196" name="直線コネクタ 195">
          <a:extLst>
            <a:ext uri="{FF2B5EF4-FFF2-40B4-BE49-F238E27FC236}">
              <a16:creationId xmlns="" xmlns:a16="http://schemas.microsoft.com/office/drawing/2014/main" id="{00000000-0008-0000-0400-0000C4000000}"/>
            </a:ext>
          </a:extLst>
        </xdr:cNvPr>
        <xdr:cNvCxnSpPr/>
      </xdr:nvCxnSpPr>
      <xdr:spPr>
        <a:xfrm flipV="1">
          <a:off x="1320800" y="9483272"/>
          <a:ext cx="88900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54</xdr:row>
      <xdr:rowOff>125185</xdr:rowOff>
    </xdr:from>
    <xdr:to>
      <xdr:col>3</xdr:col>
      <xdr:colOff>193675</xdr:colOff>
      <xdr:row>55</xdr:row>
      <xdr:rowOff>55335</xdr:rowOff>
    </xdr:to>
    <xdr:sp macro="" textlink="">
      <xdr:nvSpPr>
        <xdr:cNvPr id="197" name="フローチャート : 判断 196">
          <a:extLst>
            <a:ext uri="{FF2B5EF4-FFF2-40B4-BE49-F238E27FC236}">
              <a16:creationId xmlns="" xmlns:a16="http://schemas.microsoft.com/office/drawing/2014/main" id="{00000000-0008-0000-0400-0000C5000000}"/>
            </a:ext>
          </a:extLst>
        </xdr:cNvPr>
        <xdr:cNvSpPr/>
      </xdr:nvSpPr>
      <xdr:spPr>
        <a:xfrm>
          <a:off x="2159000" y="9383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53</xdr:row>
      <xdr:rowOff>65512</xdr:rowOff>
    </xdr:from>
    <xdr:ext cx="762000" cy="259045"/>
    <xdr:sp macro="" textlink="">
      <xdr:nvSpPr>
        <xdr:cNvPr id="198" name="テキスト ボックス 197">
          <a:extLst>
            <a:ext uri="{FF2B5EF4-FFF2-40B4-BE49-F238E27FC236}">
              <a16:creationId xmlns="" xmlns:a16="http://schemas.microsoft.com/office/drawing/2014/main" id="{00000000-0008-0000-0400-0000C6000000}"/>
            </a:ext>
          </a:extLst>
        </xdr:cNvPr>
        <xdr:cNvSpPr txBox="1"/>
      </xdr:nvSpPr>
      <xdr:spPr>
        <a:xfrm>
          <a:off x="1828800" y="91523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2.5</a:t>
          </a:r>
          <a:endParaRPr kumimoji="1" lang="ja-JP" altLang="en-US" sz="1000" b="1">
            <a:solidFill>
              <a:srgbClr val="000080"/>
            </a:solidFill>
            <a:latin typeface="ＭＳ Ｐゴシック"/>
          </a:endParaRPr>
        </a:p>
      </xdr:txBody>
    </xdr:sp>
    <xdr:clientData/>
  </xdr:oneCellAnchor>
  <xdr:twoCellAnchor>
    <xdr:from>
      <xdr:col>1</xdr:col>
      <xdr:colOff>574675</xdr:colOff>
      <xdr:row>54</xdr:row>
      <xdr:rowOff>125185</xdr:rowOff>
    </xdr:from>
    <xdr:to>
      <xdr:col>1</xdr:col>
      <xdr:colOff>676275</xdr:colOff>
      <xdr:row>55</xdr:row>
      <xdr:rowOff>55335</xdr:rowOff>
    </xdr:to>
    <xdr:sp macro="" textlink="">
      <xdr:nvSpPr>
        <xdr:cNvPr id="199" name="フローチャート : 判断 198">
          <a:extLst>
            <a:ext uri="{FF2B5EF4-FFF2-40B4-BE49-F238E27FC236}">
              <a16:creationId xmlns="" xmlns:a16="http://schemas.microsoft.com/office/drawing/2014/main" id="{00000000-0008-0000-0400-0000C7000000}"/>
            </a:ext>
          </a:extLst>
        </xdr:cNvPr>
        <xdr:cNvSpPr/>
      </xdr:nvSpPr>
      <xdr:spPr>
        <a:xfrm>
          <a:off x="1270000" y="9383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53</xdr:row>
      <xdr:rowOff>65512</xdr:rowOff>
    </xdr:from>
    <xdr:ext cx="762000" cy="259045"/>
    <xdr:sp macro="" textlink="">
      <xdr:nvSpPr>
        <xdr:cNvPr id="200" name="テキスト ボックス 199">
          <a:extLst>
            <a:ext uri="{FF2B5EF4-FFF2-40B4-BE49-F238E27FC236}">
              <a16:creationId xmlns="" xmlns:a16="http://schemas.microsoft.com/office/drawing/2014/main" id="{00000000-0008-0000-0400-0000C8000000}"/>
            </a:ext>
          </a:extLst>
        </xdr:cNvPr>
        <xdr:cNvSpPr txBox="1"/>
      </xdr:nvSpPr>
      <xdr:spPr>
        <a:xfrm>
          <a:off x="939800" y="91523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2.5</a:t>
          </a:r>
          <a:endParaRPr kumimoji="1" lang="ja-JP" altLang="en-US" sz="1000" b="1">
            <a:solidFill>
              <a:srgbClr val="000080"/>
            </a:solidFill>
            <a:latin typeface="ＭＳ Ｐゴシック"/>
          </a:endParaRPr>
        </a:p>
      </xdr:txBody>
    </xdr:sp>
    <xdr:clientData/>
  </xdr:oneCellAnchor>
  <xdr:oneCellAnchor>
    <xdr:from>
      <xdr:col>6</xdr:col>
      <xdr:colOff>485775</xdr:colOff>
      <xdr:row>64</xdr:row>
      <xdr:rowOff>10177</xdr:rowOff>
    </xdr:from>
    <xdr:ext cx="762000" cy="259045"/>
    <xdr:sp macro="" textlink="">
      <xdr:nvSpPr>
        <xdr:cNvPr id="201" name="テキスト ボックス 200">
          <a:extLst>
            <a:ext uri="{FF2B5EF4-FFF2-40B4-BE49-F238E27FC236}">
              <a16:creationId xmlns="" xmlns:a16="http://schemas.microsoft.com/office/drawing/2014/main" id="{00000000-0008-0000-0400-0000C9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64</xdr:row>
      <xdr:rowOff>10177</xdr:rowOff>
    </xdr:from>
    <xdr:ext cx="762000" cy="259045"/>
    <xdr:sp macro="" textlink="">
      <xdr:nvSpPr>
        <xdr:cNvPr id="202" name="テキスト ボックス 201">
          <a:extLst>
            <a:ext uri="{FF2B5EF4-FFF2-40B4-BE49-F238E27FC236}">
              <a16:creationId xmlns="" xmlns:a16="http://schemas.microsoft.com/office/drawing/2014/main" id="{00000000-0008-0000-0400-0000CA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64</xdr:row>
      <xdr:rowOff>10177</xdr:rowOff>
    </xdr:from>
    <xdr:ext cx="762000" cy="259045"/>
    <xdr:sp macro="" textlink="">
      <xdr:nvSpPr>
        <xdr:cNvPr id="203" name="テキスト ボックス 202">
          <a:extLst>
            <a:ext uri="{FF2B5EF4-FFF2-40B4-BE49-F238E27FC236}">
              <a16:creationId xmlns="" xmlns:a16="http://schemas.microsoft.com/office/drawing/2014/main" id="{00000000-0008-0000-0400-0000CB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64</xdr:row>
      <xdr:rowOff>10177</xdr:rowOff>
    </xdr:from>
    <xdr:ext cx="762000" cy="259045"/>
    <xdr:sp macro="" textlink="">
      <xdr:nvSpPr>
        <xdr:cNvPr id="204" name="テキスト ボックス 203">
          <a:extLst>
            <a:ext uri="{FF2B5EF4-FFF2-40B4-BE49-F238E27FC236}">
              <a16:creationId xmlns="" xmlns:a16="http://schemas.microsoft.com/office/drawing/2014/main" id="{00000000-0008-0000-0400-0000CC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64</xdr:row>
      <xdr:rowOff>10177</xdr:rowOff>
    </xdr:from>
    <xdr:ext cx="762000" cy="259045"/>
    <xdr:sp macro="" textlink="">
      <xdr:nvSpPr>
        <xdr:cNvPr id="205" name="テキスト ボックス 204">
          <a:extLst>
            <a:ext uri="{FF2B5EF4-FFF2-40B4-BE49-F238E27FC236}">
              <a16:creationId xmlns="" xmlns:a16="http://schemas.microsoft.com/office/drawing/2014/main" id="{00000000-0008-0000-0400-0000CD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55</xdr:row>
      <xdr:rowOff>19050</xdr:rowOff>
    </xdr:from>
    <xdr:to>
      <xdr:col>7</xdr:col>
      <xdr:colOff>66675</xdr:colOff>
      <xdr:row>55</xdr:row>
      <xdr:rowOff>120650</xdr:rowOff>
    </xdr:to>
    <xdr:sp macro="" textlink="">
      <xdr:nvSpPr>
        <xdr:cNvPr id="206" name="円/楕円 205">
          <a:extLst>
            <a:ext uri="{FF2B5EF4-FFF2-40B4-BE49-F238E27FC236}">
              <a16:creationId xmlns="" xmlns:a16="http://schemas.microsoft.com/office/drawing/2014/main" id="{00000000-0008-0000-0400-0000CE000000}"/>
            </a:ext>
          </a:extLst>
        </xdr:cNvPr>
        <xdr:cNvSpPr/>
      </xdr:nvSpPr>
      <xdr:spPr>
        <a:xfrm>
          <a:off x="4775200" y="9448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54</xdr:row>
      <xdr:rowOff>162577</xdr:rowOff>
    </xdr:from>
    <xdr:ext cx="762000" cy="259045"/>
    <xdr:sp macro="" textlink="">
      <xdr:nvSpPr>
        <xdr:cNvPr id="207" name="扶助費該当値テキスト">
          <a:extLst>
            <a:ext uri="{FF2B5EF4-FFF2-40B4-BE49-F238E27FC236}">
              <a16:creationId xmlns="" xmlns:a16="http://schemas.microsoft.com/office/drawing/2014/main" id="{00000000-0008-0000-0400-0000CF000000}"/>
            </a:ext>
          </a:extLst>
        </xdr:cNvPr>
        <xdr:cNvSpPr txBox="1"/>
      </xdr:nvSpPr>
      <xdr:spPr>
        <a:xfrm>
          <a:off x="4914900" y="942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2.9</a:t>
          </a:r>
          <a:endParaRPr kumimoji="1" lang="ja-JP" altLang="en-US" sz="1000" b="1">
            <a:solidFill>
              <a:srgbClr val="FF0000"/>
            </a:solidFill>
            <a:latin typeface="ＭＳ Ｐゴシック"/>
          </a:endParaRPr>
        </a:p>
      </xdr:txBody>
    </xdr:sp>
    <xdr:clientData/>
  </xdr:oneCellAnchor>
  <xdr:twoCellAnchor>
    <xdr:from>
      <xdr:col>5</xdr:col>
      <xdr:colOff>498475</xdr:colOff>
      <xdr:row>55</xdr:row>
      <xdr:rowOff>2722</xdr:rowOff>
    </xdr:from>
    <xdr:to>
      <xdr:col>5</xdr:col>
      <xdr:colOff>600075</xdr:colOff>
      <xdr:row>55</xdr:row>
      <xdr:rowOff>104322</xdr:rowOff>
    </xdr:to>
    <xdr:sp macro="" textlink="">
      <xdr:nvSpPr>
        <xdr:cNvPr id="208" name="円/楕円 207">
          <a:extLst>
            <a:ext uri="{FF2B5EF4-FFF2-40B4-BE49-F238E27FC236}">
              <a16:creationId xmlns="" xmlns:a16="http://schemas.microsoft.com/office/drawing/2014/main" id="{00000000-0008-0000-0400-0000D0000000}"/>
            </a:ext>
          </a:extLst>
        </xdr:cNvPr>
        <xdr:cNvSpPr/>
      </xdr:nvSpPr>
      <xdr:spPr>
        <a:xfrm>
          <a:off x="3937000" y="9432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55</xdr:row>
      <xdr:rowOff>89099</xdr:rowOff>
    </xdr:from>
    <xdr:ext cx="736600" cy="259045"/>
    <xdr:sp macro="" textlink="">
      <xdr:nvSpPr>
        <xdr:cNvPr id="209" name="テキスト ボックス 208">
          <a:extLst>
            <a:ext uri="{FF2B5EF4-FFF2-40B4-BE49-F238E27FC236}">
              <a16:creationId xmlns="" xmlns:a16="http://schemas.microsoft.com/office/drawing/2014/main" id="{00000000-0008-0000-0400-0000D1000000}"/>
            </a:ext>
          </a:extLst>
        </xdr:cNvPr>
        <xdr:cNvSpPr txBox="1"/>
      </xdr:nvSpPr>
      <xdr:spPr>
        <a:xfrm>
          <a:off x="3606800" y="95188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2.8</a:t>
          </a:r>
          <a:endParaRPr kumimoji="1" lang="ja-JP" altLang="en-US" sz="1000" b="1">
            <a:solidFill>
              <a:srgbClr val="FF0000"/>
            </a:solidFill>
            <a:latin typeface="ＭＳ Ｐゴシック"/>
          </a:endParaRPr>
        </a:p>
      </xdr:txBody>
    </xdr:sp>
    <xdr:clientData/>
  </xdr:oneCellAnchor>
  <xdr:twoCellAnchor>
    <xdr:from>
      <xdr:col>4</xdr:col>
      <xdr:colOff>295275</xdr:colOff>
      <xdr:row>55</xdr:row>
      <xdr:rowOff>35378</xdr:rowOff>
    </xdr:from>
    <xdr:to>
      <xdr:col>4</xdr:col>
      <xdr:colOff>396875</xdr:colOff>
      <xdr:row>55</xdr:row>
      <xdr:rowOff>136978</xdr:rowOff>
    </xdr:to>
    <xdr:sp macro="" textlink="">
      <xdr:nvSpPr>
        <xdr:cNvPr id="210" name="円/楕円 209">
          <a:extLst>
            <a:ext uri="{FF2B5EF4-FFF2-40B4-BE49-F238E27FC236}">
              <a16:creationId xmlns="" xmlns:a16="http://schemas.microsoft.com/office/drawing/2014/main" id="{00000000-0008-0000-0400-0000D2000000}"/>
            </a:ext>
          </a:extLst>
        </xdr:cNvPr>
        <xdr:cNvSpPr/>
      </xdr:nvSpPr>
      <xdr:spPr>
        <a:xfrm>
          <a:off x="3048000" y="9465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55</xdr:row>
      <xdr:rowOff>121755</xdr:rowOff>
    </xdr:from>
    <xdr:ext cx="762000" cy="259045"/>
    <xdr:sp macro="" textlink="">
      <xdr:nvSpPr>
        <xdr:cNvPr id="211" name="テキスト ボックス 210">
          <a:extLst>
            <a:ext uri="{FF2B5EF4-FFF2-40B4-BE49-F238E27FC236}">
              <a16:creationId xmlns="" xmlns:a16="http://schemas.microsoft.com/office/drawing/2014/main" id="{00000000-0008-0000-0400-0000D3000000}"/>
            </a:ext>
          </a:extLst>
        </xdr:cNvPr>
        <xdr:cNvSpPr txBox="1"/>
      </xdr:nvSpPr>
      <xdr:spPr>
        <a:xfrm>
          <a:off x="2717800" y="9551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3.0</a:t>
          </a:r>
          <a:endParaRPr kumimoji="1" lang="ja-JP" altLang="en-US" sz="1000" b="1">
            <a:solidFill>
              <a:srgbClr val="FF0000"/>
            </a:solidFill>
            <a:latin typeface="ＭＳ Ｐゴシック"/>
          </a:endParaRPr>
        </a:p>
      </xdr:txBody>
    </xdr:sp>
    <xdr:clientData/>
  </xdr:oneCellAnchor>
  <xdr:twoCellAnchor>
    <xdr:from>
      <xdr:col>3</xdr:col>
      <xdr:colOff>92075</xdr:colOff>
      <xdr:row>55</xdr:row>
      <xdr:rowOff>2722</xdr:rowOff>
    </xdr:from>
    <xdr:to>
      <xdr:col>3</xdr:col>
      <xdr:colOff>193675</xdr:colOff>
      <xdr:row>55</xdr:row>
      <xdr:rowOff>104322</xdr:rowOff>
    </xdr:to>
    <xdr:sp macro="" textlink="">
      <xdr:nvSpPr>
        <xdr:cNvPr id="212" name="円/楕円 211">
          <a:extLst>
            <a:ext uri="{FF2B5EF4-FFF2-40B4-BE49-F238E27FC236}">
              <a16:creationId xmlns="" xmlns:a16="http://schemas.microsoft.com/office/drawing/2014/main" id="{00000000-0008-0000-0400-0000D4000000}"/>
            </a:ext>
          </a:extLst>
        </xdr:cNvPr>
        <xdr:cNvSpPr/>
      </xdr:nvSpPr>
      <xdr:spPr>
        <a:xfrm>
          <a:off x="2159000" y="9432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55</xdr:row>
      <xdr:rowOff>89099</xdr:rowOff>
    </xdr:from>
    <xdr:ext cx="762000" cy="259045"/>
    <xdr:sp macro="" textlink="">
      <xdr:nvSpPr>
        <xdr:cNvPr id="213" name="テキスト ボックス 212">
          <a:extLst>
            <a:ext uri="{FF2B5EF4-FFF2-40B4-BE49-F238E27FC236}">
              <a16:creationId xmlns="" xmlns:a16="http://schemas.microsoft.com/office/drawing/2014/main" id="{00000000-0008-0000-0400-0000D5000000}"/>
            </a:ext>
          </a:extLst>
        </xdr:cNvPr>
        <xdr:cNvSpPr txBox="1"/>
      </xdr:nvSpPr>
      <xdr:spPr>
        <a:xfrm>
          <a:off x="1828800" y="9518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2.8</a:t>
          </a:r>
          <a:endParaRPr kumimoji="1" lang="ja-JP" altLang="en-US" sz="1000" b="1">
            <a:solidFill>
              <a:srgbClr val="FF0000"/>
            </a:solidFill>
            <a:latin typeface="ＭＳ Ｐゴシック"/>
          </a:endParaRPr>
        </a:p>
      </xdr:txBody>
    </xdr:sp>
    <xdr:clientData/>
  </xdr:oneCellAnchor>
  <xdr:twoCellAnchor>
    <xdr:from>
      <xdr:col>1</xdr:col>
      <xdr:colOff>574675</xdr:colOff>
      <xdr:row>55</xdr:row>
      <xdr:rowOff>35378</xdr:rowOff>
    </xdr:from>
    <xdr:to>
      <xdr:col>1</xdr:col>
      <xdr:colOff>676275</xdr:colOff>
      <xdr:row>55</xdr:row>
      <xdr:rowOff>136978</xdr:rowOff>
    </xdr:to>
    <xdr:sp macro="" textlink="">
      <xdr:nvSpPr>
        <xdr:cNvPr id="214" name="円/楕円 213">
          <a:extLst>
            <a:ext uri="{FF2B5EF4-FFF2-40B4-BE49-F238E27FC236}">
              <a16:creationId xmlns="" xmlns:a16="http://schemas.microsoft.com/office/drawing/2014/main" id="{00000000-0008-0000-0400-0000D6000000}"/>
            </a:ext>
          </a:extLst>
        </xdr:cNvPr>
        <xdr:cNvSpPr/>
      </xdr:nvSpPr>
      <xdr:spPr>
        <a:xfrm>
          <a:off x="1270000" y="9465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55</xdr:row>
      <xdr:rowOff>121755</xdr:rowOff>
    </xdr:from>
    <xdr:ext cx="762000" cy="259045"/>
    <xdr:sp macro="" textlink="">
      <xdr:nvSpPr>
        <xdr:cNvPr id="215" name="テキスト ボックス 214">
          <a:extLst>
            <a:ext uri="{FF2B5EF4-FFF2-40B4-BE49-F238E27FC236}">
              <a16:creationId xmlns="" xmlns:a16="http://schemas.microsoft.com/office/drawing/2014/main" id="{00000000-0008-0000-0400-0000D7000000}"/>
            </a:ext>
          </a:extLst>
        </xdr:cNvPr>
        <xdr:cNvSpPr txBox="1"/>
      </xdr:nvSpPr>
      <xdr:spPr>
        <a:xfrm>
          <a:off x="939800" y="9551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3.0</a:t>
          </a:r>
          <a:endParaRPr kumimoji="1" lang="ja-JP" altLang="en-US" sz="1000" b="1">
            <a:solidFill>
              <a:srgbClr val="FF0000"/>
            </a:solidFill>
            <a:latin typeface="ＭＳ Ｐゴシック"/>
          </a:endParaRPr>
        </a:p>
      </xdr:txBody>
    </xdr:sp>
    <xdr:clientData/>
  </xdr:oneCellAnchor>
  <xdr:twoCellAnchor>
    <xdr:from>
      <xdr:col>18</xdr:col>
      <xdr:colOff>82550</xdr:colOff>
      <xdr:row>47</xdr:row>
      <xdr:rowOff>69850</xdr:rowOff>
    </xdr:from>
    <xdr:to>
      <xdr:col>24</xdr:col>
      <xdr:colOff>590550</xdr:colOff>
      <xdr:row>49</xdr:row>
      <xdr:rowOff>44450</xdr:rowOff>
    </xdr:to>
    <xdr:sp macro="" textlink="">
      <xdr:nvSpPr>
        <xdr:cNvPr id="216" name="正方形/長方形 215">
          <a:extLst>
            <a:ext uri="{FF2B5EF4-FFF2-40B4-BE49-F238E27FC236}">
              <a16:creationId xmlns="" xmlns:a16="http://schemas.microsoft.com/office/drawing/2014/main" id="{00000000-0008-0000-0400-0000D8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その他</a:t>
          </a:r>
        </a:p>
      </xdr:txBody>
    </xdr:sp>
    <xdr:clientData/>
  </xdr:twoCellAnchor>
  <xdr:twoCellAnchor>
    <xdr:from>
      <xdr:col>24</xdr:col>
      <xdr:colOff>603250</xdr:colOff>
      <xdr:row>47</xdr:row>
      <xdr:rowOff>133350</xdr:rowOff>
    </xdr:from>
    <xdr:to>
      <xdr:col>27</xdr:col>
      <xdr:colOff>69850</xdr:colOff>
      <xdr:row>49</xdr:row>
      <xdr:rowOff>44450</xdr:rowOff>
    </xdr:to>
    <xdr:sp macro="" textlink="">
      <xdr:nvSpPr>
        <xdr:cNvPr id="217" name="正方形/長方形 216">
          <a:extLst>
            <a:ext uri="{FF2B5EF4-FFF2-40B4-BE49-F238E27FC236}">
              <a16:creationId xmlns="" xmlns:a16="http://schemas.microsoft.com/office/drawing/2014/main" id="{00000000-0008-0000-0400-0000D9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48</xdr:row>
      <xdr:rowOff>152400</xdr:rowOff>
    </xdr:from>
    <xdr:to>
      <xdr:col>27</xdr:col>
      <xdr:colOff>69850</xdr:colOff>
      <xdr:row>50</xdr:row>
      <xdr:rowOff>63500</xdr:rowOff>
    </xdr:to>
    <xdr:sp macro="" textlink="">
      <xdr:nvSpPr>
        <xdr:cNvPr id="218" name="正方形/長方形 217">
          <a:extLst>
            <a:ext uri="{FF2B5EF4-FFF2-40B4-BE49-F238E27FC236}">
              <a16:creationId xmlns="" xmlns:a16="http://schemas.microsoft.com/office/drawing/2014/main" id="{00000000-0008-0000-0400-0000DA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60/151</a:t>
          </a:r>
          <a:endParaRPr kumimoji="1" lang="ja-JP" altLang="en-US" sz="1200" b="1" i="1">
            <a:solidFill>
              <a:srgbClr val="4080FF"/>
            </a:solidFill>
            <a:latin typeface="ＭＳ Ｐゴシック"/>
          </a:endParaRPr>
        </a:p>
      </xdr:txBody>
    </xdr:sp>
    <xdr:clientData/>
  </xdr:twoCellAnchor>
  <xdr:twoCellAnchor>
    <xdr:from>
      <xdr:col>27</xdr:col>
      <xdr:colOff>234950</xdr:colOff>
      <xdr:row>47</xdr:row>
      <xdr:rowOff>133350</xdr:rowOff>
    </xdr:from>
    <xdr:to>
      <xdr:col>29</xdr:col>
      <xdr:colOff>260350</xdr:colOff>
      <xdr:row>49</xdr:row>
      <xdr:rowOff>44450</xdr:rowOff>
    </xdr:to>
    <xdr:sp macro="" textlink="">
      <xdr:nvSpPr>
        <xdr:cNvPr id="219" name="正方形/長方形 218">
          <a:extLst>
            <a:ext uri="{FF2B5EF4-FFF2-40B4-BE49-F238E27FC236}">
              <a16:creationId xmlns="" xmlns:a16="http://schemas.microsoft.com/office/drawing/2014/main" id="{00000000-0008-0000-0400-0000DB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48</xdr:row>
      <xdr:rowOff>152400</xdr:rowOff>
    </xdr:from>
    <xdr:to>
      <xdr:col>29</xdr:col>
      <xdr:colOff>260350</xdr:colOff>
      <xdr:row>50</xdr:row>
      <xdr:rowOff>63500</xdr:rowOff>
    </xdr:to>
    <xdr:sp macro="" textlink="">
      <xdr:nvSpPr>
        <xdr:cNvPr id="220" name="正方形/長方形 219">
          <a:extLst>
            <a:ext uri="{FF2B5EF4-FFF2-40B4-BE49-F238E27FC236}">
              <a16:creationId xmlns="" xmlns:a16="http://schemas.microsoft.com/office/drawing/2014/main" id="{00000000-0008-0000-0400-0000DC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13.5</a:t>
          </a:r>
          <a:endParaRPr kumimoji="1" lang="ja-JP" altLang="en-US" sz="1200" b="1" i="1">
            <a:solidFill>
              <a:srgbClr val="4080FF"/>
            </a:solidFill>
            <a:latin typeface="ＭＳ Ｐゴシック"/>
          </a:endParaRPr>
        </a:p>
      </xdr:txBody>
    </xdr:sp>
    <xdr:clientData/>
  </xdr:twoCellAnchor>
  <xdr:twoCellAnchor>
    <xdr:from>
      <xdr:col>29</xdr:col>
      <xdr:colOff>476250</xdr:colOff>
      <xdr:row>47</xdr:row>
      <xdr:rowOff>133350</xdr:rowOff>
    </xdr:from>
    <xdr:to>
      <xdr:col>31</xdr:col>
      <xdr:colOff>628650</xdr:colOff>
      <xdr:row>49</xdr:row>
      <xdr:rowOff>44450</xdr:rowOff>
    </xdr:to>
    <xdr:sp macro="" textlink="">
      <xdr:nvSpPr>
        <xdr:cNvPr id="221" name="正方形/長方形 220">
          <a:extLst>
            <a:ext uri="{FF2B5EF4-FFF2-40B4-BE49-F238E27FC236}">
              <a16:creationId xmlns="" xmlns:a16="http://schemas.microsoft.com/office/drawing/2014/main" id="{00000000-0008-0000-0400-0000DD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48</xdr:row>
      <xdr:rowOff>152400</xdr:rowOff>
    </xdr:from>
    <xdr:to>
      <xdr:col>31</xdr:col>
      <xdr:colOff>628650</xdr:colOff>
      <xdr:row>50</xdr:row>
      <xdr:rowOff>63500</xdr:rowOff>
    </xdr:to>
    <xdr:sp macro="" textlink="">
      <xdr:nvSpPr>
        <xdr:cNvPr id="222" name="正方形/長方形 221">
          <a:extLst>
            <a:ext uri="{FF2B5EF4-FFF2-40B4-BE49-F238E27FC236}">
              <a16:creationId xmlns="" xmlns:a16="http://schemas.microsoft.com/office/drawing/2014/main" id="{00000000-0008-0000-0400-0000DE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14.4</a:t>
          </a:r>
          <a:endParaRPr kumimoji="1" lang="ja-JP" altLang="en-US" sz="1200" b="1" i="1">
            <a:solidFill>
              <a:srgbClr val="4080FF"/>
            </a:solidFill>
            <a:latin typeface="ＭＳ Ｐゴシック"/>
          </a:endParaRPr>
        </a:p>
      </xdr:txBody>
    </xdr: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23" name="正方形/長方形 222">
          <a:extLst>
            <a:ext uri="{FF2B5EF4-FFF2-40B4-BE49-F238E27FC236}">
              <a16:creationId xmlns="" xmlns:a16="http://schemas.microsoft.com/office/drawing/2014/main" id="{00000000-0008-0000-0400-0000DF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50</xdr:row>
      <xdr:rowOff>127000</xdr:rowOff>
    </xdr:from>
    <xdr:to>
      <xdr:col>33</xdr:col>
      <xdr:colOff>82550</xdr:colOff>
      <xdr:row>64</xdr:row>
      <xdr:rowOff>12700</xdr:rowOff>
    </xdr:to>
    <xdr:sp macro="" textlink="">
      <xdr:nvSpPr>
        <xdr:cNvPr id="224" name="正方形/長方形 223">
          <a:extLst>
            <a:ext uri="{FF2B5EF4-FFF2-40B4-BE49-F238E27FC236}">
              <a16:creationId xmlns="" xmlns:a16="http://schemas.microsoft.com/office/drawing/2014/main" id="{00000000-0008-0000-0400-0000E0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50</xdr:row>
      <xdr:rowOff>127000</xdr:rowOff>
    </xdr:from>
    <xdr:to>
      <xdr:col>30</xdr:col>
      <xdr:colOff>679450</xdr:colOff>
      <xdr:row>52</xdr:row>
      <xdr:rowOff>38100</xdr:rowOff>
    </xdr:to>
    <xdr:sp macro="" textlink="">
      <xdr:nvSpPr>
        <xdr:cNvPr id="225" name="正方形/長方形 224">
          <a:extLst>
            <a:ext uri="{FF2B5EF4-FFF2-40B4-BE49-F238E27FC236}">
              <a16:creationId xmlns="" xmlns:a16="http://schemas.microsoft.com/office/drawing/2014/main" id="{00000000-0008-0000-0400-0000E1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その他の分析欄</a:t>
          </a:r>
        </a:p>
      </xdr:txBody>
    </xdr:sp>
    <xdr:clientData/>
  </xdr:twoCellAnchor>
  <xdr:twoCellAnchor>
    <xdr:from>
      <xdr:col>25</xdr:col>
      <xdr:colOff>336550</xdr:colOff>
      <xdr:row>52</xdr:row>
      <xdr:rowOff>101600</xdr:rowOff>
    </xdr:from>
    <xdr:to>
      <xdr:col>32</xdr:col>
      <xdr:colOff>615950</xdr:colOff>
      <xdr:row>63</xdr:row>
      <xdr:rowOff>120650</xdr:rowOff>
    </xdr:to>
    <xdr:sp macro="" textlink="" fLocksText="0">
      <xdr:nvSpPr>
        <xdr:cNvPr id="226" name="テキスト ボックス 225">
          <a:extLst>
            <a:ext uri="{FF2B5EF4-FFF2-40B4-BE49-F238E27FC236}">
              <a16:creationId xmlns="" xmlns:a16="http://schemas.microsoft.com/office/drawing/2014/main" id="{00000000-0008-0000-0400-0000E2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400">
              <a:solidFill>
                <a:schemeClr val="dk1"/>
              </a:solidFill>
              <a:effectLst/>
              <a:latin typeface="+mn-lt"/>
              <a:ea typeface="+mn-ea"/>
              <a:cs typeface="+mn-cs"/>
            </a:rPr>
            <a:t>　その他に係る経常収支比率は類似団体平均を下回っている。</a:t>
          </a:r>
          <a:endParaRPr lang="ja-JP" altLang="ja-JP" sz="1800">
            <a:effectLst/>
          </a:endParaRPr>
        </a:p>
        <a:p>
          <a:r>
            <a:rPr kumimoji="1" lang="ja-JP" altLang="ja-JP" sz="1400">
              <a:solidFill>
                <a:schemeClr val="dk1"/>
              </a:solidFill>
              <a:effectLst/>
              <a:latin typeface="+mn-lt"/>
              <a:ea typeface="+mn-ea"/>
              <a:cs typeface="+mn-cs"/>
            </a:rPr>
            <a:t>　他会計への繰出金が主なものであるが、各会計の適正化を図り、数値を抑制する。</a:t>
          </a:r>
          <a:endParaRPr lang="ja-JP" altLang="ja-JP" sz="1800">
            <a:effectLst/>
          </a:endParaRPr>
        </a:p>
      </xdr:txBody>
    </xdr:sp>
    <xdr:clientData/>
  </xdr:twoCellAnchor>
  <xdr:oneCellAnchor>
    <xdr:from>
      <xdr:col>18</xdr:col>
      <xdr:colOff>44450</xdr:colOff>
      <xdr:row>49</xdr:row>
      <xdr:rowOff>107950</xdr:rowOff>
    </xdr:from>
    <xdr:ext cx="298543" cy="225703"/>
    <xdr:sp macro="" textlink="">
      <xdr:nvSpPr>
        <xdr:cNvPr id="227" name="テキスト ボックス 226">
          <a:extLst>
            <a:ext uri="{FF2B5EF4-FFF2-40B4-BE49-F238E27FC236}">
              <a16:creationId xmlns="" xmlns:a16="http://schemas.microsoft.com/office/drawing/2014/main" id="{00000000-0008-0000-0400-0000E3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64</xdr:row>
      <xdr:rowOff>12700</xdr:rowOff>
    </xdr:from>
    <xdr:to>
      <xdr:col>24</xdr:col>
      <xdr:colOff>590550</xdr:colOff>
      <xdr:row>64</xdr:row>
      <xdr:rowOff>12700</xdr:rowOff>
    </xdr:to>
    <xdr:cxnSp macro="">
      <xdr:nvCxnSpPr>
        <xdr:cNvPr id="228" name="直線コネクタ 227">
          <a:extLst>
            <a:ext uri="{FF2B5EF4-FFF2-40B4-BE49-F238E27FC236}">
              <a16:creationId xmlns="" xmlns:a16="http://schemas.microsoft.com/office/drawing/2014/main" id="{00000000-0008-0000-0400-0000E4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63</xdr:row>
      <xdr:rowOff>41927</xdr:rowOff>
    </xdr:from>
    <xdr:ext cx="508000" cy="259045"/>
    <xdr:sp macro="" textlink="">
      <xdr:nvSpPr>
        <xdr:cNvPr id="229" name="テキスト ボックス 228">
          <a:extLst>
            <a:ext uri="{FF2B5EF4-FFF2-40B4-BE49-F238E27FC236}">
              <a16:creationId xmlns="" xmlns:a16="http://schemas.microsoft.com/office/drawing/2014/main" id="{00000000-0008-0000-0400-0000E5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61</xdr:row>
      <xdr:rowOff>69850</xdr:rowOff>
    </xdr:from>
    <xdr:to>
      <xdr:col>24</xdr:col>
      <xdr:colOff>590550</xdr:colOff>
      <xdr:row>61</xdr:row>
      <xdr:rowOff>69850</xdr:rowOff>
    </xdr:to>
    <xdr:cxnSp macro="">
      <xdr:nvCxnSpPr>
        <xdr:cNvPr id="230" name="直線コネクタ 229">
          <a:extLst>
            <a:ext uri="{FF2B5EF4-FFF2-40B4-BE49-F238E27FC236}">
              <a16:creationId xmlns="" xmlns:a16="http://schemas.microsoft.com/office/drawing/2014/main" id="{00000000-0008-0000-0400-0000E6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60</xdr:row>
      <xdr:rowOff>99077</xdr:rowOff>
    </xdr:from>
    <xdr:ext cx="508000" cy="259045"/>
    <xdr:sp macro="" textlink="">
      <xdr:nvSpPr>
        <xdr:cNvPr id="231" name="テキスト ボックス 230">
          <a:extLst>
            <a:ext uri="{FF2B5EF4-FFF2-40B4-BE49-F238E27FC236}">
              <a16:creationId xmlns="" xmlns:a16="http://schemas.microsoft.com/office/drawing/2014/main" id="{00000000-0008-0000-0400-0000E7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58</xdr:row>
      <xdr:rowOff>127000</xdr:rowOff>
    </xdr:from>
    <xdr:to>
      <xdr:col>24</xdr:col>
      <xdr:colOff>590550</xdr:colOff>
      <xdr:row>58</xdr:row>
      <xdr:rowOff>127000</xdr:rowOff>
    </xdr:to>
    <xdr:cxnSp macro="">
      <xdr:nvCxnSpPr>
        <xdr:cNvPr id="232" name="直線コネクタ 231">
          <a:extLst>
            <a:ext uri="{FF2B5EF4-FFF2-40B4-BE49-F238E27FC236}">
              <a16:creationId xmlns="" xmlns:a16="http://schemas.microsoft.com/office/drawing/2014/main" id="{00000000-0008-0000-0400-0000E8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57</xdr:row>
      <xdr:rowOff>156227</xdr:rowOff>
    </xdr:from>
    <xdr:ext cx="508000" cy="259045"/>
    <xdr:sp macro="" textlink="">
      <xdr:nvSpPr>
        <xdr:cNvPr id="233" name="テキスト ボックス 232">
          <a:extLst>
            <a:ext uri="{FF2B5EF4-FFF2-40B4-BE49-F238E27FC236}">
              <a16:creationId xmlns="" xmlns:a16="http://schemas.microsoft.com/office/drawing/2014/main" id="{00000000-0008-0000-0400-0000E9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56</xdr:row>
      <xdr:rowOff>12700</xdr:rowOff>
    </xdr:from>
    <xdr:to>
      <xdr:col>24</xdr:col>
      <xdr:colOff>590550</xdr:colOff>
      <xdr:row>56</xdr:row>
      <xdr:rowOff>12700</xdr:rowOff>
    </xdr:to>
    <xdr:cxnSp macro="">
      <xdr:nvCxnSpPr>
        <xdr:cNvPr id="234" name="直線コネクタ 233">
          <a:extLst>
            <a:ext uri="{FF2B5EF4-FFF2-40B4-BE49-F238E27FC236}">
              <a16:creationId xmlns="" xmlns:a16="http://schemas.microsoft.com/office/drawing/2014/main" id="{00000000-0008-0000-0400-0000EA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55</xdr:row>
      <xdr:rowOff>41927</xdr:rowOff>
    </xdr:from>
    <xdr:ext cx="508000" cy="259045"/>
    <xdr:sp macro="" textlink="">
      <xdr:nvSpPr>
        <xdr:cNvPr id="235" name="テキスト ボックス 234">
          <a:extLst>
            <a:ext uri="{FF2B5EF4-FFF2-40B4-BE49-F238E27FC236}">
              <a16:creationId xmlns="" xmlns:a16="http://schemas.microsoft.com/office/drawing/2014/main" id="{00000000-0008-0000-0400-0000EB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53</xdr:row>
      <xdr:rowOff>69850</xdr:rowOff>
    </xdr:from>
    <xdr:to>
      <xdr:col>24</xdr:col>
      <xdr:colOff>590550</xdr:colOff>
      <xdr:row>53</xdr:row>
      <xdr:rowOff>69850</xdr:rowOff>
    </xdr:to>
    <xdr:cxnSp macro="">
      <xdr:nvCxnSpPr>
        <xdr:cNvPr id="236" name="直線コネクタ 235">
          <a:extLst>
            <a:ext uri="{FF2B5EF4-FFF2-40B4-BE49-F238E27FC236}">
              <a16:creationId xmlns="" xmlns:a16="http://schemas.microsoft.com/office/drawing/2014/main" id="{00000000-0008-0000-0400-0000EC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52</xdr:row>
      <xdr:rowOff>99077</xdr:rowOff>
    </xdr:from>
    <xdr:ext cx="508000" cy="259045"/>
    <xdr:sp macro="" textlink="">
      <xdr:nvSpPr>
        <xdr:cNvPr id="237" name="テキスト ボックス 236">
          <a:extLst>
            <a:ext uri="{FF2B5EF4-FFF2-40B4-BE49-F238E27FC236}">
              <a16:creationId xmlns="" xmlns:a16="http://schemas.microsoft.com/office/drawing/2014/main" id="{00000000-0008-0000-0400-0000ED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50</xdr:row>
      <xdr:rowOff>127000</xdr:rowOff>
    </xdr:to>
    <xdr:cxnSp macro="">
      <xdr:nvCxnSpPr>
        <xdr:cNvPr id="238" name="直線コネクタ 237">
          <a:extLst>
            <a:ext uri="{FF2B5EF4-FFF2-40B4-BE49-F238E27FC236}">
              <a16:creationId xmlns="" xmlns:a16="http://schemas.microsoft.com/office/drawing/2014/main" id="{00000000-0008-0000-0400-0000EE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39" name="その他グラフ枠">
          <a:extLst>
            <a:ext uri="{FF2B5EF4-FFF2-40B4-BE49-F238E27FC236}">
              <a16:creationId xmlns="" xmlns:a16="http://schemas.microsoft.com/office/drawing/2014/main" id="{00000000-0008-0000-0400-0000EF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53</xdr:row>
      <xdr:rowOff>110998</xdr:rowOff>
    </xdr:from>
    <xdr:to>
      <xdr:col>24</xdr:col>
      <xdr:colOff>31750</xdr:colOff>
      <xdr:row>60</xdr:row>
      <xdr:rowOff>140716</xdr:rowOff>
    </xdr:to>
    <xdr:cxnSp macro="">
      <xdr:nvCxnSpPr>
        <xdr:cNvPr id="240" name="直線コネクタ 239">
          <a:extLst>
            <a:ext uri="{FF2B5EF4-FFF2-40B4-BE49-F238E27FC236}">
              <a16:creationId xmlns="" xmlns:a16="http://schemas.microsoft.com/office/drawing/2014/main" id="{00000000-0008-0000-0400-0000F0000000}"/>
            </a:ext>
          </a:extLst>
        </xdr:cNvPr>
        <xdr:cNvCxnSpPr/>
      </xdr:nvCxnSpPr>
      <xdr:spPr>
        <a:xfrm flipV="1">
          <a:off x="16510000" y="9197848"/>
          <a:ext cx="0" cy="12298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60</xdr:row>
      <xdr:rowOff>112793</xdr:rowOff>
    </xdr:from>
    <xdr:ext cx="762000" cy="259045"/>
    <xdr:sp macro="" textlink="">
      <xdr:nvSpPr>
        <xdr:cNvPr id="241" name="その他最小値テキスト">
          <a:extLst>
            <a:ext uri="{FF2B5EF4-FFF2-40B4-BE49-F238E27FC236}">
              <a16:creationId xmlns="" xmlns:a16="http://schemas.microsoft.com/office/drawing/2014/main" id="{00000000-0008-0000-0400-0000F1000000}"/>
            </a:ext>
          </a:extLst>
        </xdr:cNvPr>
        <xdr:cNvSpPr txBox="1"/>
      </xdr:nvSpPr>
      <xdr:spPr>
        <a:xfrm>
          <a:off x="16598900" y="10399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27.8</a:t>
          </a:r>
          <a:endParaRPr kumimoji="1" lang="ja-JP" altLang="en-US" sz="1000" b="1">
            <a:latin typeface="ＭＳ Ｐゴシック"/>
          </a:endParaRPr>
        </a:p>
      </xdr:txBody>
    </xdr:sp>
    <xdr:clientData/>
  </xdr:oneCellAnchor>
  <xdr:twoCellAnchor>
    <xdr:from>
      <xdr:col>23</xdr:col>
      <xdr:colOff>628650</xdr:colOff>
      <xdr:row>60</xdr:row>
      <xdr:rowOff>140716</xdr:rowOff>
    </xdr:from>
    <xdr:to>
      <xdr:col>24</xdr:col>
      <xdr:colOff>120650</xdr:colOff>
      <xdr:row>60</xdr:row>
      <xdr:rowOff>140716</xdr:rowOff>
    </xdr:to>
    <xdr:cxnSp macro="">
      <xdr:nvCxnSpPr>
        <xdr:cNvPr id="242" name="直線コネクタ 241">
          <a:extLst>
            <a:ext uri="{FF2B5EF4-FFF2-40B4-BE49-F238E27FC236}">
              <a16:creationId xmlns="" xmlns:a16="http://schemas.microsoft.com/office/drawing/2014/main" id="{00000000-0008-0000-0400-0000F2000000}"/>
            </a:ext>
          </a:extLst>
        </xdr:cNvPr>
        <xdr:cNvCxnSpPr/>
      </xdr:nvCxnSpPr>
      <xdr:spPr>
        <a:xfrm>
          <a:off x="16421100" y="104277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52</xdr:row>
      <xdr:rowOff>25925</xdr:rowOff>
    </xdr:from>
    <xdr:ext cx="762000" cy="259045"/>
    <xdr:sp macro="" textlink="">
      <xdr:nvSpPr>
        <xdr:cNvPr id="243" name="その他最大値テキスト">
          <a:extLst>
            <a:ext uri="{FF2B5EF4-FFF2-40B4-BE49-F238E27FC236}">
              <a16:creationId xmlns="" xmlns:a16="http://schemas.microsoft.com/office/drawing/2014/main" id="{00000000-0008-0000-0400-0000F3000000}"/>
            </a:ext>
          </a:extLst>
        </xdr:cNvPr>
        <xdr:cNvSpPr txBox="1"/>
      </xdr:nvSpPr>
      <xdr:spPr>
        <a:xfrm>
          <a:off x="16598900" y="89413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0.9</a:t>
          </a:r>
          <a:endParaRPr kumimoji="1" lang="ja-JP" altLang="en-US" sz="1000" b="1">
            <a:latin typeface="ＭＳ Ｐゴシック"/>
          </a:endParaRPr>
        </a:p>
      </xdr:txBody>
    </xdr:sp>
    <xdr:clientData/>
  </xdr:oneCellAnchor>
  <xdr:twoCellAnchor>
    <xdr:from>
      <xdr:col>23</xdr:col>
      <xdr:colOff>628650</xdr:colOff>
      <xdr:row>53</xdr:row>
      <xdr:rowOff>110998</xdr:rowOff>
    </xdr:from>
    <xdr:to>
      <xdr:col>24</xdr:col>
      <xdr:colOff>120650</xdr:colOff>
      <xdr:row>53</xdr:row>
      <xdr:rowOff>110998</xdr:rowOff>
    </xdr:to>
    <xdr:cxnSp macro="">
      <xdr:nvCxnSpPr>
        <xdr:cNvPr id="244" name="直線コネクタ 243">
          <a:extLst>
            <a:ext uri="{FF2B5EF4-FFF2-40B4-BE49-F238E27FC236}">
              <a16:creationId xmlns="" xmlns:a16="http://schemas.microsoft.com/office/drawing/2014/main" id="{00000000-0008-0000-0400-0000F4000000}"/>
            </a:ext>
          </a:extLst>
        </xdr:cNvPr>
        <xdr:cNvCxnSpPr/>
      </xdr:nvCxnSpPr>
      <xdr:spPr>
        <a:xfrm>
          <a:off x="16421100" y="91978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55</xdr:row>
      <xdr:rowOff>152146</xdr:rowOff>
    </xdr:from>
    <xdr:to>
      <xdr:col>24</xdr:col>
      <xdr:colOff>31750</xdr:colOff>
      <xdr:row>56</xdr:row>
      <xdr:rowOff>8128</xdr:rowOff>
    </xdr:to>
    <xdr:cxnSp macro="">
      <xdr:nvCxnSpPr>
        <xdr:cNvPr id="245" name="直線コネクタ 244">
          <a:extLst>
            <a:ext uri="{FF2B5EF4-FFF2-40B4-BE49-F238E27FC236}">
              <a16:creationId xmlns="" xmlns:a16="http://schemas.microsoft.com/office/drawing/2014/main" id="{00000000-0008-0000-0400-0000F5000000}"/>
            </a:ext>
          </a:extLst>
        </xdr:cNvPr>
        <xdr:cNvCxnSpPr/>
      </xdr:nvCxnSpPr>
      <xdr:spPr>
        <a:xfrm>
          <a:off x="15671800" y="9581896"/>
          <a:ext cx="8382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55</xdr:row>
      <xdr:rowOff>151147</xdr:rowOff>
    </xdr:from>
    <xdr:ext cx="762000" cy="259045"/>
    <xdr:sp macro="" textlink="">
      <xdr:nvSpPr>
        <xdr:cNvPr id="246" name="その他平均値テキスト">
          <a:extLst>
            <a:ext uri="{FF2B5EF4-FFF2-40B4-BE49-F238E27FC236}">
              <a16:creationId xmlns="" xmlns:a16="http://schemas.microsoft.com/office/drawing/2014/main" id="{00000000-0008-0000-0400-0000F6000000}"/>
            </a:ext>
          </a:extLst>
        </xdr:cNvPr>
        <xdr:cNvSpPr txBox="1"/>
      </xdr:nvSpPr>
      <xdr:spPr>
        <a:xfrm>
          <a:off x="16598900" y="95808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11.0</a:t>
          </a:r>
          <a:endParaRPr kumimoji="1" lang="ja-JP" altLang="en-US" sz="1000" b="1">
            <a:solidFill>
              <a:srgbClr val="000080"/>
            </a:solidFill>
            <a:latin typeface="ＭＳ Ｐゴシック"/>
          </a:endParaRPr>
        </a:p>
      </xdr:txBody>
    </xdr:sp>
    <xdr:clientData/>
  </xdr:oneCellAnchor>
  <xdr:twoCellAnchor>
    <xdr:from>
      <xdr:col>23</xdr:col>
      <xdr:colOff>666750</xdr:colOff>
      <xdr:row>56</xdr:row>
      <xdr:rowOff>7620</xdr:rowOff>
    </xdr:from>
    <xdr:to>
      <xdr:col>24</xdr:col>
      <xdr:colOff>82550</xdr:colOff>
      <xdr:row>56</xdr:row>
      <xdr:rowOff>109220</xdr:rowOff>
    </xdr:to>
    <xdr:sp macro="" textlink="">
      <xdr:nvSpPr>
        <xdr:cNvPr id="247" name="フローチャート : 判断 246">
          <a:extLst>
            <a:ext uri="{FF2B5EF4-FFF2-40B4-BE49-F238E27FC236}">
              <a16:creationId xmlns="" xmlns:a16="http://schemas.microsoft.com/office/drawing/2014/main" id="{00000000-0008-0000-0400-0000F7000000}"/>
            </a:ext>
          </a:extLst>
        </xdr:cNvPr>
        <xdr:cNvSpPr/>
      </xdr:nvSpPr>
      <xdr:spPr>
        <a:xfrm>
          <a:off x="164592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55</xdr:row>
      <xdr:rowOff>152146</xdr:rowOff>
    </xdr:from>
    <xdr:to>
      <xdr:col>22</xdr:col>
      <xdr:colOff>565150</xdr:colOff>
      <xdr:row>56</xdr:row>
      <xdr:rowOff>17272</xdr:rowOff>
    </xdr:to>
    <xdr:cxnSp macro="">
      <xdr:nvCxnSpPr>
        <xdr:cNvPr id="248" name="直線コネクタ 247">
          <a:extLst>
            <a:ext uri="{FF2B5EF4-FFF2-40B4-BE49-F238E27FC236}">
              <a16:creationId xmlns="" xmlns:a16="http://schemas.microsoft.com/office/drawing/2014/main" id="{00000000-0008-0000-0400-0000F8000000}"/>
            </a:ext>
          </a:extLst>
        </xdr:cNvPr>
        <xdr:cNvCxnSpPr/>
      </xdr:nvCxnSpPr>
      <xdr:spPr>
        <a:xfrm flipV="1">
          <a:off x="14782800" y="9581896"/>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55</xdr:row>
      <xdr:rowOff>165354</xdr:rowOff>
    </xdr:from>
    <xdr:to>
      <xdr:col>22</xdr:col>
      <xdr:colOff>615950</xdr:colOff>
      <xdr:row>56</xdr:row>
      <xdr:rowOff>95504</xdr:rowOff>
    </xdr:to>
    <xdr:sp macro="" textlink="">
      <xdr:nvSpPr>
        <xdr:cNvPr id="249" name="フローチャート : 判断 248">
          <a:extLst>
            <a:ext uri="{FF2B5EF4-FFF2-40B4-BE49-F238E27FC236}">
              <a16:creationId xmlns="" xmlns:a16="http://schemas.microsoft.com/office/drawing/2014/main" id="{00000000-0008-0000-0400-0000F9000000}"/>
            </a:ext>
          </a:extLst>
        </xdr:cNvPr>
        <xdr:cNvSpPr/>
      </xdr:nvSpPr>
      <xdr:spPr>
        <a:xfrm>
          <a:off x="15621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56</xdr:row>
      <xdr:rowOff>80281</xdr:rowOff>
    </xdr:from>
    <xdr:ext cx="736600" cy="259045"/>
    <xdr:sp macro="" textlink="">
      <xdr:nvSpPr>
        <xdr:cNvPr id="250" name="テキスト ボックス 249">
          <a:extLst>
            <a:ext uri="{FF2B5EF4-FFF2-40B4-BE49-F238E27FC236}">
              <a16:creationId xmlns="" xmlns:a16="http://schemas.microsoft.com/office/drawing/2014/main" id="{00000000-0008-0000-0400-0000FA000000}"/>
            </a:ext>
          </a:extLst>
        </xdr:cNvPr>
        <xdr:cNvSpPr txBox="1"/>
      </xdr:nvSpPr>
      <xdr:spPr>
        <a:xfrm>
          <a:off x="15290800" y="96814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20</xdr:col>
      <xdr:colOff>158750</xdr:colOff>
      <xdr:row>55</xdr:row>
      <xdr:rowOff>138430</xdr:rowOff>
    </xdr:from>
    <xdr:to>
      <xdr:col>21</xdr:col>
      <xdr:colOff>361950</xdr:colOff>
      <xdr:row>56</xdr:row>
      <xdr:rowOff>17272</xdr:rowOff>
    </xdr:to>
    <xdr:cxnSp macro="">
      <xdr:nvCxnSpPr>
        <xdr:cNvPr id="251" name="直線コネクタ 250">
          <a:extLst>
            <a:ext uri="{FF2B5EF4-FFF2-40B4-BE49-F238E27FC236}">
              <a16:creationId xmlns="" xmlns:a16="http://schemas.microsoft.com/office/drawing/2014/main" id="{00000000-0008-0000-0400-0000FB000000}"/>
            </a:ext>
          </a:extLst>
        </xdr:cNvPr>
        <xdr:cNvCxnSpPr/>
      </xdr:nvCxnSpPr>
      <xdr:spPr>
        <a:xfrm>
          <a:off x="13893800" y="9568180"/>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55</xdr:row>
      <xdr:rowOff>165354</xdr:rowOff>
    </xdr:from>
    <xdr:to>
      <xdr:col>21</xdr:col>
      <xdr:colOff>412750</xdr:colOff>
      <xdr:row>56</xdr:row>
      <xdr:rowOff>95504</xdr:rowOff>
    </xdr:to>
    <xdr:sp macro="" textlink="">
      <xdr:nvSpPr>
        <xdr:cNvPr id="252" name="フローチャート : 判断 251">
          <a:extLst>
            <a:ext uri="{FF2B5EF4-FFF2-40B4-BE49-F238E27FC236}">
              <a16:creationId xmlns="" xmlns:a16="http://schemas.microsoft.com/office/drawing/2014/main" id="{00000000-0008-0000-0400-0000FC000000}"/>
            </a:ext>
          </a:extLst>
        </xdr:cNvPr>
        <xdr:cNvSpPr/>
      </xdr:nvSpPr>
      <xdr:spPr>
        <a:xfrm>
          <a:off x="14732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56</xdr:row>
      <xdr:rowOff>80281</xdr:rowOff>
    </xdr:from>
    <xdr:ext cx="762000" cy="259045"/>
    <xdr:sp macro="" textlink="">
      <xdr:nvSpPr>
        <xdr:cNvPr id="253" name="テキスト ボックス 252">
          <a:extLst>
            <a:ext uri="{FF2B5EF4-FFF2-40B4-BE49-F238E27FC236}">
              <a16:creationId xmlns="" xmlns:a16="http://schemas.microsoft.com/office/drawing/2014/main" id="{00000000-0008-0000-0400-0000FD000000}"/>
            </a:ext>
          </a:extLst>
        </xdr:cNvPr>
        <xdr:cNvSpPr txBox="1"/>
      </xdr:nvSpPr>
      <xdr:spPr>
        <a:xfrm>
          <a:off x="14401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18</xdr:col>
      <xdr:colOff>641350</xdr:colOff>
      <xdr:row>55</xdr:row>
      <xdr:rowOff>133858</xdr:rowOff>
    </xdr:from>
    <xdr:to>
      <xdr:col>20</xdr:col>
      <xdr:colOff>158750</xdr:colOff>
      <xdr:row>55</xdr:row>
      <xdr:rowOff>138430</xdr:rowOff>
    </xdr:to>
    <xdr:cxnSp macro="">
      <xdr:nvCxnSpPr>
        <xdr:cNvPr id="254" name="直線コネクタ 253">
          <a:extLst>
            <a:ext uri="{FF2B5EF4-FFF2-40B4-BE49-F238E27FC236}">
              <a16:creationId xmlns="" xmlns:a16="http://schemas.microsoft.com/office/drawing/2014/main" id="{00000000-0008-0000-0400-0000FE000000}"/>
            </a:ext>
          </a:extLst>
        </xdr:cNvPr>
        <xdr:cNvCxnSpPr/>
      </xdr:nvCxnSpPr>
      <xdr:spPr>
        <a:xfrm>
          <a:off x="13004800" y="956360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55</xdr:row>
      <xdr:rowOff>165354</xdr:rowOff>
    </xdr:from>
    <xdr:to>
      <xdr:col>20</xdr:col>
      <xdr:colOff>209550</xdr:colOff>
      <xdr:row>56</xdr:row>
      <xdr:rowOff>95504</xdr:rowOff>
    </xdr:to>
    <xdr:sp macro="" textlink="">
      <xdr:nvSpPr>
        <xdr:cNvPr id="255" name="フローチャート : 判断 254">
          <a:extLst>
            <a:ext uri="{FF2B5EF4-FFF2-40B4-BE49-F238E27FC236}">
              <a16:creationId xmlns="" xmlns:a16="http://schemas.microsoft.com/office/drawing/2014/main" id="{00000000-0008-0000-0400-0000FF000000}"/>
            </a:ext>
          </a:extLst>
        </xdr:cNvPr>
        <xdr:cNvSpPr/>
      </xdr:nvSpPr>
      <xdr:spPr>
        <a:xfrm>
          <a:off x="13843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56</xdr:row>
      <xdr:rowOff>80281</xdr:rowOff>
    </xdr:from>
    <xdr:ext cx="762000" cy="259045"/>
    <xdr:sp macro="" textlink="">
      <xdr:nvSpPr>
        <xdr:cNvPr id="256" name="テキスト ボックス 255">
          <a:extLst>
            <a:ext uri="{FF2B5EF4-FFF2-40B4-BE49-F238E27FC236}">
              <a16:creationId xmlns="" xmlns:a16="http://schemas.microsoft.com/office/drawing/2014/main" id="{00000000-0008-0000-0400-000000010000}"/>
            </a:ext>
          </a:extLst>
        </xdr:cNvPr>
        <xdr:cNvSpPr txBox="1"/>
      </xdr:nvSpPr>
      <xdr:spPr>
        <a:xfrm>
          <a:off x="13512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18</xdr:col>
      <xdr:colOff>590550</xdr:colOff>
      <xdr:row>55</xdr:row>
      <xdr:rowOff>156210</xdr:rowOff>
    </xdr:from>
    <xdr:to>
      <xdr:col>19</xdr:col>
      <xdr:colOff>6350</xdr:colOff>
      <xdr:row>56</xdr:row>
      <xdr:rowOff>86360</xdr:rowOff>
    </xdr:to>
    <xdr:sp macro="" textlink="">
      <xdr:nvSpPr>
        <xdr:cNvPr id="257" name="フローチャート : 判断 256">
          <a:extLst>
            <a:ext uri="{FF2B5EF4-FFF2-40B4-BE49-F238E27FC236}">
              <a16:creationId xmlns="" xmlns:a16="http://schemas.microsoft.com/office/drawing/2014/main" id="{00000000-0008-0000-0400-000001010000}"/>
            </a:ext>
          </a:extLst>
        </xdr:cNvPr>
        <xdr:cNvSpPr/>
      </xdr:nvSpPr>
      <xdr:spPr>
        <a:xfrm>
          <a:off x="12954000" y="9585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56</xdr:row>
      <xdr:rowOff>71137</xdr:rowOff>
    </xdr:from>
    <xdr:ext cx="762000" cy="259045"/>
    <xdr:sp macro="" textlink="">
      <xdr:nvSpPr>
        <xdr:cNvPr id="258" name="テキスト ボックス 257">
          <a:extLst>
            <a:ext uri="{FF2B5EF4-FFF2-40B4-BE49-F238E27FC236}">
              <a16:creationId xmlns="" xmlns:a16="http://schemas.microsoft.com/office/drawing/2014/main" id="{00000000-0008-0000-0400-000002010000}"/>
            </a:ext>
          </a:extLst>
        </xdr:cNvPr>
        <xdr:cNvSpPr txBox="1"/>
      </xdr:nvSpPr>
      <xdr:spPr>
        <a:xfrm>
          <a:off x="12623800" y="9672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10.5</a:t>
          </a:r>
          <a:endParaRPr kumimoji="1" lang="ja-JP" altLang="en-US" sz="1000" b="1">
            <a:solidFill>
              <a:srgbClr val="000080"/>
            </a:solidFill>
            <a:latin typeface="ＭＳ Ｐゴシック"/>
          </a:endParaRPr>
        </a:p>
      </xdr:txBody>
    </xdr:sp>
    <xdr:clientData/>
  </xdr:oneCellAnchor>
  <xdr:oneCellAnchor>
    <xdr:from>
      <xdr:col>23</xdr:col>
      <xdr:colOff>501650</xdr:colOff>
      <xdr:row>64</xdr:row>
      <xdr:rowOff>10177</xdr:rowOff>
    </xdr:from>
    <xdr:ext cx="762000" cy="259045"/>
    <xdr:sp macro="" textlink="">
      <xdr:nvSpPr>
        <xdr:cNvPr id="259" name="テキスト ボックス 258">
          <a:extLst>
            <a:ext uri="{FF2B5EF4-FFF2-40B4-BE49-F238E27FC236}">
              <a16:creationId xmlns="" xmlns:a16="http://schemas.microsoft.com/office/drawing/2014/main" id="{00000000-0008-0000-0400-000003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64</xdr:row>
      <xdr:rowOff>10177</xdr:rowOff>
    </xdr:from>
    <xdr:ext cx="762000" cy="259045"/>
    <xdr:sp macro="" textlink="">
      <xdr:nvSpPr>
        <xdr:cNvPr id="260" name="テキスト ボックス 259">
          <a:extLst>
            <a:ext uri="{FF2B5EF4-FFF2-40B4-BE49-F238E27FC236}">
              <a16:creationId xmlns="" xmlns:a16="http://schemas.microsoft.com/office/drawing/2014/main" id="{00000000-0008-0000-0400-000004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64</xdr:row>
      <xdr:rowOff>10177</xdr:rowOff>
    </xdr:from>
    <xdr:ext cx="762000" cy="259045"/>
    <xdr:sp macro="" textlink="">
      <xdr:nvSpPr>
        <xdr:cNvPr id="261" name="テキスト ボックス 260">
          <a:extLst>
            <a:ext uri="{FF2B5EF4-FFF2-40B4-BE49-F238E27FC236}">
              <a16:creationId xmlns="" xmlns:a16="http://schemas.microsoft.com/office/drawing/2014/main" id="{00000000-0008-0000-0400-000005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64</xdr:row>
      <xdr:rowOff>10177</xdr:rowOff>
    </xdr:from>
    <xdr:ext cx="762000" cy="259045"/>
    <xdr:sp macro="" textlink="">
      <xdr:nvSpPr>
        <xdr:cNvPr id="262" name="テキスト ボックス 261">
          <a:extLst>
            <a:ext uri="{FF2B5EF4-FFF2-40B4-BE49-F238E27FC236}">
              <a16:creationId xmlns="" xmlns:a16="http://schemas.microsoft.com/office/drawing/2014/main" id="{00000000-0008-0000-0400-000006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64</xdr:row>
      <xdr:rowOff>10177</xdr:rowOff>
    </xdr:from>
    <xdr:ext cx="762000" cy="259045"/>
    <xdr:sp macro="" textlink="">
      <xdr:nvSpPr>
        <xdr:cNvPr id="263" name="テキスト ボックス 262">
          <a:extLst>
            <a:ext uri="{FF2B5EF4-FFF2-40B4-BE49-F238E27FC236}">
              <a16:creationId xmlns="" xmlns:a16="http://schemas.microsoft.com/office/drawing/2014/main" id="{00000000-0008-0000-0400-000007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55</xdr:row>
      <xdr:rowOff>128778</xdr:rowOff>
    </xdr:from>
    <xdr:to>
      <xdr:col>24</xdr:col>
      <xdr:colOff>82550</xdr:colOff>
      <xdr:row>56</xdr:row>
      <xdr:rowOff>58928</xdr:rowOff>
    </xdr:to>
    <xdr:sp macro="" textlink="">
      <xdr:nvSpPr>
        <xdr:cNvPr id="264" name="円/楕円 263">
          <a:extLst>
            <a:ext uri="{FF2B5EF4-FFF2-40B4-BE49-F238E27FC236}">
              <a16:creationId xmlns="" xmlns:a16="http://schemas.microsoft.com/office/drawing/2014/main" id="{00000000-0008-0000-0400-000008010000}"/>
            </a:ext>
          </a:extLst>
        </xdr:cNvPr>
        <xdr:cNvSpPr/>
      </xdr:nvSpPr>
      <xdr:spPr>
        <a:xfrm>
          <a:off x="16459200" y="9558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54</xdr:row>
      <xdr:rowOff>145305</xdr:rowOff>
    </xdr:from>
    <xdr:ext cx="762000" cy="259045"/>
    <xdr:sp macro="" textlink="">
      <xdr:nvSpPr>
        <xdr:cNvPr id="265" name="その他該当値テキスト">
          <a:extLst>
            <a:ext uri="{FF2B5EF4-FFF2-40B4-BE49-F238E27FC236}">
              <a16:creationId xmlns="" xmlns:a16="http://schemas.microsoft.com/office/drawing/2014/main" id="{00000000-0008-0000-0400-000009010000}"/>
            </a:ext>
          </a:extLst>
        </xdr:cNvPr>
        <xdr:cNvSpPr txBox="1"/>
      </xdr:nvSpPr>
      <xdr:spPr>
        <a:xfrm>
          <a:off x="16598900" y="9403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9.9</a:t>
          </a:r>
          <a:endParaRPr kumimoji="1" lang="ja-JP" altLang="en-US" sz="1000" b="1">
            <a:solidFill>
              <a:srgbClr val="FF0000"/>
            </a:solidFill>
            <a:latin typeface="ＭＳ Ｐゴシック"/>
          </a:endParaRPr>
        </a:p>
      </xdr:txBody>
    </xdr:sp>
    <xdr:clientData/>
  </xdr:oneCellAnchor>
  <xdr:twoCellAnchor>
    <xdr:from>
      <xdr:col>22</xdr:col>
      <xdr:colOff>514350</xdr:colOff>
      <xdr:row>55</xdr:row>
      <xdr:rowOff>101346</xdr:rowOff>
    </xdr:from>
    <xdr:to>
      <xdr:col>22</xdr:col>
      <xdr:colOff>615950</xdr:colOff>
      <xdr:row>56</xdr:row>
      <xdr:rowOff>31496</xdr:rowOff>
    </xdr:to>
    <xdr:sp macro="" textlink="">
      <xdr:nvSpPr>
        <xdr:cNvPr id="266" name="円/楕円 265">
          <a:extLst>
            <a:ext uri="{FF2B5EF4-FFF2-40B4-BE49-F238E27FC236}">
              <a16:creationId xmlns="" xmlns:a16="http://schemas.microsoft.com/office/drawing/2014/main" id="{00000000-0008-0000-0400-00000A010000}"/>
            </a:ext>
          </a:extLst>
        </xdr:cNvPr>
        <xdr:cNvSpPr/>
      </xdr:nvSpPr>
      <xdr:spPr>
        <a:xfrm>
          <a:off x="15621000" y="9531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54</xdr:row>
      <xdr:rowOff>41673</xdr:rowOff>
    </xdr:from>
    <xdr:ext cx="736600" cy="259045"/>
    <xdr:sp macro="" textlink="">
      <xdr:nvSpPr>
        <xdr:cNvPr id="267" name="テキスト ボックス 266">
          <a:extLst>
            <a:ext uri="{FF2B5EF4-FFF2-40B4-BE49-F238E27FC236}">
              <a16:creationId xmlns="" xmlns:a16="http://schemas.microsoft.com/office/drawing/2014/main" id="{00000000-0008-0000-0400-00000B010000}"/>
            </a:ext>
          </a:extLst>
        </xdr:cNvPr>
        <xdr:cNvSpPr txBox="1"/>
      </xdr:nvSpPr>
      <xdr:spPr>
        <a:xfrm>
          <a:off x="15290800" y="92999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9.3</a:t>
          </a:r>
          <a:endParaRPr kumimoji="1" lang="ja-JP" altLang="en-US" sz="1000" b="1">
            <a:solidFill>
              <a:srgbClr val="FF0000"/>
            </a:solidFill>
            <a:latin typeface="ＭＳ Ｐゴシック"/>
          </a:endParaRPr>
        </a:p>
      </xdr:txBody>
    </xdr:sp>
    <xdr:clientData/>
  </xdr:oneCellAnchor>
  <xdr:twoCellAnchor>
    <xdr:from>
      <xdr:col>21</xdr:col>
      <xdr:colOff>311150</xdr:colOff>
      <xdr:row>55</xdr:row>
      <xdr:rowOff>137922</xdr:rowOff>
    </xdr:from>
    <xdr:to>
      <xdr:col>21</xdr:col>
      <xdr:colOff>412750</xdr:colOff>
      <xdr:row>56</xdr:row>
      <xdr:rowOff>68072</xdr:rowOff>
    </xdr:to>
    <xdr:sp macro="" textlink="">
      <xdr:nvSpPr>
        <xdr:cNvPr id="268" name="円/楕円 267">
          <a:extLst>
            <a:ext uri="{FF2B5EF4-FFF2-40B4-BE49-F238E27FC236}">
              <a16:creationId xmlns="" xmlns:a16="http://schemas.microsoft.com/office/drawing/2014/main" id="{00000000-0008-0000-0400-00000C010000}"/>
            </a:ext>
          </a:extLst>
        </xdr:cNvPr>
        <xdr:cNvSpPr/>
      </xdr:nvSpPr>
      <xdr:spPr>
        <a:xfrm>
          <a:off x="14732000" y="9567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54</xdr:row>
      <xdr:rowOff>78249</xdr:rowOff>
    </xdr:from>
    <xdr:ext cx="762000" cy="259045"/>
    <xdr:sp macro="" textlink="">
      <xdr:nvSpPr>
        <xdr:cNvPr id="269" name="テキスト ボックス 268">
          <a:extLst>
            <a:ext uri="{FF2B5EF4-FFF2-40B4-BE49-F238E27FC236}">
              <a16:creationId xmlns="" xmlns:a16="http://schemas.microsoft.com/office/drawing/2014/main" id="{00000000-0008-0000-0400-00000D010000}"/>
            </a:ext>
          </a:extLst>
        </xdr:cNvPr>
        <xdr:cNvSpPr txBox="1"/>
      </xdr:nvSpPr>
      <xdr:spPr>
        <a:xfrm>
          <a:off x="14401800" y="9336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10.1</a:t>
          </a:r>
          <a:endParaRPr kumimoji="1" lang="ja-JP" altLang="en-US" sz="1000" b="1">
            <a:solidFill>
              <a:srgbClr val="FF0000"/>
            </a:solidFill>
            <a:latin typeface="ＭＳ Ｐゴシック"/>
          </a:endParaRPr>
        </a:p>
      </xdr:txBody>
    </xdr:sp>
    <xdr:clientData/>
  </xdr:oneCellAnchor>
  <xdr:twoCellAnchor>
    <xdr:from>
      <xdr:col>20</xdr:col>
      <xdr:colOff>107950</xdr:colOff>
      <xdr:row>55</xdr:row>
      <xdr:rowOff>87630</xdr:rowOff>
    </xdr:from>
    <xdr:to>
      <xdr:col>20</xdr:col>
      <xdr:colOff>209550</xdr:colOff>
      <xdr:row>56</xdr:row>
      <xdr:rowOff>17780</xdr:rowOff>
    </xdr:to>
    <xdr:sp macro="" textlink="">
      <xdr:nvSpPr>
        <xdr:cNvPr id="270" name="円/楕円 269">
          <a:extLst>
            <a:ext uri="{FF2B5EF4-FFF2-40B4-BE49-F238E27FC236}">
              <a16:creationId xmlns="" xmlns:a16="http://schemas.microsoft.com/office/drawing/2014/main" id="{00000000-0008-0000-0400-00000E010000}"/>
            </a:ext>
          </a:extLst>
        </xdr:cNvPr>
        <xdr:cNvSpPr/>
      </xdr:nvSpPr>
      <xdr:spPr>
        <a:xfrm>
          <a:off x="13843000" y="9517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54</xdr:row>
      <xdr:rowOff>27957</xdr:rowOff>
    </xdr:from>
    <xdr:ext cx="762000" cy="259045"/>
    <xdr:sp macro="" textlink="">
      <xdr:nvSpPr>
        <xdr:cNvPr id="271" name="テキスト ボックス 270">
          <a:extLst>
            <a:ext uri="{FF2B5EF4-FFF2-40B4-BE49-F238E27FC236}">
              <a16:creationId xmlns="" xmlns:a16="http://schemas.microsoft.com/office/drawing/2014/main" id="{00000000-0008-0000-0400-00000F010000}"/>
            </a:ext>
          </a:extLst>
        </xdr:cNvPr>
        <xdr:cNvSpPr txBox="1"/>
      </xdr:nvSpPr>
      <xdr:spPr>
        <a:xfrm>
          <a:off x="13512800" y="9286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9.0</a:t>
          </a:r>
          <a:endParaRPr kumimoji="1" lang="ja-JP" altLang="en-US" sz="1000" b="1">
            <a:solidFill>
              <a:srgbClr val="FF0000"/>
            </a:solidFill>
            <a:latin typeface="ＭＳ Ｐゴシック"/>
          </a:endParaRPr>
        </a:p>
      </xdr:txBody>
    </xdr:sp>
    <xdr:clientData/>
  </xdr:oneCellAnchor>
  <xdr:twoCellAnchor>
    <xdr:from>
      <xdr:col>18</xdr:col>
      <xdr:colOff>590550</xdr:colOff>
      <xdr:row>55</xdr:row>
      <xdr:rowOff>83058</xdr:rowOff>
    </xdr:from>
    <xdr:to>
      <xdr:col>19</xdr:col>
      <xdr:colOff>6350</xdr:colOff>
      <xdr:row>56</xdr:row>
      <xdr:rowOff>13208</xdr:rowOff>
    </xdr:to>
    <xdr:sp macro="" textlink="">
      <xdr:nvSpPr>
        <xdr:cNvPr id="272" name="円/楕円 271">
          <a:extLst>
            <a:ext uri="{FF2B5EF4-FFF2-40B4-BE49-F238E27FC236}">
              <a16:creationId xmlns="" xmlns:a16="http://schemas.microsoft.com/office/drawing/2014/main" id="{00000000-0008-0000-0400-000010010000}"/>
            </a:ext>
          </a:extLst>
        </xdr:cNvPr>
        <xdr:cNvSpPr/>
      </xdr:nvSpPr>
      <xdr:spPr>
        <a:xfrm>
          <a:off x="12954000" y="9512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54</xdr:row>
      <xdr:rowOff>23385</xdr:rowOff>
    </xdr:from>
    <xdr:ext cx="762000" cy="259045"/>
    <xdr:sp macro="" textlink="">
      <xdr:nvSpPr>
        <xdr:cNvPr id="273" name="テキスト ボックス 272">
          <a:extLst>
            <a:ext uri="{FF2B5EF4-FFF2-40B4-BE49-F238E27FC236}">
              <a16:creationId xmlns="" xmlns:a16="http://schemas.microsoft.com/office/drawing/2014/main" id="{00000000-0008-0000-0400-000011010000}"/>
            </a:ext>
          </a:extLst>
        </xdr:cNvPr>
        <xdr:cNvSpPr txBox="1"/>
      </xdr:nvSpPr>
      <xdr:spPr>
        <a:xfrm>
          <a:off x="12623800" y="92816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8.9</a:t>
          </a:r>
          <a:endParaRPr kumimoji="1" lang="ja-JP" altLang="en-US" sz="1000" b="1">
            <a:solidFill>
              <a:srgbClr val="FF0000"/>
            </a:solidFill>
            <a:latin typeface="ＭＳ Ｐゴシック"/>
          </a:endParaRPr>
        </a:p>
      </xdr:txBody>
    </xdr:sp>
    <xdr:clientData/>
  </xdr:oneCellAnchor>
  <xdr:twoCellAnchor>
    <xdr:from>
      <xdr:col>18</xdr:col>
      <xdr:colOff>82550</xdr:colOff>
      <xdr:row>27</xdr:row>
      <xdr:rowOff>69850</xdr:rowOff>
    </xdr:from>
    <xdr:to>
      <xdr:col>24</xdr:col>
      <xdr:colOff>590550</xdr:colOff>
      <xdr:row>29</xdr:row>
      <xdr:rowOff>44450</xdr:rowOff>
    </xdr:to>
    <xdr:sp macro="" textlink="">
      <xdr:nvSpPr>
        <xdr:cNvPr id="274" name="正方形/長方形 273">
          <a:extLst>
            <a:ext uri="{FF2B5EF4-FFF2-40B4-BE49-F238E27FC236}">
              <a16:creationId xmlns="" xmlns:a16="http://schemas.microsoft.com/office/drawing/2014/main" id="{00000000-0008-0000-0400-000012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24</xdr:col>
      <xdr:colOff>603250</xdr:colOff>
      <xdr:row>27</xdr:row>
      <xdr:rowOff>133350</xdr:rowOff>
    </xdr:from>
    <xdr:to>
      <xdr:col>27</xdr:col>
      <xdr:colOff>69850</xdr:colOff>
      <xdr:row>29</xdr:row>
      <xdr:rowOff>44450</xdr:rowOff>
    </xdr:to>
    <xdr:sp macro="" textlink="">
      <xdr:nvSpPr>
        <xdr:cNvPr id="275" name="正方形/長方形 274">
          <a:extLst>
            <a:ext uri="{FF2B5EF4-FFF2-40B4-BE49-F238E27FC236}">
              <a16:creationId xmlns="" xmlns:a16="http://schemas.microsoft.com/office/drawing/2014/main" id="{00000000-0008-0000-0400-000013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28</xdr:row>
      <xdr:rowOff>152400</xdr:rowOff>
    </xdr:from>
    <xdr:to>
      <xdr:col>27</xdr:col>
      <xdr:colOff>69850</xdr:colOff>
      <xdr:row>30</xdr:row>
      <xdr:rowOff>63500</xdr:rowOff>
    </xdr:to>
    <xdr:sp macro="" textlink="">
      <xdr:nvSpPr>
        <xdr:cNvPr id="276" name="正方形/長方形 275">
          <a:extLst>
            <a:ext uri="{FF2B5EF4-FFF2-40B4-BE49-F238E27FC236}">
              <a16:creationId xmlns="" xmlns:a16="http://schemas.microsoft.com/office/drawing/2014/main" id="{00000000-0008-0000-0400-000014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144/151</a:t>
          </a:r>
          <a:endParaRPr kumimoji="1" lang="ja-JP" altLang="en-US" sz="1200" b="1" i="1">
            <a:solidFill>
              <a:srgbClr val="4080FF"/>
            </a:solidFill>
            <a:latin typeface="ＭＳ Ｐゴシック"/>
          </a:endParaRPr>
        </a:p>
      </xdr:txBody>
    </xdr:sp>
    <xdr:clientData/>
  </xdr:twoCellAnchor>
  <xdr:twoCellAnchor>
    <xdr:from>
      <xdr:col>27</xdr:col>
      <xdr:colOff>234950</xdr:colOff>
      <xdr:row>27</xdr:row>
      <xdr:rowOff>133350</xdr:rowOff>
    </xdr:from>
    <xdr:to>
      <xdr:col>29</xdr:col>
      <xdr:colOff>260350</xdr:colOff>
      <xdr:row>29</xdr:row>
      <xdr:rowOff>44450</xdr:rowOff>
    </xdr:to>
    <xdr:sp macro="" textlink="">
      <xdr:nvSpPr>
        <xdr:cNvPr id="277" name="正方形/長方形 276">
          <a:extLst>
            <a:ext uri="{FF2B5EF4-FFF2-40B4-BE49-F238E27FC236}">
              <a16:creationId xmlns="" xmlns:a16="http://schemas.microsoft.com/office/drawing/2014/main" id="{00000000-0008-0000-0400-000015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28</xdr:row>
      <xdr:rowOff>152400</xdr:rowOff>
    </xdr:from>
    <xdr:to>
      <xdr:col>29</xdr:col>
      <xdr:colOff>260350</xdr:colOff>
      <xdr:row>30</xdr:row>
      <xdr:rowOff>63500</xdr:rowOff>
    </xdr:to>
    <xdr:sp macro="" textlink="">
      <xdr:nvSpPr>
        <xdr:cNvPr id="278" name="正方形/長方形 277">
          <a:extLst>
            <a:ext uri="{FF2B5EF4-FFF2-40B4-BE49-F238E27FC236}">
              <a16:creationId xmlns="" xmlns:a16="http://schemas.microsoft.com/office/drawing/2014/main" id="{00000000-0008-0000-0400-000016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10.4</a:t>
          </a:r>
          <a:endParaRPr kumimoji="1" lang="ja-JP" altLang="en-US" sz="1200" b="1" i="1">
            <a:solidFill>
              <a:srgbClr val="4080FF"/>
            </a:solidFill>
            <a:latin typeface="ＭＳ Ｐゴシック"/>
          </a:endParaRPr>
        </a:p>
      </xdr:txBody>
    </xdr:sp>
    <xdr:clientData/>
  </xdr:twoCellAnchor>
  <xdr:twoCellAnchor>
    <xdr:from>
      <xdr:col>29</xdr:col>
      <xdr:colOff>476250</xdr:colOff>
      <xdr:row>27</xdr:row>
      <xdr:rowOff>133350</xdr:rowOff>
    </xdr:from>
    <xdr:to>
      <xdr:col>31</xdr:col>
      <xdr:colOff>628650</xdr:colOff>
      <xdr:row>29</xdr:row>
      <xdr:rowOff>44450</xdr:rowOff>
    </xdr:to>
    <xdr:sp macro="" textlink="">
      <xdr:nvSpPr>
        <xdr:cNvPr id="279" name="正方形/長方形 278">
          <a:extLst>
            <a:ext uri="{FF2B5EF4-FFF2-40B4-BE49-F238E27FC236}">
              <a16:creationId xmlns="" xmlns:a16="http://schemas.microsoft.com/office/drawing/2014/main" id="{00000000-0008-0000-0400-000017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28</xdr:row>
      <xdr:rowOff>152400</xdr:rowOff>
    </xdr:from>
    <xdr:to>
      <xdr:col>31</xdr:col>
      <xdr:colOff>628650</xdr:colOff>
      <xdr:row>30</xdr:row>
      <xdr:rowOff>63500</xdr:rowOff>
    </xdr:to>
    <xdr:sp macro="" textlink="">
      <xdr:nvSpPr>
        <xdr:cNvPr id="280" name="正方形/長方形 279">
          <a:extLst>
            <a:ext uri="{FF2B5EF4-FFF2-40B4-BE49-F238E27FC236}">
              <a16:creationId xmlns="" xmlns:a16="http://schemas.microsoft.com/office/drawing/2014/main" id="{00000000-0008-0000-0400-000018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a:t>
          </a:r>
          <a:endParaRPr kumimoji="1" lang="ja-JP" altLang="en-US" sz="1200" b="1" i="1">
            <a:solidFill>
              <a:srgbClr val="4080FF"/>
            </a:solidFill>
            <a:latin typeface="ＭＳ Ｐゴシック"/>
          </a:endParaRPr>
        </a:p>
      </xdr:txBody>
    </xdr: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81" name="正方形/長方形 280">
          <a:extLst>
            <a:ext uri="{FF2B5EF4-FFF2-40B4-BE49-F238E27FC236}">
              <a16:creationId xmlns="" xmlns:a16="http://schemas.microsoft.com/office/drawing/2014/main" id="{00000000-0008-0000-0400-000019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30</xdr:row>
      <xdr:rowOff>127000</xdr:rowOff>
    </xdr:from>
    <xdr:to>
      <xdr:col>33</xdr:col>
      <xdr:colOff>82550</xdr:colOff>
      <xdr:row>44</xdr:row>
      <xdr:rowOff>12700</xdr:rowOff>
    </xdr:to>
    <xdr:sp macro="" textlink="">
      <xdr:nvSpPr>
        <xdr:cNvPr id="282" name="正方形/長方形 281">
          <a:extLst>
            <a:ext uri="{FF2B5EF4-FFF2-40B4-BE49-F238E27FC236}">
              <a16:creationId xmlns="" xmlns:a16="http://schemas.microsoft.com/office/drawing/2014/main" id="{00000000-0008-0000-0400-00001A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30</xdr:row>
      <xdr:rowOff>127000</xdr:rowOff>
    </xdr:from>
    <xdr:to>
      <xdr:col>30</xdr:col>
      <xdr:colOff>679450</xdr:colOff>
      <xdr:row>32</xdr:row>
      <xdr:rowOff>38100</xdr:rowOff>
    </xdr:to>
    <xdr:sp macro="" textlink="">
      <xdr:nvSpPr>
        <xdr:cNvPr id="283" name="正方形/長方形 282">
          <a:extLst>
            <a:ext uri="{FF2B5EF4-FFF2-40B4-BE49-F238E27FC236}">
              <a16:creationId xmlns="" xmlns:a16="http://schemas.microsoft.com/office/drawing/2014/main" id="{00000000-0008-0000-0400-00001B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補助費等の分析欄</a:t>
          </a:r>
        </a:p>
      </xdr:txBody>
    </xdr:sp>
    <xdr:clientData/>
  </xdr:twoCellAnchor>
  <xdr:twoCellAnchor>
    <xdr:from>
      <xdr:col>25</xdr:col>
      <xdr:colOff>336550</xdr:colOff>
      <xdr:row>32</xdr:row>
      <xdr:rowOff>101600</xdr:rowOff>
    </xdr:from>
    <xdr:to>
      <xdr:col>32</xdr:col>
      <xdr:colOff>615950</xdr:colOff>
      <xdr:row>43</xdr:row>
      <xdr:rowOff>120650</xdr:rowOff>
    </xdr:to>
    <xdr:sp macro="" textlink="" fLocksText="0">
      <xdr:nvSpPr>
        <xdr:cNvPr id="284" name="テキスト ボックス 283">
          <a:extLst>
            <a:ext uri="{FF2B5EF4-FFF2-40B4-BE49-F238E27FC236}">
              <a16:creationId xmlns="" xmlns:a16="http://schemas.microsoft.com/office/drawing/2014/main" id="{00000000-0008-0000-0400-00001C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400">
              <a:solidFill>
                <a:schemeClr val="dk1"/>
              </a:solidFill>
              <a:effectLst/>
              <a:latin typeface="+mn-lt"/>
              <a:ea typeface="+mn-ea"/>
              <a:cs typeface="+mn-cs"/>
            </a:rPr>
            <a:t>　補助費等に係る経常収支比率が類似団体平均を上回っているのは、保健福祉費・清掃費・消防費等の、広域連合・一部事務組合への負担が要因である。</a:t>
          </a:r>
          <a:endParaRPr lang="ja-JP" altLang="ja-JP" sz="1400">
            <a:effectLst/>
          </a:endParaRPr>
        </a:p>
        <a:p>
          <a:r>
            <a:rPr kumimoji="1" lang="ja-JP" altLang="ja-JP" sz="1400">
              <a:solidFill>
                <a:schemeClr val="dk1"/>
              </a:solidFill>
              <a:effectLst/>
              <a:latin typeface="+mn-lt"/>
              <a:ea typeface="+mn-ea"/>
              <a:cs typeface="+mn-cs"/>
            </a:rPr>
            <a:t>　一部事務組合等のほか、各種団体等への補助金について適正な管理を行う。</a:t>
          </a:r>
          <a:endParaRPr lang="ja-JP" altLang="ja-JP" sz="1400">
            <a:effectLst/>
          </a:endParaRPr>
        </a:p>
      </xdr:txBody>
    </xdr:sp>
    <xdr:clientData/>
  </xdr:twoCellAnchor>
  <xdr:oneCellAnchor>
    <xdr:from>
      <xdr:col>18</xdr:col>
      <xdr:colOff>44450</xdr:colOff>
      <xdr:row>29</xdr:row>
      <xdr:rowOff>107950</xdr:rowOff>
    </xdr:from>
    <xdr:ext cx="298543" cy="225703"/>
    <xdr:sp macro="" textlink="">
      <xdr:nvSpPr>
        <xdr:cNvPr id="285" name="テキスト ボックス 284">
          <a:extLst>
            <a:ext uri="{FF2B5EF4-FFF2-40B4-BE49-F238E27FC236}">
              <a16:creationId xmlns="" xmlns:a16="http://schemas.microsoft.com/office/drawing/2014/main" id="{00000000-0008-0000-0400-00001D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44</xdr:row>
      <xdr:rowOff>12700</xdr:rowOff>
    </xdr:from>
    <xdr:to>
      <xdr:col>24</xdr:col>
      <xdr:colOff>590550</xdr:colOff>
      <xdr:row>44</xdr:row>
      <xdr:rowOff>12700</xdr:rowOff>
    </xdr:to>
    <xdr:cxnSp macro="">
      <xdr:nvCxnSpPr>
        <xdr:cNvPr id="286" name="直線コネクタ 285">
          <a:extLst>
            <a:ext uri="{FF2B5EF4-FFF2-40B4-BE49-F238E27FC236}">
              <a16:creationId xmlns="" xmlns:a16="http://schemas.microsoft.com/office/drawing/2014/main" id="{00000000-0008-0000-0400-00001E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43</xdr:row>
      <xdr:rowOff>41927</xdr:rowOff>
    </xdr:from>
    <xdr:ext cx="508000" cy="259045"/>
    <xdr:sp macro="" textlink="">
      <xdr:nvSpPr>
        <xdr:cNvPr id="287" name="テキスト ボックス 286">
          <a:extLst>
            <a:ext uri="{FF2B5EF4-FFF2-40B4-BE49-F238E27FC236}">
              <a16:creationId xmlns="" xmlns:a16="http://schemas.microsoft.com/office/drawing/2014/main" id="{00000000-0008-0000-0400-00001F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41</xdr:row>
      <xdr:rowOff>69850</xdr:rowOff>
    </xdr:from>
    <xdr:to>
      <xdr:col>24</xdr:col>
      <xdr:colOff>590550</xdr:colOff>
      <xdr:row>41</xdr:row>
      <xdr:rowOff>69850</xdr:rowOff>
    </xdr:to>
    <xdr:cxnSp macro="">
      <xdr:nvCxnSpPr>
        <xdr:cNvPr id="288" name="直線コネクタ 287">
          <a:extLst>
            <a:ext uri="{FF2B5EF4-FFF2-40B4-BE49-F238E27FC236}">
              <a16:creationId xmlns="" xmlns:a16="http://schemas.microsoft.com/office/drawing/2014/main" id="{00000000-0008-0000-0400-000020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40</xdr:row>
      <xdr:rowOff>99077</xdr:rowOff>
    </xdr:from>
    <xdr:ext cx="508000" cy="259045"/>
    <xdr:sp macro="" textlink="">
      <xdr:nvSpPr>
        <xdr:cNvPr id="289" name="テキスト ボックス 288">
          <a:extLst>
            <a:ext uri="{FF2B5EF4-FFF2-40B4-BE49-F238E27FC236}">
              <a16:creationId xmlns="" xmlns:a16="http://schemas.microsoft.com/office/drawing/2014/main" id="{00000000-0008-0000-0400-000021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38</xdr:row>
      <xdr:rowOff>127000</xdr:rowOff>
    </xdr:from>
    <xdr:to>
      <xdr:col>24</xdr:col>
      <xdr:colOff>590550</xdr:colOff>
      <xdr:row>38</xdr:row>
      <xdr:rowOff>127000</xdr:rowOff>
    </xdr:to>
    <xdr:cxnSp macro="">
      <xdr:nvCxnSpPr>
        <xdr:cNvPr id="290" name="直線コネクタ 289">
          <a:extLst>
            <a:ext uri="{FF2B5EF4-FFF2-40B4-BE49-F238E27FC236}">
              <a16:creationId xmlns="" xmlns:a16="http://schemas.microsoft.com/office/drawing/2014/main" id="{00000000-0008-0000-0400-000022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37</xdr:row>
      <xdr:rowOff>156227</xdr:rowOff>
    </xdr:from>
    <xdr:ext cx="508000" cy="259045"/>
    <xdr:sp macro="" textlink="">
      <xdr:nvSpPr>
        <xdr:cNvPr id="291" name="テキスト ボックス 290">
          <a:extLst>
            <a:ext uri="{FF2B5EF4-FFF2-40B4-BE49-F238E27FC236}">
              <a16:creationId xmlns="" xmlns:a16="http://schemas.microsoft.com/office/drawing/2014/main" id="{00000000-0008-0000-0400-000023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36</xdr:row>
      <xdr:rowOff>12700</xdr:rowOff>
    </xdr:from>
    <xdr:to>
      <xdr:col>24</xdr:col>
      <xdr:colOff>590550</xdr:colOff>
      <xdr:row>36</xdr:row>
      <xdr:rowOff>12700</xdr:rowOff>
    </xdr:to>
    <xdr:cxnSp macro="">
      <xdr:nvCxnSpPr>
        <xdr:cNvPr id="292" name="直線コネクタ 291">
          <a:extLst>
            <a:ext uri="{FF2B5EF4-FFF2-40B4-BE49-F238E27FC236}">
              <a16:creationId xmlns="" xmlns:a16="http://schemas.microsoft.com/office/drawing/2014/main" id="{00000000-0008-0000-0400-000024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35</xdr:row>
      <xdr:rowOff>41927</xdr:rowOff>
    </xdr:from>
    <xdr:ext cx="508000" cy="259045"/>
    <xdr:sp macro="" textlink="">
      <xdr:nvSpPr>
        <xdr:cNvPr id="293" name="テキスト ボックス 292">
          <a:extLst>
            <a:ext uri="{FF2B5EF4-FFF2-40B4-BE49-F238E27FC236}">
              <a16:creationId xmlns="" xmlns:a16="http://schemas.microsoft.com/office/drawing/2014/main" id="{00000000-0008-0000-0400-000025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33</xdr:row>
      <xdr:rowOff>69850</xdr:rowOff>
    </xdr:from>
    <xdr:to>
      <xdr:col>24</xdr:col>
      <xdr:colOff>590550</xdr:colOff>
      <xdr:row>33</xdr:row>
      <xdr:rowOff>69850</xdr:rowOff>
    </xdr:to>
    <xdr:cxnSp macro="">
      <xdr:nvCxnSpPr>
        <xdr:cNvPr id="294" name="直線コネクタ 293">
          <a:extLst>
            <a:ext uri="{FF2B5EF4-FFF2-40B4-BE49-F238E27FC236}">
              <a16:creationId xmlns="" xmlns:a16="http://schemas.microsoft.com/office/drawing/2014/main" id="{00000000-0008-0000-0400-000026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32</xdr:row>
      <xdr:rowOff>99077</xdr:rowOff>
    </xdr:from>
    <xdr:ext cx="508000" cy="259045"/>
    <xdr:sp macro="" textlink="">
      <xdr:nvSpPr>
        <xdr:cNvPr id="295" name="テキスト ボックス 294">
          <a:extLst>
            <a:ext uri="{FF2B5EF4-FFF2-40B4-BE49-F238E27FC236}">
              <a16:creationId xmlns="" xmlns:a16="http://schemas.microsoft.com/office/drawing/2014/main" id="{00000000-0008-0000-0400-000027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30</xdr:row>
      <xdr:rowOff>127000</xdr:rowOff>
    </xdr:to>
    <xdr:cxnSp macro="">
      <xdr:nvCxnSpPr>
        <xdr:cNvPr id="296" name="直線コネクタ 295">
          <a:extLst>
            <a:ext uri="{FF2B5EF4-FFF2-40B4-BE49-F238E27FC236}">
              <a16:creationId xmlns="" xmlns:a16="http://schemas.microsoft.com/office/drawing/2014/main" id="{00000000-0008-0000-0400-000028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97" name="補助費等グラフ枠">
          <a:extLst>
            <a:ext uri="{FF2B5EF4-FFF2-40B4-BE49-F238E27FC236}">
              <a16:creationId xmlns="" xmlns:a16="http://schemas.microsoft.com/office/drawing/2014/main" id="{00000000-0008-0000-0400-000029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33</xdr:row>
      <xdr:rowOff>161290</xdr:rowOff>
    </xdr:from>
    <xdr:to>
      <xdr:col>24</xdr:col>
      <xdr:colOff>31750</xdr:colOff>
      <xdr:row>40</xdr:row>
      <xdr:rowOff>159004</xdr:rowOff>
    </xdr:to>
    <xdr:cxnSp macro="">
      <xdr:nvCxnSpPr>
        <xdr:cNvPr id="298" name="直線コネクタ 297">
          <a:extLst>
            <a:ext uri="{FF2B5EF4-FFF2-40B4-BE49-F238E27FC236}">
              <a16:creationId xmlns="" xmlns:a16="http://schemas.microsoft.com/office/drawing/2014/main" id="{00000000-0008-0000-0400-00002A010000}"/>
            </a:ext>
          </a:extLst>
        </xdr:cNvPr>
        <xdr:cNvCxnSpPr/>
      </xdr:nvCxnSpPr>
      <xdr:spPr>
        <a:xfrm flipV="1">
          <a:off x="16510000" y="5819140"/>
          <a:ext cx="0" cy="11978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40</xdr:row>
      <xdr:rowOff>131081</xdr:rowOff>
    </xdr:from>
    <xdr:ext cx="762000" cy="259045"/>
    <xdr:sp macro="" textlink="">
      <xdr:nvSpPr>
        <xdr:cNvPr id="299" name="補助費等最小値テキスト">
          <a:extLst>
            <a:ext uri="{FF2B5EF4-FFF2-40B4-BE49-F238E27FC236}">
              <a16:creationId xmlns="" xmlns:a16="http://schemas.microsoft.com/office/drawing/2014/main" id="{00000000-0008-0000-0400-00002B010000}"/>
            </a:ext>
          </a:extLst>
        </xdr:cNvPr>
        <xdr:cNvSpPr txBox="1"/>
      </xdr:nvSpPr>
      <xdr:spPr>
        <a:xfrm>
          <a:off x="16598900" y="69890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28.2</a:t>
          </a:r>
          <a:endParaRPr kumimoji="1" lang="ja-JP" altLang="en-US" sz="1000" b="1">
            <a:latin typeface="ＭＳ Ｐゴシック"/>
          </a:endParaRPr>
        </a:p>
      </xdr:txBody>
    </xdr:sp>
    <xdr:clientData/>
  </xdr:oneCellAnchor>
  <xdr:twoCellAnchor>
    <xdr:from>
      <xdr:col>23</xdr:col>
      <xdr:colOff>628650</xdr:colOff>
      <xdr:row>40</xdr:row>
      <xdr:rowOff>159004</xdr:rowOff>
    </xdr:from>
    <xdr:to>
      <xdr:col>24</xdr:col>
      <xdr:colOff>120650</xdr:colOff>
      <xdr:row>40</xdr:row>
      <xdr:rowOff>159004</xdr:rowOff>
    </xdr:to>
    <xdr:cxnSp macro="">
      <xdr:nvCxnSpPr>
        <xdr:cNvPr id="300" name="直線コネクタ 299">
          <a:extLst>
            <a:ext uri="{FF2B5EF4-FFF2-40B4-BE49-F238E27FC236}">
              <a16:creationId xmlns="" xmlns:a16="http://schemas.microsoft.com/office/drawing/2014/main" id="{00000000-0008-0000-0400-00002C010000}"/>
            </a:ext>
          </a:extLst>
        </xdr:cNvPr>
        <xdr:cNvCxnSpPr/>
      </xdr:nvCxnSpPr>
      <xdr:spPr>
        <a:xfrm>
          <a:off x="16421100" y="70170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32</xdr:row>
      <xdr:rowOff>76217</xdr:rowOff>
    </xdr:from>
    <xdr:ext cx="762000" cy="259045"/>
    <xdr:sp macro="" textlink="">
      <xdr:nvSpPr>
        <xdr:cNvPr id="301" name="補助費等最大値テキスト">
          <a:extLst>
            <a:ext uri="{FF2B5EF4-FFF2-40B4-BE49-F238E27FC236}">
              <a16:creationId xmlns="" xmlns:a16="http://schemas.microsoft.com/office/drawing/2014/main" id="{00000000-0008-0000-0400-00002D010000}"/>
            </a:ext>
          </a:extLst>
        </xdr:cNvPr>
        <xdr:cNvSpPr txBox="1"/>
      </xdr:nvSpPr>
      <xdr:spPr>
        <a:xfrm>
          <a:off x="16598900" y="5562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2.0</a:t>
          </a:r>
          <a:endParaRPr kumimoji="1" lang="ja-JP" altLang="en-US" sz="1000" b="1">
            <a:latin typeface="ＭＳ Ｐゴシック"/>
          </a:endParaRPr>
        </a:p>
      </xdr:txBody>
    </xdr:sp>
    <xdr:clientData/>
  </xdr:oneCellAnchor>
  <xdr:twoCellAnchor>
    <xdr:from>
      <xdr:col>23</xdr:col>
      <xdr:colOff>628650</xdr:colOff>
      <xdr:row>33</xdr:row>
      <xdr:rowOff>161290</xdr:rowOff>
    </xdr:from>
    <xdr:to>
      <xdr:col>24</xdr:col>
      <xdr:colOff>120650</xdr:colOff>
      <xdr:row>33</xdr:row>
      <xdr:rowOff>161290</xdr:rowOff>
    </xdr:to>
    <xdr:cxnSp macro="">
      <xdr:nvCxnSpPr>
        <xdr:cNvPr id="302" name="直線コネクタ 301">
          <a:extLst>
            <a:ext uri="{FF2B5EF4-FFF2-40B4-BE49-F238E27FC236}">
              <a16:creationId xmlns="" xmlns:a16="http://schemas.microsoft.com/office/drawing/2014/main" id="{00000000-0008-0000-0400-00002E010000}"/>
            </a:ext>
          </a:extLst>
        </xdr:cNvPr>
        <xdr:cNvCxnSpPr/>
      </xdr:nvCxnSpPr>
      <xdr:spPr>
        <a:xfrm>
          <a:off x="16421100" y="5819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38</xdr:row>
      <xdr:rowOff>58420</xdr:rowOff>
    </xdr:from>
    <xdr:to>
      <xdr:col>24</xdr:col>
      <xdr:colOff>31750</xdr:colOff>
      <xdr:row>39</xdr:row>
      <xdr:rowOff>33274</xdr:rowOff>
    </xdr:to>
    <xdr:cxnSp macro="">
      <xdr:nvCxnSpPr>
        <xdr:cNvPr id="303" name="直線コネクタ 302">
          <a:extLst>
            <a:ext uri="{FF2B5EF4-FFF2-40B4-BE49-F238E27FC236}">
              <a16:creationId xmlns="" xmlns:a16="http://schemas.microsoft.com/office/drawing/2014/main" id="{00000000-0008-0000-0400-00002F010000}"/>
            </a:ext>
          </a:extLst>
        </xdr:cNvPr>
        <xdr:cNvCxnSpPr/>
      </xdr:nvCxnSpPr>
      <xdr:spPr>
        <a:xfrm>
          <a:off x="15671800" y="6573520"/>
          <a:ext cx="838200" cy="146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35</xdr:row>
      <xdr:rowOff>74439</xdr:rowOff>
    </xdr:from>
    <xdr:ext cx="762000" cy="259045"/>
    <xdr:sp macro="" textlink="">
      <xdr:nvSpPr>
        <xdr:cNvPr id="304" name="補助費等平均値テキスト">
          <a:extLst>
            <a:ext uri="{FF2B5EF4-FFF2-40B4-BE49-F238E27FC236}">
              <a16:creationId xmlns="" xmlns:a16="http://schemas.microsoft.com/office/drawing/2014/main" id="{00000000-0008-0000-0400-000030010000}"/>
            </a:ext>
          </a:extLst>
        </xdr:cNvPr>
        <xdr:cNvSpPr txBox="1"/>
      </xdr:nvSpPr>
      <xdr:spPr>
        <a:xfrm>
          <a:off x="16598900" y="607518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12.1</a:t>
          </a:r>
          <a:endParaRPr kumimoji="1" lang="ja-JP" altLang="en-US" sz="1000" b="1">
            <a:solidFill>
              <a:srgbClr val="000080"/>
            </a:solidFill>
            <a:latin typeface="ＭＳ Ｐゴシック"/>
          </a:endParaRPr>
        </a:p>
      </xdr:txBody>
    </xdr:sp>
    <xdr:clientData/>
  </xdr:oneCellAnchor>
  <xdr:twoCellAnchor>
    <xdr:from>
      <xdr:col>23</xdr:col>
      <xdr:colOff>666750</xdr:colOff>
      <xdr:row>36</xdr:row>
      <xdr:rowOff>57912</xdr:rowOff>
    </xdr:from>
    <xdr:to>
      <xdr:col>24</xdr:col>
      <xdr:colOff>82550</xdr:colOff>
      <xdr:row>36</xdr:row>
      <xdr:rowOff>159512</xdr:rowOff>
    </xdr:to>
    <xdr:sp macro="" textlink="">
      <xdr:nvSpPr>
        <xdr:cNvPr id="305" name="フローチャート : 判断 304">
          <a:extLst>
            <a:ext uri="{FF2B5EF4-FFF2-40B4-BE49-F238E27FC236}">
              <a16:creationId xmlns="" xmlns:a16="http://schemas.microsoft.com/office/drawing/2014/main" id="{00000000-0008-0000-0400-000031010000}"/>
            </a:ext>
          </a:extLst>
        </xdr:cNvPr>
        <xdr:cNvSpPr/>
      </xdr:nvSpPr>
      <xdr:spPr>
        <a:xfrm>
          <a:off x="164592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38</xdr:row>
      <xdr:rowOff>58420</xdr:rowOff>
    </xdr:from>
    <xdr:to>
      <xdr:col>22</xdr:col>
      <xdr:colOff>565150</xdr:colOff>
      <xdr:row>38</xdr:row>
      <xdr:rowOff>122428</xdr:rowOff>
    </xdr:to>
    <xdr:cxnSp macro="">
      <xdr:nvCxnSpPr>
        <xdr:cNvPr id="306" name="直線コネクタ 305">
          <a:extLst>
            <a:ext uri="{FF2B5EF4-FFF2-40B4-BE49-F238E27FC236}">
              <a16:creationId xmlns="" xmlns:a16="http://schemas.microsoft.com/office/drawing/2014/main" id="{00000000-0008-0000-0400-000032010000}"/>
            </a:ext>
          </a:extLst>
        </xdr:cNvPr>
        <xdr:cNvCxnSpPr/>
      </xdr:nvCxnSpPr>
      <xdr:spPr>
        <a:xfrm flipV="1">
          <a:off x="14782800" y="6573520"/>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36</xdr:row>
      <xdr:rowOff>30480</xdr:rowOff>
    </xdr:from>
    <xdr:to>
      <xdr:col>22</xdr:col>
      <xdr:colOff>615950</xdr:colOff>
      <xdr:row>36</xdr:row>
      <xdr:rowOff>132080</xdr:rowOff>
    </xdr:to>
    <xdr:sp macro="" textlink="">
      <xdr:nvSpPr>
        <xdr:cNvPr id="307" name="フローチャート : 判断 306">
          <a:extLst>
            <a:ext uri="{FF2B5EF4-FFF2-40B4-BE49-F238E27FC236}">
              <a16:creationId xmlns="" xmlns:a16="http://schemas.microsoft.com/office/drawing/2014/main" id="{00000000-0008-0000-0400-000033010000}"/>
            </a:ext>
          </a:extLst>
        </xdr:cNvPr>
        <xdr:cNvSpPr/>
      </xdr:nvSpPr>
      <xdr:spPr>
        <a:xfrm>
          <a:off x="15621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34</xdr:row>
      <xdr:rowOff>142257</xdr:rowOff>
    </xdr:from>
    <xdr:ext cx="736600" cy="259045"/>
    <xdr:sp macro="" textlink="">
      <xdr:nvSpPr>
        <xdr:cNvPr id="308" name="テキスト ボックス 307">
          <a:extLst>
            <a:ext uri="{FF2B5EF4-FFF2-40B4-BE49-F238E27FC236}">
              <a16:creationId xmlns="" xmlns:a16="http://schemas.microsoft.com/office/drawing/2014/main" id="{00000000-0008-0000-0400-000034010000}"/>
            </a:ext>
          </a:extLst>
        </xdr:cNvPr>
        <xdr:cNvSpPr txBox="1"/>
      </xdr:nvSpPr>
      <xdr:spPr>
        <a:xfrm>
          <a:off x="15290800" y="5971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twoCellAnchor>
    <xdr:from>
      <xdr:col>20</xdr:col>
      <xdr:colOff>158750</xdr:colOff>
      <xdr:row>38</xdr:row>
      <xdr:rowOff>12700</xdr:rowOff>
    </xdr:from>
    <xdr:to>
      <xdr:col>21</xdr:col>
      <xdr:colOff>361950</xdr:colOff>
      <xdr:row>38</xdr:row>
      <xdr:rowOff>122428</xdr:rowOff>
    </xdr:to>
    <xdr:cxnSp macro="">
      <xdr:nvCxnSpPr>
        <xdr:cNvPr id="309" name="直線コネクタ 308">
          <a:extLst>
            <a:ext uri="{FF2B5EF4-FFF2-40B4-BE49-F238E27FC236}">
              <a16:creationId xmlns="" xmlns:a16="http://schemas.microsoft.com/office/drawing/2014/main" id="{00000000-0008-0000-0400-000035010000}"/>
            </a:ext>
          </a:extLst>
        </xdr:cNvPr>
        <xdr:cNvCxnSpPr/>
      </xdr:nvCxnSpPr>
      <xdr:spPr>
        <a:xfrm>
          <a:off x="13893800" y="6527800"/>
          <a:ext cx="889000" cy="109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36</xdr:row>
      <xdr:rowOff>57912</xdr:rowOff>
    </xdr:from>
    <xdr:to>
      <xdr:col>21</xdr:col>
      <xdr:colOff>412750</xdr:colOff>
      <xdr:row>36</xdr:row>
      <xdr:rowOff>159512</xdr:rowOff>
    </xdr:to>
    <xdr:sp macro="" textlink="">
      <xdr:nvSpPr>
        <xdr:cNvPr id="310" name="フローチャート : 判断 309">
          <a:extLst>
            <a:ext uri="{FF2B5EF4-FFF2-40B4-BE49-F238E27FC236}">
              <a16:creationId xmlns="" xmlns:a16="http://schemas.microsoft.com/office/drawing/2014/main" id="{00000000-0008-0000-0400-000036010000}"/>
            </a:ext>
          </a:extLst>
        </xdr:cNvPr>
        <xdr:cNvSpPr/>
      </xdr:nvSpPr>
      <xdr:spPr>
        <a:xfrm>
          <a:off x="14732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34</xdr:row>
      <xdr:rowOff>169689</xdr:rowOff>
    </xdr:from>
    <xdr:ext cx="762000" cy="259045"/>
    <xdr:sp macro="" textlink="">
      <xdr:nvSpPr>
        <xdr:cNvPr id="311" name="テキスト ボックス 310">
          <a:extLst>
            <a:ext uri="{FF2B5EF4-FFF2-40B4-BE49-F238E27FC236}">
              <a16:creationId xmlns="" xmlns:a16="http://schemas.microsoft.com/office/drawing/2014/main" id="{00000000-0008-0000-0400-000037010000}"/>
            </a:ext>
          </a:extLst>
        </xdr:cNvPr>
        <xdr:cNvSpPr txBox="1"/>
      </xdr:nvSpPr>
      <xdr:spPr>
        <a:xfrm>
          <a:off x="14401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12.1</a:t>
          </a:r>
          <a:endParaRPr kumimoji="1" lang="ja-JP" altLang="en-US" sz="1000" b="1">
            <a:solidFill>
              <a:srgbClr val="000080"/>
            </a:solidFill>
            <a:latin typeface="ＭＳ Ｐゴシック"/>
          </a:endParaRPr>
        </a:p>
      </xdr:txBody>
    </xdr:sp>
    <xdr:clientData/>
  </xdr:oneCellAnchor>
  <xdr:twoCellAnchor>
    <xdr:from>
      <xdr:col>18</xdr:col>
      <xdr:colOff>641350</xdr:colOff>
      <xdr:row>38</xdr:row>
      <xdr:rowOff>12700</xdr:rowOff>
    </xdr:from>
    <xdr:to>
      <xdr:col>20</xdr:col>
      <xdr:colOff>158750</xdr:colOff>
      <xdr:row>38</xdr:row>
      <xdr:rowOff>40132</xdr:rowOff>
    </xdr:to>
    <xdr:cxnSp macro="">
      <xdr:nvCxnSpPr>
        <xdr:cNvPr id="312" name="直線コネクタ 311">
          <a:extLst>
            <a:ext uri="{FF2B5EF4-FFF2-40B4-BE49-F238E27FC236}">
              <a16:creationId xmlns="" xmlns:a16="http://schemas.microsoft.com/office/drawing/2014/main" id="{00000000-0008-0000-0400-000038010000}"/>
            </a:ext>
          </a:extLst>
        </xdr:cNvPr>
        <xdr:cNvCxnSpPr/>
      </xdr:nvCxnSpPr>
      <xdr:spPr>
        <a:xfrm flipV="1">
          <a:off x="13004800" y="6527800"/>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36</xdr:row>
      <xdr:rowOff>30480</xdr:rowOff>
    </xdr:from>
    <xdr:to>
      <xdr:col>20</xdr:col>
      <xdr:colOff>209550</xdr:colOff>
      <xdr:row>36</xdr:row>
      <xdr:rowOff>132080</xdr:rowOff>
    </xdr:to>
    <xdr:sp macro="" textlink="">
      <xdr:nvSpPr>
        <xdr:cNvPr id="313" name="フローチャート : 判断 312">
          <a:extLst>
            <a:ext uri="{FF2B5EF4-FFF2-40B4-BE49-F238E27FC236}">
              <a16:creationId xmlns="" xmlns:a16="http://schemas.microsoft.com/office/drawing/2014/main" id="{00000000-0008-0000-0400-000039010000}"/>
            </a:ext>
          </a:extLst>
        </xdr:cNvPr>
        <xdr:cNvSpPr/>
      </xdr:nvSpPr>
      <xdr:spPr>
        <a:xfrm>
          <a:off x="13843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34</xdr:row>
      <xdr:rowOff>142257</xdr:rowOff>
    </xdr:from>
    <xdr:ext cx="762000" cy="259045"/>
    <xdr:sp macro="" textlink="">
      <xdr:nvSpPr>
        <xdr:cNvPr id="314" name="テキスト ボックス 313">
          <a:extLst>
            <a:ext uri="{FF2B5EF4-FFF2-40B4-BE49-F238E27FC236}">
              <a16:creationId xmlns="" xmlns:a16="http://schemas.microsoft.com/office/drawing/2014/main" id="{00000000-0008-0000-0400-00003A010000}"/>
            </a:ext>
          </a:extLst>
        </xdr:cNvPr>
        <xdr:cNvSpPr txBox="1"/>
      </xdr:nvSpPr>
      <xdr:spPr>
        <a:xfrm>
          <a:off x="13512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twoCellAnchor>
    <xdr:from>
      <xdr:col>18</xdr:col>
      <xdr:colOff>590550</xdr:colOff>
      <xdr:row>36</xdr:row>
      <xdr:rowOff>30480</xdr:rowOff>
    </xdr:from>
    <xdr:to>
      <xdr:col>19</xdr:col>
      <xdr:colOff>6350</xdr:colOff>
      <xdr:row>36</xdr:row>
      <xdr:rowOff>132080</xdr:rowOff>
    </xdr:to>
    <xdr:sp macro="" textlink="">
      <xdr:nvSpPr>
        <xdr:cNvPr id="315" name="フローチャート : 判断 314">
          <a:extLst>
            <a:ext uri="{FF2B5EF4-FFF2-40B4-BE49-F238E27FC236}">
              <a16:creationId xmlns="" xmlns:a16="http://schemas.microsoft.com/office/drawing/2014/main" id="{00000000-0008-0000-0400-00003B010000}"/>
            </a:ext>
          </a:extLst>
        </xdr:cNvPr>
        <xdr:cNvSpPr/>
      </xdr:nvSpPr>
      <xdr:spPr>
        <a:xfrm>
          <a:off x="12954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34</xdr:row>
      <xdr:rowOff>142257</xdr:rowOff>
    </xdr:from>
    <xdr:ext cx="762000" cy="259045"/>
    <xdr:sp macro="" textlink="">
      <xdr:nvSpPr>
        <xdr:cNvPr id="316" name="テキスト ボックス 315">
          <a:extLst>
            <a:ext uri="{FF2B5EF4-FFF2-40B4-BE49-F238E27FC236}">
              <a16:creationId xmlns="" xmlns:a16="http://schemas.microsoft.com/office/drawing/2014/main" id="{00000000-0008-0000-0400-00003C010000}"/>
            </a:ext>
          </a:extLst>
        </xdr:cNvPr>
        <xdr:cNvSpPr txBox="1"/>
      </xdr:nvSpPr>
      <xdr:spPr>
        <a:xfrm>
          <a:off x="12623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oneCellAnchor>
    <xdr:from>
      <xdr:col>23</xdr:col>
      <xdr:colOff>501650</xdr:colOff>
      <xdr:row>44</xdr:row>
      <xdr:rowOff>10177</xdr:rowOff>
    </xdr:from>
    <xdr:ext cx="762000" cy="259045"/>
    <xdr:sp macro="" textlink="">
      <xdr:nvSpPr>
        <xdr:cNvPr id="317" name="テキスト ボックス 316">
          <a:extLst>
            <a:ext uri="{FF2B5EF4-FFF2-40B4-BE49-F238E27FC236}">
              <a16:creationId xmlns="" xmlns:a16="http://schemas.microsoft.com/office/drawing/2014/main" id="{00000000-0008-0000-0400-00003D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44</xdr:row>
      <xdr:rowOff>10177</xdr:rowOff>
    </xdr:from>
    <xdr:ext cx="762000" cy="259045"/>
    <xdr:sp macro="" textlink="">
      <xdr:nvSpPr>
        <xdr:cNvPr id="318" name="テキスト ボックス 317">
          <a:extLst>
            <a:ext uri="{FF2B5EF4-FFF2-40B4-BE49-F238E27FC236}">
              <a16:creationId xmlns="" xmlns:a16="http://schemas.microsoft.com/office/drawing/2014/main" id="{00000000-0008-0000-0400-00003E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44</xdr:row>
      <xdr:rowOff>10177</xdr:rowOff>
    </xdr:from>
    <xdr:ext cx="762000" cy="259045"/>
    <xdr:sp macro="" textlink="">
      <xdr:nvSpPr>
        <xdr:cNvPr id="319" name="テキスト ボックス 318">
          <a:extLst>
            <a:ext uri="{FF2B5EF4-FFF2-40B4-BE49-F238E27FC236}">
              <a16:creationId xmlns="" xmlns:a16="http://schemas.microsoft.com/office/drawing/2014/main" id="{00000000-0008-0000-0400-00003F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44</xdr:row>
      <xdr:rowOff>10177</xdr:rowOff>
    </xdr:from>
    <xdr:ext cx="762000" cy="259045"/>
    <xdr:sp macro="" textlink="">
      <xdr:nvSpPr>
        <xdr:cNvPr id="320" name="テキスト ボックス 319">
          <a:extLst>
            <a:ext uri="{FF2B5EF4-FFF2-40B4-BE49-F238E27FC236}">
              <a16:creationId xmlns="" xmlns:a16="http://schemas.microsoft.com/office/drawing/2014/main" id="{00000000-0008-0000-0400-000040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44</xdr:row>
      <xdr:rowOff>10177</xdr:rowOff>
    </xdr:from>
    <xdr:ext cx="762000" cy="259045"/>
    <xdr:sp macro="" textlink="">
      <xdr:nvSpPr>
        <xdr:cNvPr id="321" name="テキスト ボックス 320">
          <a:extLst>
            <a:ext uri="{FF2B5EF4-FFF2-40B4-BE49-F238E27FC236}">
              <a16:creationId xmlns="" xmlns:a16="http://schemas.microsoft.com/office/drawing/2014/main" id="{00000000-0008-0000-0400-000041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38</xdr:row>
      <xdr:rowOff>153924</xdr:rowOff>
    </xdr:from>
    <xdr:to>
      <xdr:col>24</xdr:col>
      <xdr:colOff>82550</xdr:colOff>
      <xdr:row>39</xdr:row>
      <xdr:rowOff>84074</xdr:rowOff>
    </xdr:to>
    <xdr:sp macro="" textlink="">
      <xdr:nvSpPr>
        <xdr:cNvPr id="322" name="円/楕円 321">
          <a:extLst>
            <a:ext uri="{FF2B5EF4-FFF2-40B4-BE49-F238E27FC236}">
              <a16:creationId xmlns="" xmlns:a16="http://schemas.microsoft.com/office/drawing/2014/main" id="{00000000-0008-0000-0400-000042010000}"/>
            </a:ext>
          </a:extLst>
        </xdr:cNvPr>
        <xdr:cNvSpPr/>
      </xdr:nvSpPr>
      <xdr:spPr>
        <a:xfrm>
          <a:off x="16459200" y="6669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38</xdr:row>
      <xdr:rowOff>126001</xdr:rowOff>
    </xdr:from>
    <xdr:ext cx="762000" cy="259045"/>
    <xdr:sp macro="" textlink="">
      <xdr:nvSpPr>
        <xdr:cNvPr id="323" name="補助費等該当値テキスト">
          <a:extLst>
            <a:ext uri="{FF2B5EF4-FFF2-40B4-BE49-F238E27FC236}">
              <a16:creationId xmlns="" xmlns:a16="http://schemas.microsoft.com/office/drawing/2014/main" id="{00000000-0008-0000-0400-000043010000}"/>
            </a:ext>
          </a:extLst>
        </xdr:cNvPr>
        <xdr:cNvSpPr txBox="1"/>
      </xdr:nvSpPr>
      <xdr:spPr>
        <a:xfrm>
          <a:off x="16598900" y="6641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21.7</a:t>
          </a:r>
          <a:endParaRPr kumimoji="1" lang="ja-JP" altLang="en-US" sz="1000" b="1">
            <a:solidFill>
              <a:srgbClr val="FF0000"/>
            </a:solidFill>
            <a:latin typeface="ＭＳ Ｐゴシック"/>
          </a:endParaRPr>
        </a:p>
      </xdr:txBody>
    </xdr:sp>
    <xdr:clientData/>
  </xdr:oneCellAnchor>
  <xdr:twoCellAnchor>
    <xdr:from>
      <xdr:col>22</xdr:col>
      <xdr:colOff>514350</xdr:colOff>
      <xdr:row>38</xdr:row>
      <xdr:rowOff>7620</xdr:rowOff>
    </xdr:from>
    <xdr:to>
      <xdr:col>22</xdr:col>
      <xdr:colOff>615950</xdr:colOff>
      <xdr:row>38</xdr:row>
      <xdr:rowOff>109220</xdr:rowOff>
    </xdr:to>
    <xdr:sp macro="" textlink="">
      <xdr:nvSpPr>
        <xdr:cNvPr id="324" name="円/楕円 323">
          <a:extLst>
            <a:ext uri="{FF2B5EF4-FFF2-40B4-BE49-F238E27FC236}">
              <a16:creationId xmlns="" xmlns:a16="http://schemas.microsoft.com/office/drawing/2014/main" id="{00000000-0008-0000-0400-000044010000}"/>
            </a:ext>
          </a:extLst>
        </xdr:cNvPr>
        <xdr:cNvSpPr/>
      </xdr:nvSpPr>
      <xdr:spPr>
        <a:xfrm>
          <a:off x="15621000" y="6522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38</xdr:row>
      <xdr:rowOff>93997</xdr:rowOff>
    </xdr:from>
    <xdr:ext cx="736600" cy="259045"/>
    <xdr:sp macro="" textlink="">
      <xdr:nvSpPr>
        <xdr:cNvPr id="325" name="テキスト ボックス 324">
          <a:extLst>
            <a:ext uri="{FF2B5EF4-FFF2-40B4-BE49-F238E27FC236}">
              <a16:creationId xmlns="" xmlns:a16="http://schemas.microsoft.com/office/drawing/2014/main" id="{00000000-0008-0000-0400-000045010000}"/>
            </a:ext>
          </a:extLst>
        </xdr:cNvPr>
        <xdr:cNvSpPr txBox="1"/>
      </xdr:nvSpPr>
      <xdr:spPr>
        <a:xfrm>
          <a:off x="15290800" y="66090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18.5</a:t>
          </a:r>
          <a:endParaRPr kumimoji="1" lang="ja-JP" altLang="en-US" sz="1000" b="1">
            <a:solidFill>
              <a:srgbClr val="FF0000"/>
            </a:solidFill>
            <a:latin typeface="ＭＳ Ｐゴシック"/>
          </a:endParaRPr>
        </a:p>
      </xdr:txBody>
    </xdr:sp>
    <xdr:clientData/>
  </xdr:oneCellAnchor>
  <xdr:twoCellAnchor>
    <xdr:from>
      <xdr:col>21</xdr:col>
      <xdr:colOff>311150</xdr:colOff>
      <xdr:row>38</xdr:row>
      <xdr:rowOff>71628</xdr:rowOff>
    </xdr:from>
    <xdr:to>
      <xdr:col>21</xdr:col>
      <xdr:colOff>412750</xdr:colOff>
      <xdr:row>39</xdr:row>
      <xdr:rowOff>1778</xdr:rowOff>
    </xdr:to>
    <xdr:sp macro="" textlink="">
      <xdr:nvSpPr>
        <xdr:cNvPr id="326" name="円/楕円 325">
          <a:extLst>
            <a:ext uri="{FF2B5EF4-FFF2-40B4-BE49-F238E27FC236}">
              <a16:creationId xmlns="" xmlns:a16="http://schemas.microsoft.com/office/drawing/2014/main" id="{00000000-0008-0000-0400-000046010000}"/>
            </a:ext>
          </a:extLst>
        </xdr:cNvPr>
        <xdr:cNvSpPr/>
      </xdr:nvSpPr>
      <xdr:spPr>
        <a:xfrm>
          <a:off x="14732000" y="6586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38</xdr:row>
      <xdr:rowOff>158005</xdr:rowOff>
    </xdr:from>
    <xdr:ext cx="762000" cy="259045"/>
    <xdr:sp macro="" textlink="">
      <xdr:nvSpPr>
        <xdr:cNvPr id="327" name="テキスト ボックス 326">
          <a:extLst>
            <a:ext uri="{FF2B5EF4-FFF2-40B4-BE49-F238E27FC236}">
              <a16:creationId xmlns="" xmlns:a16="http://schemas.microsoft.com/office/drawing/2014/main" id="{00000000-0008-0000-0400-000047010000}"/>
            </a:ext>
          </a:extLst>
        </xdr:cNvPr>
        <xdr:cNvSpPr txBox="1"/>
      </xdr:nvSpPr>
      <xdr:spPr>
        <a:xfrm>
          <a:off x="14401800" y="6673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19.9</a:t>
          </a:r>
          <a:endParaRPr kumimoji="1" lang="ja-JP" altLang="en-US" sz="1000" b="1">
            <a:solidFill>
              <a:srgbClr val="FF0000"/>
            </a:solidFill>
            <a:latin typeface="ＭＳ Ｐゴシック"/>
          </a:endParaRPr>
        </a:p>
      </xdr:txBody>
    </xdr:sp>
    <xdr:clientData/>
  </xdr:oneCellAnchor>
  <xdr:twoCellAnchor>
    <xdr:from>
      <xdr:col>20</xdr:col>
      <xdr:colOff>107950</xdr:colOff>
      <xdr:row>37</xdr:row>
      <xdr:rowOff>133350</xdr:rowOff>
    </xdr:from>
    <xdr:to>
      <xdr:col>20</xdr:col>
      <xdr:colOff>209550</xdr:colOff>
      <xdr:row>38</xdr:row>
      <xdr:rowOff>63500</xdr:rowOff>
    </xdr:to>
    <xdr:sp macro="" textlink="">
      <xdr:nvSpPr>
        <xdr:cNvPr id="328" name="円/楕円 327">
          <a:extLst>
            <a:ext uri="{FF2B5EF4-FFF2-40B4-BE49-F238E27FC236}">
              <a16:creationId xmlns="" xmlns:a16="http://schemas.microsoft.com/office/drawing/2014/main" id="{00000000-0008-0000-0400-000048010000}"/>
            </a:ext>
          </a:extLst>
        </xdr:cNvPr>
        <xdr:cNvSpPr/>
      </xdr:nvSpPr>
      <xdr:spPr>
        <a:xfrm>
          <a:off x="13843000" y="6477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38</xdr:row>
      <xdr:rowOff>48277</xdr:rowOff>
    </xdr:from>
    <xdr:ext cx="762000" cy="259045"/>
    <xdr:sp macro="" textlink="">
      <xdr:nvSpPr>
        <xdr:cNvPr id="329" name="テキスト ボックス 328">
          <a:extLst>
            <a:ext uri="{FF2B5EF4-FFF2-40B4-BE49-F238E27FC236}">
              <a16:creationId xmlns="" xmlns:a16="http://schemas.microsoft.com/office/drawing/2014/main" id="{00000000-0008-0000-0400-000049010000}"/>
            </a:ext>
          </a:extLst>
        </xdr:cNvPr>
        <xdr:cNvSpPr txBox="1"/>
      </xdr:nvSpPr>
      <xdr:spPr>
        <a:xfrm>
          <a:off x="13512800" y="656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17.5</a:t>
          </a:r>
          <a:endParaRPr kumimoji="1" lang="ja-JP" altLang="en-US" sz="1000" b="1">
            <a:solidFill>
              <a:srgbClr val="FF0000"/>
            </a:solidFill>
            <a:latin typeface="ＭＳ Ｐゴシック"/>
          </a:endParaRPr>
        </a:p>
      </xdr:txBody>
    </xdr:sp>
    <xdr:clientData/>
  </xdr:oneCellAnchor>
  <xdr:twoCellAnchor>
    <xdr:from>
      <xdr:col>18</xdr:col>
      <xdr:colOff>590550</xdr:colOff>
      <xdr:row>37</xdr:row>
      <xdr:rowOff>160782</xdr:rowOff>
    </xdr:from>
    <xdr:to>
      <xdr:col>19</xdr:col>
      <xdr:colOff>6350</xdr:colOff>
      <xdr:row>38</xdr:row>
      <xdr:rowOff>90932</xdr:rowOff>
    </xdr:to>
    <xdr:sp macro="" textlink="">
      <xdr:nvSpPr>
        <xdr:cNvPr id="330" name="円/楕円 329">
          <a:extLst>
            <a:ext uri="{FF2B5EF4-FFF2-40B4-BE49-F238E27FC236}">
              <a16:creationId xmlns="" xmlns:a16="http://schemas.microsoft.com/office/drawing/2014/main" id="{00000000-0008-0000-0400-00004A010000}"/>
            </a:ext>
          </a:extLst>
        </xdr:cNvPr>
        <xdr:cNvSpPr/>
      </xdr:nvSpPr>
      <xdr:spPr>
        <a:xfrm>
          <a:off x="12954000" y="65044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38</xdr:row>
      <xdr:rowOff>75709</xdr:rowOff>
    </xdr:from>
    <xdr:ext cx="762000" cy="259045"/>
    <xdr:sp macro="" textlink="">
      <xdr:nvSpPr>
        <xdr:cNvPr id="331" name="テキスト ボックス 330">
          <a:extLst>
            <a:ext uri="{FF2B5EF4-FFF2-40B4-BE49-F238E27FC236}">
              <a16:creationId xmlns="" xmlns:a16="http://schemas.microsoft.com/office/drawing/2014/main" id="{00000000-0008-0000-0400-00004B010000}"/>
            </a:ext>
          </a:extLst>
        </xdr:cNvPr>
        <xdr:cNvSpPr txBox="1"/>
      </xdr:nvSpPr>
      <xdr:spPr>
        <a:xfrm>
          <a:off x="12623800" y="65908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18.1</a:t>
          </a:r>
          <a:endParaRPr kumimoji="1" lang="ja-JP" altLang="en-US" sz="1000" b="1">
            <a:solidFill>
              <a:srgbClr val="FF0000"/>
            </a:solidFill>
            <a:latin typeface="ＭＳ Ｐゴシック"/>
          </a:endParaRPr>
        </a:p>
      </xdr:txBody>
    </xdr:sp>
    <xdr:clientData/>
  </xdr:oneCellAnchor>
  <xdr:twoCellAnchor>
    <xdr:from>
      <xdr:col>1</xdr:col>
      <xdr:colOff>66675</xdr:colOff>
      <xdr:row>67</xdr:row>
      <xdr:rowOff>69850</xdr:rowOff>
    </xdr:from>
    <xdr:to>
      <xdr:col>7</xdr:col>
      <xdr:colOff>574675</xdr:colOff>
      <xdr:row>69</xdr:row>
      <xdr:rowOff>44450</xdr:rowOff>
    </xdr:to>
    <xdr:sp macro="" textlink="">
      <xdr:nvSpPr>
        <xdr:cNvPr id="332" name="正方形/長方形 331">
          <a:extLst>
            <a:ext uri="{FF2B5EF4-FFF2-40B4-BE49-F238E27FC236}">
              <a16:creationId xmlns="" xmlns:a16="http://schemas.microsoft.com/office/drawing/2014/main" id="{00000000-0008-0000-0400-00004C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7</xdr:col>
      <xdr:colOff>587375</xdr:colOff>
      <xdr:row>67</xdr:row>
      <xdr:rowOff>133350</xdr:rowOff>
    </xdr:from>
    <xdr:to>
      <xdr:col>10</xdr:col>
      <xdr:colOff>53975</xdr:colOff>
      <xdr:row>69</xdr:row>
      <xdr:rowOff>44450</xdr:rowOff>
    </xdr:to>
    <xdr:sp macro="" textlink="">
      <xdr:nvSpPr>
        <xdr:cNvPr id="333" name="正方形/長方形 332">
          <a:extLst>
            <a:ext uri="{FF2B5EF4-FFF2-40B4-BE49-F238E27FC236}">
              <a16:creationId xmlns="" xmlns:a16="http://schemas.microsoft.com/office/drawing/2014/main" id="{00000000-0008-0000-0400-00004D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68</xdr:row>
      <xdr:rowOff>152400</xdr:rowOff>
    </xdr:from>
    <xdr:to>
      <xdr:col>10</xdr:col>
      <xdr:colOff>53975</xdr:colOff>
      <xdr:row>70</xdr:row>
      <xdr:rowOff>63500</xdr:rowOff>
    </xdr:to>
    <xdr:sp macro="" textlink="">
      <xdr:nvSpPr>
        <xdr:cNvPr id="334" name="正方形/長方形 333">
          <a:extLst>
            <a:ext uri="{FF2B5EF4-FFF2-40B4-BE49-F238E27FC236}">
              <a16:creationId xmlns="" xmlns:a16="http://schemas.microsoft.com/office/drawing/2014/main" id="{00000000-0008-0000-0400-00004E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33/151</a:t>
          </a:r>
          <a:endParaRPr kumimoji="1" lang="ja-JP" altLang="en-US" sz="1200" b="1" i="1">
            <a:solidFill>
              <a:srgbClr val="4080FF"/>
            </a:solidFill>
            <a:latin typeface="ＭＳ Ｐゴシック"/>
          </a:endParaRPr>
        </a:p>
      </xdr:txBody>
    </xdr:sp>
    <xdr:clientData/>
  </xdr:twoCellAnchor>
  <xdr:twoCellAnchor>
    <xdr:from>
      <xdr:col>10</xdr:col>
      <xdr:colOff>219075</xdr:colOff>
      <xdr:row>67</xdr:row>
      <xdr:rowOff>133350</xdr:rowOff>
    </xdr:from>
    <xdr:to>
      <xdr:col>12</xdr:col>
      <xdr:colOff>244475</xdr:colOff>
      <xdr:row>69</xdr:row>
      <xdr:rowOff>44450</xdr:rowOff>
    </xdr:to>
    <xdr:sp macro="" textlink="">
      <xdr:nvSpPr>
        <xdr:cNvPr id="335" name="正方形/長方形 334">
          <a:extLst>
            <a:ext uri="{FF2B5EF4-FFF2-40B4-BE49-F238E27FC236}">
              <a16:creationId xmlns="" xmlns:a16="http://schemas.microsoft.com/office/drawing/2014/main" id="{00000000-0008-0000-0400-00004F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68</xdr:row>
      <xdr:rowOff>152400</xdr:rowOff>
    </xdr:from>
    <xdr:to>
      <xdr:col>12</xdr:col>
      <xdr:colOff>244475</xdr:colOff>
      <xdr:row>70</xdr:row>
      <xdr:rowOff>63500</xdr:rowOff>
    </xdr:to>
    <xdr:sp macro="" textlink="">
      <xdr:nvSpPr>
        <xdr:cNvPr id="336" name="正方形/長方形 335">
          <a:extLst>
            <a:ext uri="{FF2B5EF4-FFF2-40B4-BE49-F238E27FC236}">
              <a16:creationId xmlns="" xmlns:a16="http://schemas.microsoft.com/office/drawing/2014/main" id="{00000000-0008-0000-0400-000050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17.7</a:t>
          </a:r>
          <a:endParaRPr kumimoji="1" lang="ja-JP" altLang="en-US" sz="1200" b="1" i="1">
            <a:solidFill>
              <a:srgbClr val="4080FF"/>
            </a:solidFill>
            <a:latin typeface="ＭＳ Ｐゴシック"/>
          </a:endParaRPr>
        </a:p>
      </xdr:txBody>
    </xdr:sp>
    <xdr:clientData/>
  </xdr:twoCellAnchor>
  <xdr:twoCellAnchor>
    <xdr:from>
      <xdr:col>12</xdr:col>
      <xdr:colOff>460375</xdr:colOff>
      <xdr:row>67</xdr:row>
      <xdr:rowOff>133350</xdr:rowOff>
    </xdr:from>
    <xdr:to>
      <xdr:col>14</xdr:col>
      <xdr:colOff>612775</xdr:colOff>
      <xdr:row>69</xdr:row>
      <xdr:rowOff>44450</xdr:rowOff>
    </xdr:to>
    <xdr:sp macro="" textlink="">
      <xdr:nvSpPr>
        <xdr:cNvPr id="337" name="正方形/長方形 336">
          <a:extLst>
            <a:ext uri="{FF2B5EF4-FFF2-40B4-BE49-F238E27FC236}">
              <a16:creationId xmlns="" xmlns:a16="http://schemas.microsoft.com/office/drawing/2014/main" id="{00000000-0008-0000-0400-000051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68</xdr:row>
      <xdr:rowOff>152400</xdr:rowOff>
    </xdr:from>
    <xdr:to>
      <xdr:col>14</xdr:col>
      <xdr:colOff>612775</xdr:colOff>
      <xdr:row>70</xdr:row>
      <xdr:rowOff>63500</xdr:rowOff>
    </xdr:to>
    <xdr:sp macro="" textlink="">
      <xdr:nvSpPr>
        <xdr:cNvPr id="338" name="正方形/長方形 337">
          <a:extLst>
            <a:ext uri="{FF2B5EF4-FFF2-40B4-BE49-F238E27FC236}">
              <a16:creationId xmlns="" xmlns:a16="http://schemas.microsoft.com/office/drawing/2014/main" id="{00000000-0008-0000-0400-000052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a:t>
          </a:r>
          <a:endParaRPr kumimoji="1" lang="ja-JP" altLang="en-US" sz="1200" b="1" i="1">
            <a:solidFill>
              <a:srgbClr val="4080FF"/>
            </a:solidFill>
            <a:latin typeface="ＭＳ Ｐゴシック"/>
          </a:endParaRPr>
        </a:p>
      </xdr:txBody>
    </xdr:sp>
    <xdr:clientData/>
  </xdr:twoCellAnchor>
  <xdr:twoCellAnchor>
    <xdr:from>
      <xdr:col>1</xdr:col>
      <xdr:colOff>66675</xdr:colOff>
      <xdr:row>70</xdr:row>
      <xdr:rowOff>127000</xdr:rowOff>
    </xdr:from>
    <xdr:to>
      <xdr:col>7</xdr:col>
      <xdr:colOff>574675</xdr:colOff>
      <xdr:row>84</xdr:row>
      <xdr:rowOff>12700</xdr:rowOff>
    </xdr:to>
    <xdr:sp macro="" textlink="">
      <xdr:nvSpPr>
        <xdr:cNvPr id="339" name="正方形/長方形 338">
          <a:extLst>
            <a:ext uri="{FF2B5EF4-FFF2-40B4-BE49-F238E27FC236}">
              <a16:creationId xmlns="" xmlns:a16="http://schemas.microsoft.com/office/drawing/2014/main" id="{00000000-0008-0000-0400-000053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70</xdr:row>
      <xdr:rowOff>127000</xdr:rowOff>
    </xdr:from>
    <xdr:to>
      <xdr:col>16</xdr:col>
      <xdr:colOff>57150</xdr:colOff>
      <xdr:row>84</xdr:row>
      <xdr:rowOff>12700</xdr:rowOff>
    </xdr:to>
    <xdr:sp macro="" textlink="">
      <xdr:nvSpPr>
        <xdr:cNvPr id="340" name="正方形/長方形 339">
          <a:extLst>
            <a:ext uri="{FF2B5EF4-FFF2-40B4-BE49-F238E27FC236}">
              <a16:creationId xmlns="" xmlns:a16="http://schemas.microsoft.com/office/drawing/2014/main" id="{00000000-0008-0000-0400-000054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70</xdr:row>
      <xdr:rowOff>127000</xdr:rowOff>
    </xdr:from>
    <xdr:to>
      <xdr:col>13</xdr:col>
      <xdr:colOff>663575</xdr:colOff>
      <xdr:row>72</xdr:row>
      <xdr:rowOff>38100</xdr:rowOff>
    </xdr:to>
    <xdr:sp macro="" textlink="">
      <xdr:nvSpPr>
        <xdr:cNvPr id="341" name="正方形/長方形 340">
          <a:extLst>
            <a:ext uri="{FF2B5EF4-FFF2-40B4-BE49-F238E27FC236}">
              <a16:creationId xmlns="" xmlns:a16="http://schemas.microsoft.com/office/drawing/2014/main" id="{00000000-0008-0000-0400-000055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公債費の分析欄</a:t>
          </a:r>
        </a:p>
      </xdr:txBody>
    </xdr:sp>
    <xdr:clientData/>
  </xdr:twoCellAnchor>
  <xdr:twoCellAnchor>
    <xdr:from>
      <xdr:col>8</xdr:col>
      <xdr:colOff>320675</xdr:colOff>
      <xdr:row>72</xdr:row>
      <xdr:rowOff>101600</xdr:rowOff>
    </xdr:from>
    <xdr:to>
      <xdr:col>15</xdr:col>
      <xdr:colOff>600075</xdr:colOff>
      <xdr:row>83</xdr:row>
      <xdr:rowOff>120650</xdr:rowOff>
    </xdr:to>
    <xdr:sp macro="" textlink="" fLocksText="0">
      <xdr:nvSpPr>
        <xdr:cNvPr id="342" name="テキスト ボックス 341">
          <a:extLst>
            <a:ext uri="{FF2B5EF4-FFF2-40B4-BE49-F238E27FC236}">
              <a16:creationId xmlns="" xmlns:a16="http://schemas.microsoft.com/office/drawing/2014/main" id="{00000000-0008-0000-0400-000056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400">
              <a:solidFill>
                <a:schemeClr val="dk1"/>
              </a:solidFill>
              <a:effectLst/>
              <a:latin typeface="+mn-lt"/>
              <a:ea typeface="+mn-ea"/>
              <a:cs typeface="+mn-cs"/>
            </a:rPr>
            <a:t>　公債費については、平成１９年度のピーク時以降減少傾向にあリ、類似団体平均を下回っている。</a:t>
          </a:r>
          <a:endParaRPr lang="ja-JP" altLang="ja-JP" sz="1400">
            <a:effectLst/>
          </a:endParaRPr>
        </a:p>
        <a:p>
          <a:r>
            <a:rPr kumimoji="1" lang="ja-JP" altLang="ja-JP" sz="1400">
              <a:solidFill>
                <a:schemeClr val="dk1"/>
              </a:solidFill>
              <a:effectLst/>
              <a:latin typeface="+mn-lt"/>
              <a:ea typeface="+mn-ea"/>
              <a:cs typeface="+mn-cs"/>
            </a:rPr>
            <a:t>　今後、投資事業が集中し、地方債の発行増による公債費の増加が見込まれるため、公債費削減の取組みと、総合計画に基づいた計画的な事業実施により、適正な数値に抑える。</a:t>
          </a:r>
          <a:endParaRPr lang="ja-JP" altLang="ja-JP" sz="1400">
            <a:effectLst/>
          </a:endParaRPr>
        </a:p>
      </xdr:txBody>
    </xdr:sp>
    <xdr:clientData/>
  </xdr:twoCellAnchor>
  <xdr:oneCellAnchor>
    <xdr:from>
      <xdr:col>1</xdr:col>
      <xdr:colOff>28575</xdr:colOff>
      <xdr:row>69</xdr:row>
      <xdr:rowOff>107950</xdr:rowOff>
    </xdr:from>
    <xdr:ext cx="298543" cy="225703"/>
    <xdr:sp macro="" textlink="">
      <xdr:nvSpPr>
        <xdr:cNvPr id="343" name="テキスト ボックス 342">
          <a:extLst>
            <a:ext uri="{FF2B5EF4-FFF2-40B4-BE49-F238E27FC236}">
              <a16:creationId xmlns="" xmlns:a16="http://schemas.microsoft.com/office/drawing/2014/main" id="{00000000-0008-0000-0400-000057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84</xdr:row>
      <xdr:rowOff>12700</xdr:rowOff>
    </xdr:from>
    <xdr:to>
      <xdr:col>7</xdr:col>
      <xdr:colOff>574675</xdr:colOff>
      <xdr:row>84</xdr:row>
      <xdr:rowOff>12700</xdr:rowOff>
    </xdr:to>
    <xdr:cxnSp macro="">
      <xdr:nvCxnSpPr>
        <xdr:cNvPr id="344" name="直線コネクタ 343">
          <a:extLst>
            <a:ext uri="{FF2B5EF4-FFF2-40B4-BE49-F238E27FC236}">
              <a16:creationId xmlns="" xmlns:a16="http://schemas.microsoft.com/office/drawing/2014/main" id="{00000000-0008-0000-0400-000058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83</xdr:row>
      <xdr:rowOff>41927</xdr:rowOff>
    </xdr:from>
    <xdr:ext cx="508000" cy="259045"/>
    <xdr:sp macro="" textlink="">
      <xdr:nvSpPr>
        <xdr:cNvPr id="345" name="テキスト ボックス 344">
          <a:extLst>
            <a:ext uri="{FF2B5EF4-FFF2-40B4-BE49-F238E27FC236}">
              <a16:creationId xmlns="" xmlns:a16="http://schemas.microsoft.com/office/drawing/2014/main" id="{00000000-0008-0000-0400-000059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81</xdr:row>
      <xdr:rowOff>146050</xdr:rowOff>
    </xdr:from>
    <xdr:to>
      <xdr:col>7</xdr:col>
      <xdr:colOff>574675</xdr:colOff>
      <xdr:row>81</xdr:row>
      <xdr:rowOff>146050</xdr:rowOff>
    </xdr:to>
    <xdr:cxnSp macro="">
      <xdr:nvCxnSpPr>
        <xdr:cNvPr id="346" name="直線コネクタ 345">
          <a:extLst>
            <a:ext uri="{FF2B5EF4-FFF2-40B4-BE49-F238E27FC236}">
              <a16:creationId xmlns="" xmlns:a16="http://schemas.microsoft.com/office/drawing/2014/main" id="{00000000-0008-0000-0400-00005A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81</xdr:row>
      <xdr:rowOff>3827</xdr:rowOff>
    </xdr:from>
    <xdr:ext cx="508000" cy="259045"/>
    <xdr:sp macro="" textlink="">
      <xdr:nvSpPr>
        <xdr:cNvPr id="347" name="テキスト ボックス 346">
          <a:extLst>
            <a:ext uri="{FF2B5EF4-FFF2-40B4-BE49-F238E27FC236}">
              <a16:creationId xmlns="" xmlns:a16="http://schemas.microsoft.com/office/drawing/2014/main" id="{00000000-0008-0000-0400-00005B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79</xdr:row>
      <xdr:rowOff>107950</xdr:rowOff>
    </xdr:from>
    <xdr:to>
      <xdr:col>7</xdr:col>
      <xdr:colOff>574675</xdr:colOff>
      <xdr:row>79</xdr:row>
      <xdr:rowOff>107950</xdr:rowOff>
    </xdr:to>
    <xdr:cxnSp macro="">
      <xdr:nvCxnSpPr>
        <xdr:cNvPr id="348" name="直線コネクタ 347">
          <a:extLst>
            <a:ext uri="{FF2B5EF4-FFF2-40B4-BE49-F238E27FC236}">
              <a16:creationId xmlns="" xmlns:a16="http://schemas.microsoft.com/office/drawing/2014/main" id="{00000000-0008-0000-0400-00005C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78</xdr:row>
      <xdr:rowOff>137177</xdr:rowOff>
    </xdr:from>
    <xdr:ext cx="508000" cy="259045"/>
    <xdr:sp macro="" textlink="">
      <xdr:nvSpPr>
        <xdr:cNvPr id="349" name="テキスト ボックス 348">
          <a:extLst>
            <a:ext uri="{FF2B5EF4-FFF2-40B4-BE49-F238E27FC236}">
              <a16:creationId xmlns="" xmlns:a16="http://schemas.microsoft.com/office/drawing/2014/main" id="{00000000-0008-0000-0400-00005D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77</xdr:row>
      <xdr:rowOff>69850</xdr:rowOff>
    </xdr:from>
    <xdr:to>
      <xdr:col>7</xdr:col>
      <xdr:colOff>574675</xdr:colOff>
      <xdr:row>77</xdr:row>
      <xdr:rowOff>69850</xdr:rowOff>
    </xdr:to>
    <xdr:cxnSp macro="">
      <xdr:nvCxnSpPr>
        <xdr:cNvPr id="350" name="直線コネクタ 349">
          <a:extLst>
            <a:ext uri="{FF2B5EF4-FFF2-40B4-BE49-F238E27FC236}">
              <a16:creationId xmlns="" xmlns:a16="http://schemas.microsoft.com/office/drawing/2014/main" id="{00000000-0008-0000-0400-00005E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76</xdr:row>
      <xdr:rowOff>99077</xdr:rowOff>
    </xdr:from>
    <xdr:ext cx="508000" cy="259045"/>
    <xdr:sp macro="" textlink="">
      <xdr:nvSpPr>
        <xdr:cNvPr id="351" name="テキスト ボックス 350">
          <a:extLst>
            <a:ext uri="{FF2B5EF4-FFF2-40B4-BE49-F238E27FC236}">
              <a16:creationId xmlns="" xmlns:a16="http://schemas.microsoft.com/office/drawing/2014/main" id="{00000000-0008-0000-0400-00005F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75</xdr:row>
      <xdr:rowOff>31750</xdr:rowOff>
    </xdr:from>
    <xdr:to>
      <xdr:col>7</xdr:col>
      <xdr:colOff>574675</xdr:colOff>
      <xdr:row>75</xdr:row>
      <xdr:rowOff>31750</xdr:rowOff>
    </xdr:to>
    <xdr:cxnSp macro="">
      <xdr:nvCxnSpPr>
        <xdr:cNvPr id="352" name="直線コネクタ 351">
          <a:extLst>
            <a:ext uri="{FF2B5EF4-FFF2-40B4-BE49-F238E27FC236}">
              <a16:creationId xmlns="" xmlns:a16="http://schemas.microsoft.com/office/drawing/2014/main" id="{00000000-0008-0000-0400-000060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74</xdr:row>
      <xdr:rowOff>60977</xdr:rowOff>
    </xdr:from>
    <xdr:ext cx="508000" cy="259045"/>
    <xdr:sp macro="" textlink="">
      <xdr:nvSpPr>
        <xdr:cNvPr id="353" name="テキスト ボックス 352">
          <a:extLst>
            <a:ext uri="{FF2B5EF4-FFF2-40B4-BE49-F238E27FC236}">
              <a16:creationId xmlns="" xmlns:a16="http://schemas.microsoft.com/office/drawing/2014/main" id="{00000000-0008-0000-0400-000061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72</xdr:row>
      <xdr:rowOff>165100</xdr:rowOff>
    </xdr:from>
    <xdr:to>
      <xdr:col>7</xdr:col>
      <xdr:colOff>574675</xdr:colOff>
      <xdr:row>72</xdr:row>
      <xdr:rowOff>165100</xdr:rowOff>
    </xdr:to>
    <xdr:cxnSp macro="">
      <xdr:nvCxnSpPr>
        <xdr:cNvPr id="354" name="直線コネクタ 353">
          <a:extLst>
            <a:ext uri="{FF2B5EF4-FFF2-40B4-BE49-F238E27FC236}">
              <a16:creationId xmlns="" xmlns:a16="http://schemas.microsoft.com/office/drawing/2014/main" id="{00000000-0008-0000-0400-000062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72</xdr:row>
      <xdr:rowOff>22877</xdr:rowOff>
    </xdr:from>
    <xdr:ext cx="508000" cy="259045"/>
    <xdr:sp macro="" textlink="">
      <xdr:nvSpPr>
        <xdr:cNvPr id="355" name="テキスト ボックス 354">
          <a:extLst>
            <a:ext uri="{FF2B5EF4-FFF2-40B4-BE49-F238E27FC236}">
              <a16:creationId xmlns="" xmlns:a16="http://schemas.microsoft.com/office/drawing/2014/main" id="{00000000-0008-0000-0400-000063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70</xdr:row>
      <xdr:rowOff>127000</xdr:rowOff>
    </xdr:to>
    <xdr:cxnSp macro="">
      <xdr:nvCxnSpPr>
        <xdr:cNvPr id="356" name="直線コネクタ 355">
          <a:extLst>
            <a:ext uri="{FF2B5EF4-FFF2-40B4-BE49-F238E27FC236}">
              <a16:creationId xmlns="" xmlns:a16="http://schemas.microsoft.com/office/drawing/2014/main" id="{00000000-0008-0000-0400-000064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70</xdr:row>
      <xdr:rowOff>127000</xdr:rowOff>
    </xdr:from>
    <xdr:to>
      <xdr:col>7</xdr:col>
      <xdr:colOff>574675</xdr:colOff>
      <xdr:row>84</xdr:row>
      <xdr:rowOff>12700</xdr:rowOff>
    </xdr:to>
    <xdr:sp macro="" textlink="">
      <xdr:nvSpPr>
        <xdr:cNvPr id="357" name="公債費グラフ枠">
          <a:extLst>
            <a:ext uri="{FF2B5EF4-FFF2-40B4-BE49-F238E27FC236}">
              <a16:creationId xmlns="" xmlns:a16="http://schemas.microsoft.com/office/drawing/2014/main" id="{00000000-0008-0000-0400-000065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73</xdr:row>
      <xdr:rowOff>1270</xdr:rowOff>
    </xdr:from>
    <xdr:to>
      <xdr:col>7</xdr:col>
      <xdr:colOff>15875</xdr:colOff>
      <xdr:row>81</xdr:row>
      <xdr:rowOff>43180</xdr:rowOff>
    </xdr:to>
    <xdr:cxnSp macro="">
      <xdr:nvCxnSpPr>
        <xdr:cNvPr id="358" name="直線コネクタ 357">
          <a:extLst>
            <a:ext uri="{FF2B5EF4-FFF2-40B4-BE49-F238E27FC236}">
              <a16:creationId xmlns="" xmlns:a16="http://schemas.microsoft.com/office/drawing/2014/main" id="{00000000-0008-0000-0400-000066010000}"/>
            </a:ext>
          </a:extLst>
        </xdr:cNvPr>
        <xdr:cNvCxnSpPr/>
      </xdr:nvCxnSpPr>
      <xdr:spPr>
        <a:xfrm flipV="1">
          <a:off x="4826000" y="12517120"/>
          <a:ext cx="0" cy="14135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81</xdr:row>
      <xdr:rowOff>15257</xdr:rowOff>
    </xdr:from>
    <xdr:ext cx="762000" cy="259045"/>
    <xdr:sp macro="" textlink="">
      <xdr:nvSpPr>
        <xdr:cNvPr id="359" name="公債費最小値テキスト">
          <a:extLst>
            <a:ext uri="{FF2B5EF4-FFF2-40B4-BE49-F238E27FC236}">
              <a16:creationId xmlns="" xmlns:a16="http://schemas.microsoft.com/office/drawing/2014/main" id="{00000000-0008-0000-0400-000067010000}"/>
            </a:ext>
          </a:extLst>
        </xdr:cNvPr>
        <xdr:cNvSpPr txBox="1"/>
      </xdr:nvSpPr>
      <xdr:spPr>
        <a:xfrm>
          <a:off x="4914900" y="13902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37.3</a:t>
          </a:r>
          <a:endParaRPr kumimoji="1" lang="ja-JP" altLang="en-US" sz="1000" b="1">
            <a:latin typeface="ＭＳ Ｐゴシック"/>
          </a:endParaRPr>
        </a:p>
      </xdr:txBody>
    </xdr:sp>
    <xdr:clientData/>
  </xdr:oneCellAnchor>
  <xdr:twoCellAnchor>
    <xdr:from>
      <xdr:col>6</xdr:col>
      <xdr:colOff>612775</xdr:colOff>
      <xdr:row>81</xdr:row>
      <xdr:rowOff>43180</xdr:rowOff>
    </xdr:from>
    <xdr:to>
      <xdr:col>7</xdr:col>
      <xdr:colOff>104775</xdr:colOff>
      <xdr:row>81</xdr:row>
      <xdr:rowOff>43180</xdr:rowOff>
    </xdr:to>
    <xdr:cxnSp macro="">
      <xdr:nvCxnSpPr>
        <xdr:cNvPr id="360" name="直線コネクタ 359">
          <a:extLst>
            <a:ext uri="{FF2B5EF4-FFF2-40B4-BE49-F238E27FC236}">
              <a16:creationId xmlns="" xmlns:a16="http://schemas.microsoft.com/office/drawing/2014/main" id="{00000000-0008-0000-0400-000068010000}"/>
            </a:ext>
          </a:extLst>
        </xdr:cNvPr>
        <xdr:cNvCxnSpPr/>
      </xdr:nvCxnSpPr>
      <xdr:spPr>
        <a:xfrm>
          <a:off x="4737100" y="13930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71</xdr:row>
      <xdr:rowOff>87647</xdr:rowOff>
    </xdr:from>
    <xdr:ext cx="762000" cy="259045"/>
    <xdr:sp macro="" textlink="">
      <xdr:nvSpPr>
        <xdr:cNvPr id="361" name="公債費最大値テキスト">
          <a:extLst>
            <a:ext uri="{FF2B5EF4-FFF2-40B4-BE49-F238E27FC236}">
              <a16:creationId xmlns="" xmlns:a16="http://schemas.microsoft.com/office/drawing/2014/main" id="{00000000-0008-0000-0400-000069010000}"/>
            </a:ext>
          </a:extLst>
        </xdr:cNvPr>
        <xdr:cNvSpPr txBox="1"/>
      </xdr:nvSpPr>
      <xdr:spPr>
        <a:xfrm>
          <a:off x="4914900" y="12260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0.2</a:t>
          </a:r>
          <a:endParaRPr kumimoji="1" lang="ja-JP" altLang="en-US" sz="1000" b="1">
            <a:latin typeface="ＭＳ Ｐゴシック"/>
          </a:endParaRPr>
        </a:p>
      </xdr:txBody>
    </xdr:sp>
    <xdr:clientData/>
  </xdr:oneCellAnchor>
  <xdr:twoCellAnchor>
    <xdr:from>
      <xdr:col>6</xdr:col>
      <xdr:colOff>612775</xdr:colOff>
      <xdr:row>73</xdr:row>
      <xdr:rowOff>1270</xdr:rowOff>
    </xdr:from>
    <xdr:to>
      <xdr:col>7</xdr:col>
      <xdr:colOff>104775</xdr:colOff>
      <xdr:row>73</xdr:row>
      <xdr:rowOff>1270</xdr:rowOff>
    </xdr:to>
    <xdr:cxnSp macro="">
      <xdr:nvCxnSpPr>
        <xdr:cNvPr id="362" name="直線コネクタ 361">
          <a:extLst>
            <a:ext uri="{FF2B5EF4-FFF2-40B4-BE49-F238E27FC236}">
              <a16:creationId xmlns="" xmlns:a16="http://schemas.microsoft.com/office/drawing/2014/main" id="{00000000-0008-0000-0400-00006A010000}"/>
            </a:ext>
          </a:extLst>
        </xdr:cNvPr>
        <xdr:cNvCxnSpPr/>
      </xdr:nvCxnSpPr>
      <xdr:spPr>
        <a:xfrm>
          <a:off x="4737100" y="12517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75</xdr:row>
      <xdr:rowOff>165100</xdr:rowOff>
    </xdr:from>
    <xdr:to>
      <xdr:col>7</xdr:col>
      <xdr:colOff>15875</xdr:colOff>
      <xdr:row>76</xdr:row>
      <xdr:rowOff>16511</xdr:rowOff>
    </xdr:to>
    <xdr:cxnSp macro="">
      <xdr:nvCxnSpPr>
        <xdr:cNvPr id="363" name="直線コネクタ 362">
          <a:extLst>
            <a:ext uri="{FF2B5EF4-FFF2-40B4-BE49-F238E27FC236}">
              <a16:creationId xmlns="" xmlns:a16="http://schemas.microsoft.com/office/drawing/2014/main" id="{00000000-0008-0000-0400-00006B010000}"/>
            </a:ext>
          </a:extLst>
        </xdr:cNvPr>
        <xdr:cNvCxnSpPr/>
      </xdr:nvCxnSpPr>
      <xdr:spPr>
        <a:xfrm flipV="1">
          <a:off x="3987800" y="13023850"/>
          <a:ext cx="8382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76</xdr:row>
      <xdr:rowOff>78757</xdr:rowOff>
    </xdr:from>
    <xdr:ext cx="762000" cy="259045"/>
    <xdr:sp macro="" textlink="">
      <xdr:nvSpPr>
        <xdr:cNvPr id="364" name="公債費平均値テキスト">
          <a:extLst>
            <a:ext uri="{FF2B5EF4-FFF2-40B4-BE49-F238E27FC236}">
              <a16:creationId xmlns="" xmlns:a16="http://schemas.microsoft.com/office/drawing/2014/main" id="{00000000-0008-0000-0400-00006C010000}"/>
            </a:ext>
          </a:extLst>
        </xdr:cNvPr>
        <xdr:cNvSpPr txBox="1"/>
      </xdr:nvSpPr>
      <xdr:spPr>
        <a:xfrm>
          <a:off x="4914900" y="131089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17.8</a:t>
          </a:r>
          <a:endParaRPr kumimoji="1" lang="ja-JP" altLang="en-US" sz="1000" b="1">
            <a:solidFill>
              <a:srgbClr val="000080"/>
            </a:solidFill>
            <a:latin typeface="ＭＳ Ｐゴシック"/>
          </a:endParaRPr>
        </a:p>
      </xdr:txBody>
    </xdr:sp>
    <xdr:clientData/>
  </xdr:oneCellAnchor>
  <xdr:twoCellAnchor>
    <xdr:from>
      <xdr:col>6</xdr:col>
      <xdr:colOff>650875</xdr:colOff>
      <xdr:row>76</xdr:row>
      <xdr:rowOff>106680</xdr:rowOff>
    </xdr:from>
    <xdr:to>
      <xdr:col>7</xdr:col>
      <xdr:colOff>66675</xdr:colOff>
      <xdr:row>77</xdr:row>
      <xdr:rowOff>36830</xdr:rowOff>
    </xdr:to>
    <xdr:sp macro="" textlink="">
      <xdr:nvSpPr>
        <xdr:cNvPr id="365" name="フローチャート : 判断 364">
          <a:extLst>
            <a:ext uri="{FF2B5EF4-FFF2-40B4-BE49-F238E27FC236}">
              <a16:creationId xmlns="" xmlns:a16="http://schemas.microsoft.com/office/drawing/2014/main" id="{00000000-0008-0000-0400-00006D010000}"/>
            </a:ext>
          </a:extLst>
        </xdr:cNvPr>
        <xdr:cNvSpPr/>
      </xdr:nvSpPr>
      <xdr:spPr>
        <a:xfrm>
          <a:off x="47752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76</xdr:row>
      <xdr:rowOff>16511</xdr:rowOff>
    </xdr:from>
    <xdr:to>
      <xdr:col>5</xdr:col>
      <xdr:colOff>549275</xdr:colOff>
      <xdr:row>76</xdr:row>
      <xdr:rowOff>157480</xdr:rowOff>
    </xdr:to>
    <xdr:cxnSp macro="">
      <xdr:nvCxnSpPr>
        <xdr:cNvPr id="366" name="直線コネクタ 365">
          <a:extLst>
            <a:ext uri="{FF2B5EF4-FFF2-40B4-BE49-F238E27FC236}">
              <a16:creationId xmlns="" xmlns:a16="http://schemas.microsoft.com/office/drawing/2014/main" id="{00000000-0008-0000-0400-00006E010000}"/>
            </a:ext>
          </a:extLst>
        </xdr:cNvPr>
        <xdr:cNvCxnSpPr/>
      </xdr:nvCxnSpPr>
      <xdr:spPr>
        <a:xfrm flipV="1">
          <a:off x="3098800" y="13046711"/>
          <a:ext cx="889000" cy="140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76</xdr:row>
      <xdr:rowOff>95250</xdr:rowOff>
    </xdr:from>
    <xdr:to>
      <xdr:col>5</xdr:col>
      <xdr:colOff>600075</xdr:colOff>
      <xdr:row>77</xdr:row>
      <xdr:rowOff>25400</xdr:rowOff>
    </xdr:to>
    <xdr:sp macro="" textlink="">
      <xdr:nvSpPr>
        <xdr:cNvPr id="367" name="フローチャート : 判断 366">
          <a:extLst>
            <a:ext uri="{FF2B5EF4-FFF2-40B4-BE49-F238E27FC236}">
              <a16:creationId xmlns="" xmlns:a16="http://schemas.microsoft.com/office/drawing/2014/main" id="{00000000-0008-0000-0400-00006F010000}"/>
            </a:ext>
          </a:extLst>
        </xdr:cNvPr>
        <xdr:cNvSpPr/>
      </xdr:nvSpPr>
      <xdr:spPr>
        <a:xfrm>
          <a:off x="39370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77</xdr:row>
      <xdr:rowOff>10177</xdr:rowOff>
    </xdr:from>
    <xdr:ext cx="736600" cy="259045"/>
    <xdr:sp macro="" textlink="">
      <xdr:nvSpPr>
        <xdr:cNvPr id="368" name="テキスト ボックス 367">
          <a:extLst>
            <a:ext uri="{FF2B5EF4-FFF2-40B4-BE49-F238E27FC236}">
              <a16:creationId xmlns="" xmlns:a16="http://schemas.microsoft.com/office/drawing/2014/main" id="{00000000-0008-0000-0400-000070010000}"/>
            </a:ext>
          </a:extLst>
        </xdr:cNvPr>
        <xdr:cNvSpPr txBox="1"/>
      </xdr:nvSpPr>
      <xdr:spPr>
        <a:xfrm>
          <a:off x="3606800" y="132118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17.5</a:t>
          </a:r>
          <a:endParaRPr kumimoji="1" lang="ja-JP" altLang="en-US" sz="1000" b="1">
            <a:solidFill>
              <a:srgbClr val="000080"/>
            </a:solidFill>
            <a:latin typeface="ＭＳ Ｐゴシック"/>
          </a:endParaRPr>
        </a:p>
      </xdr:txBody>
    </xdr:sp>
    <xdr:clientData/>
  </xdr:oneCellAnchor>
  <xdr:twoCellAnchor>
    <xdr:from>
      <xdr:col>3</xdr:col>
      <xdr:colOff>142875</xdr:colOff>
      <xdr:row>76</xdr:row>
      <xdr:rowOff>157480</xdr:rowOff>
    </xdr:from>
    <xdr:to>
      <xdr:col>4</xdr:col>
      <xdr:colOff>346075</xdr:colOff>
      <xdr:row>77</xdr:row>
      <xdr:rowOff>149861</xdr:rowOff>
    </xdr:to>
    <xdr:cxnSp macro="">
      <xdr:nvCxnSpPr>
        <xdr:cNvPr id="369" name="直線コネクタ 368">
          <a:extLst>
            <a:ext uri="{FF2B5EF4-FFF2-40B4-BE49-F238E27FC236}">
              <a16:creationId xmlns="" xmlns:a16="http://schemas.microsoft.com/office/drawing/2014/main" id="{00000000-0008-0000-0400-000071010000}"/>
            </a:ext>
          </a:extLst>
        </xdr:cNvPr>
        <xdr:cNvCxnSpPr/>
      </xdr:nvCxnSpPr>
      <xdr:spPr>
        <a:xfrm flipV="1">
          <a:off x="2209800" y="13187680"/>
          <a:ext cx="889000" cy="1638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76</xdr:row>
      <xdr:rowOff>144780</xdr:rowOff>
    </xdr:from>
    <xdr:to>
      <xdr:col>4</xdr:col>
      <xdr:colOff>396875</xdr:colOff>
      <xdr:row>77</xdr:row>
      <xdr:rowOff>74930</xdr:rowOff>
    </xdr:to>
    <xdr:sp macro="" textlink="">
      <xdr:nvSpPr>
        <xdr:cNvPr id="370" name="フローチャート : 判断 369">
          <a:extLst>
            <a:ext uri="{FF2B5EF4-FFF2-40B4-BE49-F238E27FC236}">
              <a16:creationId xmlns="" xmlns:a16="http://schemas.microsoft.com/office/drawing/2014/main" id="{00000000-0008-0000-0400-000072010000}"/>
            </a:ext>
          </a:extLst>
        </xdr:cNvPr>
        <xdr:cNvSpPr/>
      </xdr:nvSpPr>
      <xdr:spPr>
        <a:xfrm>
          <a:off x="30480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77</xdr:row>
      <xdr:rowOff>59707</xdr:rowOff>
    </xdr:from>
    <xdr:ext cx="762000" cy="259045"/>
    <xdr:sp macro="" textlink="">
      <xdr:nvSpPr>
        <xdr:cNvPr id="371" name="テキスト ボックス 370">
          <a:extLst>
            <a:ext uri="{FF2B5EF4-FFF2-40B4-BE49-F238E27FC236}">
              <a16:creationId xmlns="" xmlns:a16="http://schemas.microsoft.com/office/drawing/2014/main" id="{00000000-0008-0000-0400-000073010000}"/>
            </a:ext>
          </a:extLst>
        </xdr:cNvPr>
        <xdr:cNvSpPr txBox="1"/>
      </xdr:nvSpPr>
      <xdr:spPr>
        <a:xfrm>
          <a:off x="2717800" y="13261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18.8</a:t>
          </a:r>
          <a:endParaRPr kumimoji="1" lang="ja-JP" altLang="en-US" sz="1000" b="1">
            <a:solidFill>
              <a:srgbClr val="000080"/>
            </a:solidFill>
            <a:latin typeface="ＭＳ Ｐゴシック"/>
          </a:endParaRPr>
        </a:p>
      </xdr:txBody>
    </xdr:sp>
    <xdr:clientData/>
  </xdr:oneCellAnchor>
  <xdr:twoCellAnchor>
    <xdr:from>
      <xdr:col>1</xdr:col>
      <xdr:colOff>625475</xdr:colOff>
      <xdr:row>77</xdr:row>
      <xdr:rowOff>149861</xdr:rowOff>
    </xdr:from>
    <xdr:to>
      <xdr:col>3</xdr:col>
      <xdr:colOff>142875</xdr:colOff>
      <xdr:row>78</xdr:row>
      <xdr:rowOff>138430</xdr:rowOff>
    </xdr:to>
    <xdr:cxnSp macro="">
      <xdr:nvCxnSpPr>
        <xdr:cNvPr id="372" name="直線コネクタ 371">
          <a:extLst>
            <a:ext uri="{FF2B5EF4-FFF2-40B4-BE49-F238E27FC236}">
              <a16:creationId xmlns="" xmlns:a16="http://schemas.microsoft.com/office/drawing/2014/main" id="{00000000-0008-0000-0400-000074010000}"/>
            </a:ext>
          </a:extLst>
        </xdr:cNvPr>
        <xdr:cNvCxnSpPr/>
      </xdr:nvCxnSpPr>
      <xdr:spPr>
        <a:xfrm flipV="1">
          <a:off x="1320800" y="13351511"/>
          <a:ext cx="889000" cy="1600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76</xdr:row>
      <xdr:rowOff>133350</xdr:rowOff>
    </xdr:from>
    <xdr:to>
      <xdr:col>3</xdr:col>
      <xdr:colOff>193675</xdr:colOff>
      <xdr:row>77</xdr:row>
      <xdr:rowOff>63500</xdr:rowOff>
    </xdr:to>
    <xdr:sp macro="" textlink="">
      <xdr:nvSpPr>
        <xdr:cNvPr id="373" name="フローチャート : 判断 372">
          <a:extLst>
            <a:ext uri="{FF2B5EF4-FFF2-40B4-BE49-F238E27FC236}">
              <a16:creationId xmlns="" xmlns:a16="http://schemas.microsoft.com/office/drawing/2014/main" id="{00000000-0008-0000-0400-000075010000}"/>
            </a:ext>
          </a:extLst>
        </xdr:cNvPr>
        <xdr:cNvSpPr/>
      </xdr:nvSpPr>
      <xdr:spPr>
        <a:xfrm>
          <a:off x="2159000" y="1316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75</xdr:row>
      <xdr:rowOff>73677</xdr:rowOff>
    </xdr:from>
    <xdr:ext cx="762000" cy="259045"/>
    <xdr:sp macro="" textlink="">
      <xdr:nvSpPr>
        <xdr:cNvPr id="374" name="テキスト ボックス 373">
          <a:extLst>
            <a:ext uri="{FF2B5EF4-FFF2-40B4-BE49-F238E27FC236}">
              <a16:creationId xmlns="" xmlns:a16="http://schemas.microsoft.com/office/drawing/2014/main" id="{00000000-0008-0000-0400-000076010000}"/>
            </a:ext>
          </a:extLst>
        </xdr:cNvPr>
        <xdr:cNvSpPr txBox="1"/>
      </xdr:nvSpPr>
      <xdr:spPr>
        <a:xfrm>
          <a:off x="1828800" y="12932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18.5</a:t>
          </a:r>
          <a:endParaRPr kumimoji="1" lang="ja-JP" altLang="en-US" sz="1000" b="1">
            <a:solidFill>
              <a:srgbClr val="000080"/>
            </a:solidFill>
            <a:latin typeface="ＭＳ Ｐゴシック"/>
          </a:endParaRPr>
        </a:p>
      </xdr:txBody>
    </xdr:sp>
    <xdr:clientData/>
  </xdr:oneCellAnchor>
  <xdr:twoCellAnchor>
    <xdr:from>
      <xdr:col>1</xdr:col>
      <xdr:colOff>574675</xdr:colOff>
      <xdr:row>76</xdr:row>
      <xdr:rowOff>140970</xdr:rowOff>
    </xdr:from>
    <xdr:to>
      <xdr:col>1</xdr:col>
      <xdr:colOff>676275</xdr:colOff>
      <xdr:row>77</xdr:row>
      <xdr:rowOff>71120</xdr:rowOff>
    </xdr:to>
    <xdr:sp macro="" textlink="">
      <xdr:nvSpPr>
        <xdr:cNvPr id="375" name="フローチャート : 判断 374">
          <a:extLst>
            <a:ext uri="{FF2B5EF4-FFF2-40B4-BE49-F238E27FC236}">
              <a16:creationId xmlns="" xmlns:a16="http://schemas.microsoft.com/office/drawing/2014/main" id="{00000000-0008-0000-0400-000077010000}"/>
            </a:ext>
          </a:extLst>
        </xdr:cNvPr>
        <xdr:cNvSpPr/>
      </xdr:nvSpPr>
      <xdr:spPr>
        <a:xfrm>
          <a:off x="1270000" y="1317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75</xdr:row>
      <xdr:rowOff>81297</xdr:rowOff>
    </xdr:from>
    <xdr:ext cx="762000" cy="259045"/>
    <xdr:sp macro="" textlink="">
      <xdr:nvSpPr>
        <xdr:cNvPr id="376" name="テキスト ボックス 375">
          <a:extLst>
            <a:ext uri="{FF2B5EF4-FFF2-40B4-BE49-F238E27FC236}">
              <a16:creationId xmlns="" xmlns:a16="http://schemas.microsoft.com/office/drawing/2014/main" id="{00000000-0008-0000-0400-000078010000}"/>
            </a:ext>
          </a:extLst>
        </xdr:cNvPr>
        <xdr:cNvSpPr txBox="1"/>
      </xdr:nvSpPr>
      <xdr:spPr>
        <a:xfrm>
          <a:off x="939800" y="12940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18.7</a:t>
          </a:r>
          <a:endParaRPr kumimoji="1" lang="ja-JP" altLang="en-US" sz="1000" b="1">
            <a:solidFill>
              <a:srgbClr val="000080"/>
            </a:solidFill>
            <a:latin typeface="ＭＳ Ｐゴシック"/>
          </a:endParaRPr>
        </a:p>
      </xdr:txBody>
    </xdr:sp>
    <xdr:clientData/>
  </xdr:oneCellAnchor>
  <xdr:oneCellAnchor>
    <xdr:from>
      <xdr:col>6</xdr:col>
      <xdr:colOff>485775</xdr:colOff>
      <xdr:row>84</xdr:row>
      <xdr:rowOff>10177</xdr:rowOff>
    </xdr:from>
    <xdr:ext cx="762000" cy="259045"/>
    <xdr:sp macro="" textlink="">
      <xdr:nvSpPr>
        <xdr:cNvPr id="377" name="テキスト ボックス 376">
          <a:extLst>
            <a:ext uri="{FF2B5EF4-FFF2-40B4-BE49-F238E27FC236}">
              <a16:creationId xmlns="" xmlns:a16="http://schemas.microsoft.com/office/drawing/2014/main" id="{00000000-0008-0000-0400-000079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84</xdr:row>
      <xdr:rowOff>10177</xdr:rowOff>
    </xdr:from>
    <xdr:ext cx="762000" cy="259045"/>
    <xdr:sp macro="" textlink="">
      <xdr:nvSpPr>
        <xdr:cNvPr id="378" name="テキスト ボックス 377">
          <a:extLst>
            <a:ext uri="{FF2B5EF4-FFF2-40B4-BE49-F238E27FC236}">
              <a16:creationId xmlns="" xmlns:a16="http://schemas.microsoft.com/office/drawing/2014/main" id="{00000000-0008-0000-0400-00007A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84</xdr:row>
      <xdr:rowOff>10177</xdr:rowOff>
    </xdr:from>
    <xdr:ext cx="762000" cy="259045"/>
    <xdr:sp macro="" textlink="">
      <xdr:nvSpPr>
        <xdr:cNvPr id="379" name="テキスト ボックス 378">
          <a:extLst>
            <a:ext uri="{FF2B5EF4-FFF2-40B4-BE49-F238E27FC236}">
              <a16:creationId xmlns="" xmlns:a16="http://schemas.microsoft.com/office/drawing/2014/main" id="{00000000-0008-0000-0400-00007B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84</xdr:row>
      <xdr:rowOff>10177</xdr:rowOff>
    </xdr:from>
    <xdr:ext cx="762000" cy="259045"/>
    <xdr:sp macro="" textlink="">
      <xdr:nvSpPr>
        <xdr:cNvPr id="380" name="テキスト ボックス 379">
          <a:extLst>
            <a:ext uri="{FF2B5EF4-FFF2-40B4-BE49-F238E27FC236}">
              <a16:creationId xmlns="" xmlns:a16="http://schemas.microsoft.com/office/drawing/2014/main" id="{00000000-0008-0000-0400-00007C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84</xdr:row>
      <xdr:rowOff>10177</xdr:rowOff>
    </xdr:from>
    <xdr:ext cx="762000" cy="259045"/>
    <xdr:sp macro="" textlink="">
      <xdr:nvSpPr>
        <xdr:cNvPr id="381" name="テキスト ボックス 380">
          <a:extLst>
            <a:ext uri="{FF2B5EF4-FFF2-40B4-BE49-F238E27FC236}">
              <a16:creationId xmlns="" xmlns:a16="http://schemas.microsoft.com/office/drawing/2014/main" id="{00000000-0008-0000-0400-00007D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75</xdr:row>
      <xdr:rowOff>114300</xdr:rowOff>
    </xdr:from>
    <xdr:to>
      <xdr:col>7</xdr:col>
      <xdr:colOff>66675</xdr:colOff>
      <xdr:row>76</xdr:row>
      <xdr:rowOff>44450</xdr:rowOff>
    </xdr:to>
    <xdr:sp macro="" textlink="">
      <xdr:nvSpPr>
        <xdr:cNvPr id="382" name="円/楕円 381">
          <a:extLst>
            <a:ext uri="{FF2B5EF4-FFF2-40B4-BE49-F238E27FC236}">
              <a16:creationId xmlns="" xmlns:a16="http://schemas.microsoft.com/office/drawing/2014/main" id="{00000000-0008-0000-0400-00007E010000}"/>
            </a:ext>
          </a:extLst>
        </xdr:cNvPr>
        <xdr:cNvSpPr/>
      </xdr:nvSpPr>
      <xdr:spPr>
        <a:xfrm>
          <a:off x="4775200" y="12973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74</xdr:row>
      <xdr:rowOff>130827</xdr:rowOff>
    </xdr:from>
    <xdr:ext cx="762000" cy="259045"/>
    <xdr:sp macro="" textlink="">
      <xdr:nvSpPr>
        <xdr:cNvPr id="383" name="公債費該当値テキスト">
          <a:extLst>
            <a:ext uri="{FF2B5EF4-FFF2-40B4-BE49-F238E27FC236}">
              <a16:creationId xmlns="" xmlns:a16="http://schemas.microsoft.com/office/drawing/2014/main" id="{00000000-0008-0000-0400-00007F010000}"/>
            </a:ext>
          </a:extLst>
        </xdr:cNvPr>
        <xdr:cNvSpPr txBox="1"/>
      </xdr:nvSpPr>
      <xdr:spPr>
        <a:xfrm>
          <a:off x="4914900" y="12818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13.5</a:t>
          </a:r>
          <a:endParaRPr kumimoji="1" lang="ja-JP" altLang="en-US" sz="1000" b="1">
            <a:solidFill>
              <a:srgbClr val="FF0000"/>
            </a:solidFill>
            <a:latin typeface="ＭＳ Ｐゴシック"/>
          </a:endParaRPr>
        </a:p>
      </xdr:txBody>
    </xdr:sp>
    <xdr:clientData/>
  </xdr:oneCellAnchor>
  <xdr:twoCellAnchor>
    <xdr:from>
      <xdr:col>5</xdr:col>
      <xdr:colOff>498475</xdr:colOff>
      <xdr:row>75</xdr:row>
      <xdr:rowOff>137160</xdr:rowOff>
    </xdr:from>
    <xdr:to>
      <xdr:col>5</xdr:col>
      <xdr:colOff>600075</xdr:colOff>
      <xdr:row>76</xdr:row>
      <xdr:rowOff>67311</xdr:rowOff>
    </xdr:to>
    <xdr:sp macro="" textlink="">
      <xdr:nvSpPr>
        <xdr:cNvPr id="384" name="円/楕円 383">
          <a:extLst>
            <a:ext uri="{FF2B5EF4-FFF2-40B4-BE49-F238E27FC236}">
              <a16:creationId xmlns="" xmlns:a16="http://schemas.microsoft.com/office/drawing/2014/main" id="{00000000-0008-0000-0400-000080010000}"/>
            </a:ext>
          </a:extLst>
        </xdr:cNvPr>
        <xdr:cNvSpPr/>
      </xdr:nvSpPr>
      <xdr:spPr>
        <a:xfrm>
          <a:off x="3937000" y="1299591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74</xdr:row>
      <xdr:rowOff>77487</xdr:rowOff>
    </xdr:from>
    <xdr:ext cx="736600" cy="259045"/>
    <xdr:sp macro="" textlink="">
      <xdr:nvSpPr>
        <xdr:cNvPr id="385" name="テキスト ボックス 384">
          <a:extLst>
            <a:ext uri="{FF2B5EF4-FFF2-40B4-BE49-F238E27FC236}">
              <a16:creationId xmlns="" xmlns:a16="http://schemas.microsoft.com/office/drawing/2014/main" id="{00000000-0008-0000-0400-000081010000}"/>
            </a:ext>
          </a:extLst>
        </xdr:cNvPr>
        <xdr:cNvSpPr txBox="1"/>
      </xdr:nvSpPr>
      <xdr:spPr>
        <a:xfrm>
          <a:off x="3606800" y="127647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14.1</a:t>
          </a:r>
          <a:endParaRPr kumimoji="1" lang="ja-JP" altLang="en-US" sz="1000" b="1">
            <a:solidFill>
              <a:srgbClr val="FF0000"/>
            </a:solidFill>
            <a:latin typeface="ＭＳ Ｐゴシック"/>
          </a:endParaRPr>
        </a:p>
      </xdr:txBody>
    </xdr:sp>
    <xdr:clientData/>
  </xdr:oneCellAnchor>
  <xdr:twoCellAnchor>
    <xdr:from>
      <xdr:col>4</xdr:col>
      <xdr:colOff>295275</xdr:colOff>
      <xdr:row>76</xdr:row>
      <xdr:rowOff>106680</xdr:rowOff>
    </xdr:from>
    <xdr:to>
      <xdr:col>4</xdr:col>
      <xdr:colOff>396875</xdr:colOff>
      <xdr:row>77</xdr:row>
      <xdr:rowOff>36830</xdr:rowOff>
    </xdr:to>
    <xdr:sp macro="" textlink="">
      <xdr:nvSpPr>
        <xdr:cNvPr id="386" name="円/楕円 385">
          <a:extLst>
            <a:ext uri="{FF2B5EF4-FFF2-40B4-BE49-F238E27FC236}">
              <a16:creationId xmlns="" xmlns:a16="http://schemas.microsoft.com/office/drawing/2014/main" id="{00000000-0008-0000-0400-000082010000}"/>
            </a:ext>
          </a:extLst>
        </xdr:cNvPr>
        <xdr:cNvSpPr/>
      </xdr:nvSpPr>
      <xdr:spPr>
        <a:xfrm>
          <a:off x="3048000" y="13136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75</xdr:row>
      <xdr:rowOff>47007</xdr:rowOff>
    </xdr:from>
    <xdr:ext cx="762000" cy="259045"/>
    <xdr:sp macro="" textlink="">
      <xdr:nvSpPr>
        <xdr:cNvPr id="387" name="テキスト ボックス 386">
          <a:extLst>
            <a:ext uri="{FF2B5EF4-FFF2-40B4-BE49-F238E27FC236}">
              <a16:creationId xmlns="" xmlns:a16="http://schemas.microsoft.com/office/drawing/2014/main" id="{00000000-0008-0000-0400-000083010000}"/>
            </a:ext>
          </a:extLst>
        </xdr:cNvPr>
        <xdr:cNvSpPr txBox="1"/>
      </xdr:nvSpPr>
      <xdr:spPr>
        <a:xfrm>
          <a:off x="2717800" y="12905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17.8</a:t>
          </a:r>
          <a:endParaRPr kumimoji="1" lang="ja-JP" altLang="en-US" sz="1000" b="1">
            <a:solidFill>
              <a:srgbClr val="FF0000"/>
            </a:solidFill>
            <a:latin typeface="ＭＳ Ｐゴシック"/>
          </a:endParaRPr>
        </a:p>
      </xdr:txBody>
    </xdr:sp>
    <xdr:clientData/>
  </xdr:oneCellAnchor>
  <xdr:twoCellAnchor>
    <xdr:from>
      <xdr:col>3</xdr:col>
      <xdr:colOff>92075</xdr:colOff>
      <xdr:row>77</xdr:row>
      <xdr:rowOff>99061</xdr:rowOff>
    </xdr:from>
    <xdr:to>
      <xdr:col>3</xdr:col>
      <xdr:colOff>193675</xdr:colOff>
      <xdr:row>78</xdr:row>
      <xdr:rowOff>29211</xdr:rowOff>
    </xdr:to>
    <xdr:sp macro="" textlink="">
      <xdr:nvSpPr>
        <xdr:cNvPr id="388" name="円/楕円 387">
          <a:extLst>
            <a:ext uri="{FF2B5EF4-FFF2-40B4-BE49-F238E27FC236}">
              <a16:creationId xmlns="" xmlns:a16="http://schemas.microsoft.com/office/drawing/2014/main" id="{00000000-0008-0000-0400-000084010000}"/>
            </a:ext>
          </a:extLst>
        </xdr:cNvPr>
        <xdr:cNvSpPr/>
      </xdr:nvSpPr>
      <xdr:spPr>
        <a:xfrm>
          <a:off x="2159000" y="13300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78</xdr:row>
      <xdr:rowOff>13988</xdr:rowOff>
    </xdr:from>
    <xdr:ext cx="762000" cy="259045"/>
    <xdr:sp macro="" textlink="">
      <xdr:nvSpPr>
        <xdr:cNvPr id="389" name="テキスト ボックス 388">
          <a:extLst>
            <a:ext uri="{FF2B5EF4-FFF2-40B4-BE49-F238E27FC236}">
              <a16:creationId xmlns="" xmlns:a16="http://schemas.microsoft.com/office/drawing/2014/main" id="{00000000-0008-0000-0400-000085010000}"/>
            </a:ext>
          </a:extLst>
        </xdr:cNvPr>
        <xdr:cNvSpPr txBox="1"/>
      </xdr:nvSpPr>
      <xdr:spPr>
        <a:xfrm>
          <a:off x="1828800" y="133870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22.1</a:t>
          </a:r>
          <a:endParaRPr kumimoji="1" lang="ja-JP" altLang="en-US" sz="1000" b="1">
            <a:solidFill>
              <a:srgbClr val="FF0000"/>
            </a:solidFill>
            <a:latin typeface="ＭＳ Ｐゴシック"/>
          </a:endParaRPr>
        </a:p>
      </xdr:txBody>
    </xdr:sp>
    <xdr:clientData/>
  </xdr:oneCellAnchor>
  <xdr:twoCellAnchor>
    <xdr:from>
      <xdr:col>1</xdr:col>
      <xdr:colOff>574675</xdr:colOff>
      <xdr:row>78</xdr:row>
      <xdr:rowOff>87630</xdr:rowOff>
    </xdr:from>
    <xdr:to>
      <xdr:col>1</xdr:col>
      <xdr:colOff>676275</xdr:colOff>
      <xdr:row>79</xdr:row>
      <xdr:rowOff>17780</xdr:rowOff>
    </xdr:to>
    <xdr:sp macro="" textlink="">
      <xdr:nvSpPr>
        <xdr:cNvPr id="390" name="円/楕円 389">
          <a:extLst>
            <a:ext uri="{FF2B5EF4-FFF2-40B4-BE49-F238E27FC236}">
              <a16:creationId xmlns="" xmlns:a16="http://schemas.microsoft.com/office/drawing/2014/main" id="{00000000-0008-0000-0400-000086010000}"/>
            </a:ext>
          </a:extLst>
        </xdr:cNvPr>
        <xdr:cNvSpPr/>
      </xdr:nvSpPr>
      <xdr:spPr>
        <a:xfrm>
          <a:off x="1270000" y="13460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79</xdr:row>
      <xdr:rowOff>2557</xdr:rowOff>
    </xdr:from>
    <xdr:ext cx="762000" cy="259045"/>
    <xdr:sp macro="" textlink="">
      <xdr:nvSpPr>
        <xdr:cNvPr id="391" name="テキスト ボックス 390">
          <a:extLst>
            <a:ext uri="{FF2B5EF4-FFF2-40B4-BE49-F238E27FC236}">
              <a16:creationId xmlns="" xmlns:a16="http://schemas.microsoft.com/office/drawing/2014/main" id="{00000000-0008-0000-0400-000087010000}"/>
            </a:ext>
          </a:extLst>
        </xdr:cNvPr>
        <xdr:cNvSpPr txBox="1"/>
      </xdr:nvSpPr>
      <xdr:spPr>
        <a:xfrm>
          <a:off x="939800" y="13547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26.3</a:t>
          </a:r>
          <a:endParaRPr kumimoji="1" lang="ja-JP" altLang="en-US" sz="1000" b="1">
            <a:solidFill>
              <a:srgbClr val="FF0000"/>
            </a:solidFill>
            <a:latin typeface="ＭＳ Ｐゴシック"/>
          </a:endParaRPr>
        </a:p>
      </xdr:txBody>
    </xdr:sp>
    <xdr:clientData/>
  </xdr:oneCellAnchor>
  <xdr:twoCellAnchor>
    <xdr:from>
      <xdr:col>18</xdr:col>
      <xdr:colOff>82550</xdr:colOff>
      <xdr:row>67</xdr:row>
      <xdr:rowOff>69850</xdr:rowOff>
    </xdr:from>
    <xdr:to>
      <xdr:col>24</xdr:col>
      <xdr:colOff>590550</xdr:colOff>
      <xdr:row>69</xdr:row>
      <xdr:rowOff>44450</xdr:rowOff>
    </xdr:to>
    <xdr:sp macro="" textlink="">
      <xdr:nvSpPr>
        <xdr:cNvPr id="392" name="正方形/長方形 391">
          <a:extLst>
            <a:ext uri="{FF2B5EF4-FFF2-40B4-BE49-F238E27FC236}">
              <a16:creationId xmlns="" xmlns:a16="http://schemas.microsoft.com/office/drawing/2014/main" id="{00000000-0008-0000-0400-000088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公債費以外</a:t>
          </a:r>
        </a:p>
      </xdr:txBody>
    </xdr:sp>
    <xdr:clientData/>
  </xdr:twoCellAnchor>
  <xdr:twoCellAnchor>
    <xdr:from>
      <xdr:col>24</xdr:col>
      <xdr:colOff>603250</xdr:colOff>
      <xdr:row>67</xdr:row>
      <xdr:rowOff>133350</xdr:rowOff>
    </xdr:from>
    <xdr:to>
      <xdr:col>27</xdr:col>
      <xdr:colOff>69850</xdr:colOff>
      <xdr:row>69</xdr:row>
      <xdr:rowOff>44450</xdr:rowOff>
    </xdr:to>
    <xdr:sp macro="" textlink="">
      <xdr:nvSpPr>
        <xdr:cNvPr id="393" name="正方形/長方形 392">
          <a:extLst>
            <a:ext uri="{FF2B5EF4-FFF2-40B4-BE49-F238E27FC236}">
              <a16:creationId xmlns="" xmlns:a16="http://schemas.microsoft.com/office/drawing/2014/main" id="{00000000-0008-0000-0400-000089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68</xdr:row>
      <xdr:rowOff>152400</xdr:rowOff>
    </xdr:from>
    <xdr:to>
      <xdr:col>27</xdr:col>
      <xdr:colOff>69850</xdr:colOff>
      <xdr:row>70</xdr:row>
      <xdr:rowOff>63500</xdr:rowOff>
    </xdr:to>
    <xdr:sp macro="" textlink="">
      <xdr:nvSpPr>
        <xdr:cNvPr id="394" name="正方形/長方形 393">
          <a:extLst>
            <a:ext uri="{FF2B5EF4-FFF2-40B4-BE49-F238E27FC236}">
              <a16:creationId xmlns="" xmlns:a16="http://schemas.microsoft.com/office/drawing/2014/main" id="{00000000-0008-0000-0400-00008A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96/151</a:t>
          </a:r>
          <a:endParaRPr kumimoji="1" lang="ja-JP" altLang="en-US" sz="1200" b="1" i="1">
            <a:solidFill>
              <a:srgbClr val="4080FF"/>
            </a:solidFill>
            <a:latin typeface="ＭＳ Ｐゴシック"/>
          </a:endParaRPr>
        </a:p>
      </xdr:txBody>
    </xdr:sp>
    <xdr:clientData/>
  </xdr:twoCellAnchor>
  <xdr:twoCellAnchor>
    <xdr:from>
      <xdr:col>27</xdr:col>
      <xdr:colOff>234950</xdr:colOff>
      <xdr:row>67</xdr:row>
      <xdr:rowOff>133350</xdr:rowOff>
    </xdr:from>
    <xdr:to>
      <xdr:col>29</xdr:col>
      <xdr:colOff>260350</xdr:colOff>
      <xdr:row>69</xdr:row>
      <xdr:rowOff>44450</xdr:rowOff>
    </xdr:to>
    <xdr:sp macro="" textlink="">
      <xdr:nvSpPr>
        <xdr:cNvPr id="395" name="正方形/長方形 394">
          <a:extLst>
            <a:ext uri="{FF2B5EF4-FFF2-40B4-BE49-F238E27FC236}">
              <a16:creationId xmlns="" xmlns:a16="http://schemas.microsoft.com/office/drawing/2014/main" id="{00000000-0008-0000-0400-00008B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68</xdr:row>
      <xdr:rowOff>152400</xdr:rowOff>
    </xdr:from>
    <xdr:to>
      <xdr:col>29</xdr:col>
      <xdr:colOff>260350</xdr:colOff>
      <xdr:row>70</xdr:row>
      <xdr:rowOff>63500</xdr:rowOff>
    </xdr:to>
    <xdr:sp macro="" textlink="">
      <xdr:nvSpPr>
        <xdr:cNvPr id="396" name="正方形/長方形 395">
          <a:extLst>
            <a:ext uri="{FF2B5EF4-FFF2-40B4-BE49-F238E27FC236}">
              <a16:creationId xmlns="" xmlns:a16="http://schemas.microsoft.com/office/drawing/2014/main" id="{00000000-0008-0000-0400-00008C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74.8</a:t>
          </a:r>
          <a:endParaRPr kumimoji="1" lang="ja-JP" altLang="en-US" sz="1200" b="1" i="1">
            <a:solidFill>
              <a:srgbClr val="4080FF"/>
            </a:solidFill>
            <a:latin typeface="ＭＳ Ｐゴシック"/>
          </a:endParaRPr>
        </a:p>
      </xdr:txBody>
    </xdr:sp>
    <xdr:clientData/>
  </xdr:twoCellAnchor>
  <xdr:twoCellAnchor>
    <xdr:from>
      <xdr:col>29</xdr:col>
      <xdr:colOff>476250</xdr:colOff>
      <xdr:row>67</xdr:row>
      <xdr:rowOff>133350</xdr:rowOff>
    </xdr:from>
    <xdr:to>
      <xdr:col>31</xdr:col>
      <xdr:colOff>628650</xdr:colOff>
      <xdr:row>69</xdr:row>
      <xdr:rowOff>44450</xdr:rowOff>
    </xdr:to>
    <xdr:sp macro="" textlink="">
      <xdr:nvSpPr>
        <xdr:cNvPr id="397" name="正方形/長方形 396">
          <a:extLst>
            <a:ext uri="{FF2B5EF4-FFF2-40B4-BE49-F238E27FC236}">
              <a16:creationId xmlns="" xmlns:a16="http://schemas.microsoft.com/office/drawing/2014/main" id="{00000000-0008-0000-0400-00008D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68</xdr:row>
      <xdr:rowOff>152400</xdr:rowOff>
    </xdr:from>
    <xdr:to>
      <xdr:col>31</xdr:col>
      <xdr:colOff>628650</xdr:colOff>
      <xdr:row>70</xdr:row>
      <xdr:rowOff>63500</xdr:rowOff>
    </xdr:to>
    <xdr:sp macro="" textlink="">
      <xdr:nvSpPr>
        <xdr:cNvPr id="398" name="正方形/長方形 397">
          <a:extLst>
            <a:ext uri="{FF2B5EF4-FFF2-40B4-BE49-F238E27FC236}">
              <a16:creationId xmlns="" xmlns:a16="http://schemas.microsoft.com/office/drawing/2014/main" id="{00000000-0008-0000-0400-00008E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71.3</a:t>
          </a:r>
          <a:endParaRPr kumimoji="1" lang="ja-JP" altLang="en-US" sz="1200" b="1" i="1">
            <a:solidFill>
              <a:srgbClr val="4080FF"/>
            </a:solidFill>
            <a:latin typeface="ＭＳ Ｐゴシック"/>
          </a:endParaRPr>
        </a:p>
      </xdr:txBody>
    </xdr:sp>
    <xdr:clientData/>
  </xdr:twoCellAnchor>
  <xdr:twoCellAnchor>
    <xdr:from>
      <xdr:col>18</xdr:col>
      <xdr:colOff>82550</xdr:colOff>
      <xdr:row>70</xdr:row>
      <xdr:rowOff>127000</xdr:rowOff>
    </xdr:from>
    <xdr:to>
      <xdr:col>24</xdr:col>
      <xdr:colOff>590550</xdr:colOff>
      <xdr:row>84</xdr:row>
      <xdr:rowOff>12700</xdr:rowOff>
    </xdr:to>
    <xdr:sp macro="" textlink="">
      <xdr:nvSpPr>
        <xdr:cNvPr id="399" name="正方形/長方形 398">
          <a:extLst>
            <a:ext uri="{FF2B5EF4-FFF2-40B4-BE49-F238E27FC236}">
              <a16:creationId xmlns="" xmlns:a16="http://schemas.microsoft.com/office/drawing/2014/main" id="{00000000-0008-0000-0400-00008F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70</xdr:row>
      <xdr:rowOff>127000</xdr:rowOff>
    </xdr:from>
    <xdr:to>
      <xdr:col>33</xdr:col>
      <xdr:colOff>82550</xdr:colOff>
      <xdr:row>84</xdr:row>
      <xdr:rowOff>12700</xdr:rowOff>
    </xdr:to>
    <xdr:sp macro="" textlink="">
      <xdr:nvSpPr>
        <xdr:cNvPr id="400" name="正方形/長方形 399">
          <a:extLst>
            <a:ext uri="{FF2B5EF4-FFF2-40B4-BE49-F238E27FC236}">
              <a16:creationId xmlns="" xmlns:a16="http://schemas.microsoft.com/office/drawing/2014/main" id="{00000000-0008-0000-0400-000090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70</xdr:row>
      <xdr:rowOff>127000</xdr:rowOff>
    </xdr:from>
    <xdr:to>
      <xdr:col>30</xdr:col>
      <xdr:colOff>679450</xdr:colOff>
      <xdr:row>72</xdr:row>
      <xdr:rowOff>38100</xdr:rowOff>
    </xdr:to>
    <xdr:sp macro="" textlink="">
      <xdr:nvSpPr>
        <xdr:cNvPr id="401" name="正方形/長方形 400">
          <a:extLst>
            <a:ext uri="{FF2B5EF4-FFF2-40B4-BE49-F238E27FC236}">
              <a16:creationId xmlns="" xmlns:a16="http://schemas.microsoft.com/office/drawing/2014/main" id="{00000000-0008-0000-0400-000091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公債費以外の分析欄</a:t>
          </a:r>
        </a:p>
      </xdr:txBody>
    </xdr:sp>
    <xdr:clientData/>
  </xdr:twoCellAnchor>
  <xdr:twoCellAnchor>
    <xdr:from>
      <xdr:col>25</xdr:col>
      <xdr:colOff>336550</xdr:colOff>
      <xdr:row>72</xdr:row>
      <xdr:rowOff>101600</xdr:rowOff>
    </xdr:from>
    <xdr:to>
      <xdr:col>32</xdr:col>
      <xdr:colOff>615950</xdr:colOff>
      <xdr:row>83</xdr:row>
      <xdr:rowOff>120650</xdr:rowOff>
    </xdr:to>
    <xdr:sp macro="" textlink="" fLocksText="0">
      <xdr:nvSpPr>
        <xdr:cNvPr id="402" name="テキスト ボックス 401">
          <a:extLst>
            <a:ext uri="{FF2B5EF4-FFF2-40B4-BE49-F238E27FC236}">
              <a16:creationId xmlns="" xmlns:a16="http://schemas.microsoft.com/office/drawing/2014/main" id="{00000000-0008-0000-0400-000092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400">
              <a:solidFill>
                <a:schemeClr val="dk1"/>
              </a:solidFill>
              <a:effectLst/>
              <a:latin typeface="+mn-lt"/>
              <a:ea typeface="+mn-ea"/>
              <a:cs typeface="+mn-cs"/>
            </a:rPr>
            <a:t>　公債費以外に係る経常収支比率の合計が類似団体平均を上回っているのは、扶助費・補助費等である。</a:t>
          </a:r>
          <a:endParaRPr lang="ja-JP" altLang="ja-JP" sz="1800">
            <a:effectLst/>
          </a:endParaRPr>
        </a:p>
        <a:p>
          <a:r>
            <a:rPr kumimoji="1" lang="ja-JP" altLang="ja-JP" sz="1400">
              <a:solidFill>
                <a:schemeClr val="dk1"/>
              </a:solidFill>
              <a:effectLst/>
              <a:latin typeface="+mn-lt"/>
              <a:ea typeface="+mn-ea"/>
              <a:cs typeface="+mn-cs"/>
            </a:rPr>
            <a:t>　扶助費・補助費の適正な管理を行い、経常経費の抑制に努める</a:t>
          </a:r>
          <a:endParaRPr lang="ja-JP" altLang="ja-JP" sz="1800">
            <a:effectLst/>
          </a:endParaRPr>
        </a:p>
      </xdr:txBody>
    </xdr:sp>
    <xdr:clientData/>
  </xdr:twoCellAnchor>
  <xdr:oneCellAnchor>
    <xdr:from>
      <xdr:col>18</xdr:col>
      <xdr:colOff>44450</xdr:colOff>
      <xdr:row>69</xdr:row>
      <xdr:rowOff>107950</xdr:rowOff>
    </xdr:from>
    <xdr:ext cx="298543" cy="225703"/>
    <xdr:sp macro="" textlink="">
      <xdr:nvSpPr>
        <xdr:cNvPr id="403" name="テキスト ボックス 402">
          <a:extLst>
            <a:ext uri="{FF2B5EF4-FFF2-40B4-BE49-F238E27FC236}">
              <a16:creationId xmlns="" xmlns:a16="http://schemas.microsoft.com/office/drawing/2014/main" id="{00000000-0008-0000-0400-000093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84</xdr:row>
      <xdr:rowOff>12700</xdr:rowOff>
    </xdr:from>
    <xdr:to>
      <xdr:col>24</xdr:col>
      <xdr:colOff>590550</xdr:colOff>
      <xdr:row>84</xdr:row>
      <xdr:rowOff>12700</xdr:rowOff>
    </xdr:to>
    <xdr:cxnSp macro="">
      <xdr:nvCxnSpPr>
        <xdr:cNvPr id="404" name="直線コネクタ 403">
          <a:extLst>
            <a:ext uri="{FF2B5EF4-FFF2-40B4-BE49-F238E27FC236}">
              <a16:creationId xmlns="" xmlns:a16="http://schemas.microsoft.com/office/drawing/2014/main" id="{00000000-0008-0000-0400-000094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83</xdr:row>
      <xdr:rowOff>41927</xdr:rowOff>
    </xdr:from>
    <xdr:ext cx="508000" cy="259045"/>
    <xdr:sp macro="" textlink="">
      <xdr:nvSpPr>
        <xdr:cNvPr id="405" name="テキスト ボックス 404">
          <a:extLst>
            <a:ext uri="{FF2B5EF4-FFF2-40B4-BE49-F238E27FC236}">
              <a16:creationId xmlns="" xmlns:a16="http://schemas.microsoft.com/office/drawing/2014/main" id="{00000000-0008-0000-0400-000095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82550</xdr:colOff>
      <xdr:row>82</xdr:row>
      <xdr:rowOff>29029</xdr:rowOff>
    </xdr:from>
    <xdr:to>
      <xdr:col>24</xdr:col>
      <xdr:colOff>590550</xdr:colOff>
      <xdr:row>82</xdr:row>
      <xdr:rowOff>29029</xdr:rowOff>
    </xdr:to>
    <xdr:cxnSp macro="">
      <xdr:nvCxnSpPr>
        <xdr:cNvPr id="406" name="直線コネクタ 405">
          <a:extLst>
            <a:ext uri="{FF2B5EF4-FFF2-40B4-BE49-F238E27FC236}">
              <a16:creationId xmlns="" xmlns:a16="http://schemas.microsoft.com/office/drawing/2014/main" id="{00000000-0008-0000-0400-000096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81</xdr:row>
      <xdr:rowOff>58256</xdr:rowOff>
    </xdr:from>
    <xdr:ext cx="508000" cy="259045"/>
    <xdr:sp macro="" textlink="">
      <xdr:nvSpPr>
        <xdr:cNvPr id="407" name="テキスト ボックス 406">
          <a:extLst>
            <a:ext uri="{FF2B5EF4-FFF2-40B4-BE49-F238E27FC236}">
              <a16:creationId xmlns="" xmlns:a16="http://schemas.microsoft.com/office/drawing/2014/main" id="{00000000-0008-0000-0400-000097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82550</xdr:colOff>
      <xdr:row>80</xdr:row>
      <xdr:rowOff>45357</xdr:rowOff>
    </xdr:from>
    <xdr:to>
      <xdr:col>24</xdr:col>
      <xdr:colOff>590550</xdr:colOff>
      <xdr:row>80</xdr:row>
      <xdr:rowOff>45357</xdr:rowOff>
    </xdr:to>
    <xdr:cxnSp macro="">
      <xdr:nvCxnSpPr>
        <xdr:cNvPr id="408" name="直線コネクタ 407">
          <a:extLst>
            <a:ext uri="{FF2B5EF4-FFF2-40B4-BE49-F238E27FC236}">
              <a16:creationId xmlns="" xmlns:a16="http://schemas.microsoft.com/office/drawing/2014/main" id="{00000000-0008-0000-0400-000098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79</xdr:row>
      <xdr:rowOff>74584</xdr:rowOff>
    </xdr:from>
    <xdr:ext cx="508000" cy="259045"/>
    <xdr:sp macro="" textlink="">
      <xdr:nvSpPr>
        <xdr:cNvPr id="409" name="テキスト ボックス 408">
          <a:extLst>
            <a:ext uri="{FF2B5EF4-FFF2-40B4-BE49-F238E27FC236}">
              <a16:creationId xmlns="" xmlns:a16="http://schemas.microsoft.com/office/drawing/2014/main" id="{00000000-0008-0000-0400-000099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82550</xdr:colOff>
      <xdr:row>78</xdr:row>
      <xdr:rowOff>61686</xdr:rowOff>
    </xdr:from>
    <xdr:to>
      <xdr:col>24</xdr:col>
      <xdr:colOff>590550</xdr:colOff>
      <xdr:row>78</xdr:row>
      <xdr:rowOff>61686</xdr:rowOff>
    </xdr:to>
    <xdr:cxnSp macro="">
      <xdr:nvCxnSpPr>
        <xdr:cNvPr id="410" name="直線コネクタ 409">
          <a:extLst>
            <a:ext uri="{FF2B5EF4-FFF2-40B4-BE49-F238E27FC236}">
              <a16:creationId xmlns="" xmlns:a16="http://schemas.microsoft.com/office/drawing/2014/main" id="{00000000-0008-0000-0400-00009A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77</xdr:row>
      <xdr:rowOff>90913</xdr:rowOff>
    </xdr:from>
    <xdr:ext cx="508000" cy="259045"/>
    <xdr:sp macro="" textlink="">
      <xdr:nvSpPr>
        <xdr:cNvPr id="411" name="テキスト ボックス 410">
          <a:extLst>
            <a:ext uri="{FF2B5EF4-FFF2-40B4-BE49-F238E27FC236}">
              <a16:creationId xmlns="" xmlns:a16="http://schemas.microsoft.com/office/drawing/2014/main" id="{00000000-0008-0000-0400-00009B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82550</xdr:colOff>
      <xdr:row>76</xdr:row>
      <xdr:rowOff>78014</xdr:rowOff>
    </xdr:from>
    <xdr:to>
      <xdr:col>24</xdr:col>
      <xdr:colOff>590550</xdr:colOff>
      <xdr:row>76</xdr:row>
      <xdr:rowOff>78014</xdr:rowOff>
    </xdr:to>
    <xdr:cxnSp macro="">
      <xdr:nvCxnSpPr>
        <xdr:cNvPr id="412" name="直線コネクタ 411">
          <a:extLst>
            <a:ext uri="{FF2B5EF4-FFF2-40B4-BE49-F238E27FC236}">
              <a16:creationId xmlns="" xmlns:a16="http://schemas.microsoft.com/office/drawing/2014/main" id="{00000000-0008-0000-0400-00009C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75</xdr:row>
      <xdr:rowOff>107241</xdr:rowOff>
    </xdr:from>
    <xdr:ext cx="508000" cy="259045"/>
    <xdr:sp macro="" textlink="">
      <xdr:nvSpPr>
        <xdr:cNvPr id="413" name="テキスト ボックス 412">
          <a:extLst>
            <a:ext uri="{FF2B5EF4-FFF2-40B4-BE49-F238E27FC236}">
              <a16:creationId xmlns="" xmlns:a16="http://schemas.microsoft.com/office/drawing/2014/main" id="{00000000-0008-0000-0400-00009D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82550</xdr:colOff>
      <xdr:row>74</xdr:row>
      <xdr:rowOff>94343</xdr:rowOff>
    </xdr:from>
    <xdr:to>
      <xdr:col>24</xdr:col>
      <xdr:colOff>590550</xdr:colOff>
      <xdr:row>74</xdr:row>
      <xdr:rowOff>94343</xdr:rowOff>
    </xdr:to>
    <xdr:cxnSp macro="">
      <xdr:nvCxnSpPr>
        <xdr:cNvPr id="414" name="直線コネクタ 413">
          <a:extLst>
            <a:ext uri="{FF2B5EF4-FFF2-40B4-BE49-F238E27FC236}">
              <a16:creationId xmlns="" xmlns:a16="http://schemas.microsoft.com/office/drawing/2014/main" id="{00000000-0008-0000-0400-00009E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73</xdr:row>
      <xdr:rowOff>123570</xdr:rowOff>
    </xdr:from>
    <xdr:ext cx="508000" cy="259045"/>
    <xdr:sp macro="" textlink="">
      <xdr:nvSpPr>
        <xdr:cNvPr id="415" name="テキスト ボックス 414">
          <a:extLst>
            <a:ext uri="{FF2B5EF4-FFF2-40B4-BE49-F238E27FC236}">
              <a16:creationId xmlns="" xmlns:a16="http://schemas.microsoft.com/office/drawing/2014/main" id="{00000000-0008-0000-0400-00009F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82550</xdr:colOff>
      <xdr:row>72</xdr:row>
      <xdr:rowOff>110672</xdr:rowOff>
    </xdr:from>
    <xdr:to>
      <xdr:col>24</xdr:col>
      <xdr:colOff>590550</xdr:colOff>
      <xdr:row>72</xdr:row>
      <xdr:rowOff>110672</xdr:rowOff>
    </xdr:to>
    <xdr:cxnSp macro="">
      <xdr:nvCxnSpPr>
        <xdr:cNvPr id="416" name="直線コネクタ 415">
          <a:extLst>
            <a:ext uri="{FF2B5EF4-FFF2-40B4-BE49-F238E27FC236}">
              <a16:creationId xmlns="" xmlns:a16="http://schemas.microsoft.com/office/drawing/2014/main" id="{00000000-0008-0000-0400-0000A0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71</xdr:row>
      <xdr:rowOff>139899</xdr:rowOff>
    </xdr:from>
    <xdr:ext cx="508000" cy="259045"/>
    <xdr:sp macro="" textlink="">
      <xdr:nvSpPr>
        <xdr:cNvPr id="417" name="テキスト ボックス 416">
          <a:extLst>
            <a:ext uri="{FF2B5EF4-FFF2-40B4-BE49-F238E27FC236}">
              <a16:creationId xmlns="" xmlns:a16="http://schemas.microsoft.com/office/drawing/2014/main" id="{00000000-0008-0000-0400-0000A1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70</xdr:row>
      <xdr:rowOff>127000</xdr:rowOff>
    </xdr:to>
    <xdr:cxnSp macro="">
      <xdr:nvCxnSpPr>
        <xdr:cNvPr id="418" name="直線コネクタ 417">
          <a:extLst>
            <a:ext uri="{FF2B5EF4-FFF2-40B4-BE49-F238E27FC236}">
              <a16:creationId xmlns="" xmlns:a16="http://schemas.microsoft.com/office/drawing/2014/main" id="{00000000-0008-0000-0400-0000A2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69</xdr:row>
      <xdr:rowOff>156227</xdr:rowOff>
    </xdr:from>
    <xdr:ext cx="508000" cy="259045"/>
    <xdr:sp macro="" textlink="">
      <xdr:nvSpPr>
        <xdr:cNvPr id="419" name="テキスト ボックス 418">
          <a:extLst>
            <a:ext uri="{FF2B5EF4-FFF2-40B4-BE49-F238E27FC236}">
              <a16:creationId xmlns="" xmlns:a16="http://schemas.microsoft.com/office/drawing/2014/main" id="{00000000-0008-0000-0400-0000A3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84</xdr:row>
      <xdr:rowOff>12700</xdr:rowOff>
    </xdr:to>
    <xdr:sp macro="" textlink="">
      <xdr:nvSpPr>
        <xdr:cNvPr id="420" name="公債費以外グラフ枠">
          <a:extLst>
            <a:ext uri="{FF2B5EF4-FFF2-40B4-BE49-F238E27FC236}">
              <a16:creationId xmlns="" xmlns:a16="http://schemas.microsoft.com/office/drawing/2014/main" id="{00000000-0008-0000-0400-0000A4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72</xdr:row>
      <xdr:rowOff>61685</xdr:rowOff>
    </xdr:from>
    <xdr:to>
      <xdr:col>24</xdr:col>
      <xdr:colOff>31750</xdr:colOff>
      <xdr:row>81</xdr:row>
      <xdr:rowOff>144962</xdr:rowOff>
    </xdr:to>
    <xdr:cxnSp macro="">
      <xdr:nvCxnSpPr>
        <xdr:cNvPr id="421" name="直線コネクタ 420">
          <a:extLst>
            <a:ext uri="{FF2B5EF4-FFF2-40B4-BE49-F238E27FC236}">
              <a16:creationId xmlns="" xmlns:a16="http://schemas.microsoft.com/office/drawing/2014/main" id="{00000000-0008-0000-0400-0000A5010000}"/>
            </a:ext>
          </a:extLst>
        </xdr:cNvPr>
        <xdr:cNvCxnSpPr/>
      </xdr:nvCxnSpPr>
      <xdr:spPr>
        <a:xfrm flipV="1">
          <a:off x="16510000" y="12406085"/>
          <a:ext cx="0" cy="16263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81</xdr:row>
      <xdr:rowOff>117039</xdr:rowOff>
    </xdr:from>
    <xdr:ext cx="762000" cy="259045"/>
    <xdr:sp macro="" textlink="">
      <xdr:nvSpPr>
        <xdr:cNvPr id="422" name="公債費以外最小値テキスト">
          <a:extLst>
            <a:ext uri="{FF2B5EF4-FFF2-40B4-BE49-F238E27FC236}">
              <a16:creationId xmlns="" xmlns:a16="http://schemas.microsoft.com/office/drawing/2014/main" id="{00000000-0008-0000-0400-0000A6010000}"/>
            </a:ext>
          </a:extLst>
        </xdr:cNvPr>
        <xdr:cNvSpPr txBox="1"/>
      </xdr:nvSpPr>
      <xdr:spPr>
        <a:xfrm>
          <a:off x="16598900" y="14004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88.3</a:t>
          </a:r>
          <a:endParaRPr kumimoji="1" lang="ja-JP" altLang="en-US" sz="1000" b="1">
            <a:latin typeface="ＭＳ Ｐゴシック"/>
          </a:endParaRPr>
        </a:p>
      </xdr:txBody>
    </xdr:sp>
    <xdr:clientData/>
  </xdr:oneCellAnchor>
  <xdr:twoCellAnchor>
    <xdr:from>
      <xdr:col>23</xdr:col>
      <xdr:colOff>628650</xdr:colOff>
      <xdr:row>81</xdr:row>
      <xdr:rowOff>144962</xdr:rowOff>
    </xdr:from>
    <xdr:to>
      <xdr:col>24</xdr:col>
      <xdr:colOff>120650</xdr:colOff>
      <xdr:row>81</xdr:row>
      <xdr:rowOff>144962</xdr:rowOff>
    </xdr:to>
    <xdr:cxnSp macro="">
      <xdr:nvCxnSpPr>
        <xdr:cNvPr id="423" name="直線コネクタ 422">
          <a:extLst>
            <a:ext uri="{FF2B5EF4-FFF2-40B4-BE49-F238E27FC236}">
              <a16:creationId xmlns="" xmlns:a16="http://schemas.microsoft.com/office/drawing/2014/main" id="{00000000-0008-0000-0400-0000A7010000}"/>
            </a:ext>
          </a:extLst>
        </xdr:cNvPr>
        <xdr:cNvCxnSpPr/>
      </xdr:nvCxnSpPr>
      <xdr:spPr>
        <a:xfrm>
          <a:off x="16421100" y="140324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70</xdr:row>
      <xdr:rowOff>148062</xdr:rowOff>
    </xdr:from>
    <xdr:ext cx="762000" cy="259045"/>
    <xdr:sp macro="" textlink="">
      <xdr:nvSpPr>
        <xdr:cNvPr id="424" name="公債費以外最大値テキスト">
          <a:extLst>
            <a:ext uri="{FF2B5EF4-FFF2-40B4-BE49-F238E27FC236}">
              <a16:creationId xmlns="" xmlns:a16="http://schemas.microsoft.com/office/drawing/2014/main" id="{00000000-0008-0000-0400-0000A8010000}"/>
            </a:ext>
          </a:extLst>
        </xdr:cNvPr>
        <xdr:cNvSpPr txBox="1"/>
      </xdr:nvSpPr>
      <xdr:spPr>
        <a:xfrm>
          <a:off x="16598900" y="12149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38.5</a:t>
          </a:r>
          <a:endParaRPr kumimoji="1" lang="ja-JP" altLang="en-US" sz="1000" b="1">
            <a:latin typeface="ＭＳ Ｐゴシック"/>
          </a:endParaRPr>
        </a:p>
      </xdr:txBody>
    </xdr:sp>
    <xdr:clientData/>
  </xdr:oneCellAnchor>
  <xdr:twoCellAnchor>
    <xdr:from>
      <xdr:col>23</xdr:col>
      <xdr:colOff>628650</xdr:colOff>
      <xdr:row>72</xdr:row>
      <xdr:rowOff>61685</xdr:rowOff>
    </xdr:from>
    <xdr:to>
      <xdr:col>24</xdr:col>
      <xdr:colOff>120650</xdr:colOff>
      <xdr:row>72</xdr:row>
      <xdr:rowOff>61685</xdr:rowOff>
    </xdr:to>
    <xdr:cxnSp macro="">
      <xdr:nvCxnSpPr>
        <xdr:cNvPr id="425" name="直線コネクタ 424">
          <a:extLst>
            <a:ext uri="{FF2B5EF4-FFF2-40B4-BE49-F238E27FC236}">
              <a16:creationId xmlns="" xmlns:a16="http://schemas.microsoft.com/office/drawing/2014/main" id="{00000000-0008-0000-0400-0000A9010000}"/>
            </a:ext>
          </a:extLst>
        </xdr:cNvPr>
        <xdr:cNvCxnSpPr/>
      </xdr:nvCxnSpPr>
      <xdr:spPr>
        <a:xfrm>
          <a:off x="16421100" y="12406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76</xdr:row>
      <xdr:rowOff>162923</xdr:rowOff>
    </xdr:from>
    <xdr:to>
      <xdr:col>24</xdr:col>
      <xdr:colOff>31750</xdr:colOff>
      <xdr:row>77</xdr:row>
      <xdr:rowOff>131899</xdr:rowOff>
    </xdr:to>
    <xdr:cxnSp macro="">
      <xdr:nvCxnSpPr>
        <xdr:cNvPr id="426" name="直線コネクタ 425">
          <a:extLst>
            <a:ext uri="{FF2B5EF4-FFF2-40B4-BE49-F238E27FC236}">
              <a16:creationId xmlns="" xmlns:a16="http://schemas.microsoft.com/office/drawing/2014/main" id="{00000000-0008-0000-0400-0000AA010000}"/>
            </a:ext>
          </a:extLst>
        </xdr:cNvPr>
        <xdr:cNvCxnSpPr/>
      </xdr:nvCxnSpPr>
      <xdr:spPr>
        <a:xfrm>
          <a:off x="15671800" y="13193123"/>
          <a:ext cx="838200" cy="1404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75</xdr:row>
      <xdr:rowOff>154776</xdr:rowOff>
    </xdr:from>
    <xdr:ext cx="762000" cy="259045"/>
    <xdr:sp macro="" textlink="">
      <xdr:nvSpPr>
        <xdr:cNvPr id="427" name="公債費以外平均値テキスト">
          <a:extLst>
            <a:ext uri="{FF2B5EF4-FFF2-40B4-BE49-F238E27FC236}">
              <a16:creationId xmlns="" xmlns:a16="http://schemas.microsoft.com/office/drawing/2014/main" id="{00000000-0008-0000-0400-0000AB010000}"/>
            </a:ext>
          </a:extLst>
        </xdr:cNvPr>
        <xdr:cNvSpPr txBox="1"/>
      </xdr:nvSpPr>
      <xdr:spPr>
        <a:xfrm>
          <a:off x="16598900" y="1301352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63.4</a:t>
          </a:r>
          <a:endParaRPr kumimoji="1" lang="ja-JP" altLang="en-US" sz="1000" b="1">
            <a:solidFill>
              <a:srgbClr val="000080"/>
            </a:solidFill>
            <a:latin typeface="ＭＳ Ｐゴシック"/>
          </a:endParaRPr>
        </a:p>
      </xdr:txBody>
    </xdr:sp>
    <xdr:clientData/>
  </xdr:oneCellAnchor>
  <xdr:twoCellAnchor>
    <xdr:from>
      <xdr:col>23</xdr:col>
      <xdr:colOff>666750</xdr:colOff>
      <xdr:row>76</xdr:row>
      <xdr:rowOff>138249</xdr:rowOff>
    </xdr:from>
    <xdr:to>
      <xdr:col>24</xdr:col>
      <xdr:colOff>82550</xdr:colOff>
      <xdr:row>77</xdr:row>
      <xdr:rowOff>68399</xdr:rowOff>
    </xdr:to>
    <xdr:sp macro="" textlink="">
      <xdr:nvSpPr>
        <xdr:cNvPr id="428" name="フローチャート : 判断 427">
          <a:extLst>
            <a:ext uri="{FF2B5EF4-FFF2-40B4-BE49-F238E27FC236}">
              <a16:creationId xmlns="" xmlns:a16="http://schemas.microsoft.com/office/drawing/2014/main" id="{00000000-0008-0000-0400-0000AC010000}"/>
            </a:ext>
          </a:extLst>
        </xdr:cNvPr>
        <xdr:cNvSpPr/>
      </xdr:nvSpPr>
      <xdr:spPr>
        <a:xfrm>
          <a:off x="16459200" y="13168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76</xdr:row>
      <xdr:rowOff>162923</xdr:rowOff>
    </xdr:from>
    <xdr:to>
      <xdr:col>22</xdr:col>
      <xdr:colOff>565150</xdr:colOff>
      <xdr:row>77</xdr:row>
      <xdr:rowOff>109038</xdr:rowOff>
    </xdr:to>
    <xdr:cxnSp macro="">
      <xdr:nvCxnSpPr>
        <xdr:cNvPr id="429" name="直線コネクタ 428">
          <a:extLst>
            <a:ext uri="{FF2B5EF4-FFF2-40B4-BE49-F238E27FC236}">
              <a16:creationId xmlns="" xmlns:a16="http://schemas.microsoft.com/office/drawing/2014/main" id="{00000000-0008-0000-0400-0000AD010000}"/>
            </a:ext>
          </a:extLst>
        </xdr:cNvPr>
        <xdr:cNvCxnSpPr/>
      </xdr:nvCxnSpPr>
      <xdr:spPr>
        <a:xfrm flipV="1">
          <a:off x="14782800" y="13193123"/>
          <a:ext cx="889000" cy="1175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76</xdr:row>
      <xdr:rowOff>89263</xdr:rowOff>
    </xdr:from>
    <xdr:to>
      <xdr:col>22</xdr:col>
      <xdr:colOff>615950</xdr:colOff>
      <xdr:row>77</xdr:row>
      <xdr:rowOff>19413</xdr:rowOff>
    </xdr:to>
    <xdr:sp macro="" textlink="">
      <xdr:nvSpPr>
        <xdr:cNvPr id="430" name="フローチャート : 判断 429">
          <a:extLst>
            <a:ext uri="{FF2B5EF4-FFF2-40B4-BE49-F238E27FC236}">
              <a16:creationId xmlns="" xmlns:a16="http://schemas.microsoft.com/office/drawing/2014/main" id="{00000000-0008-0000-0400-0000AE010000}"/>
            </a:ext>
          </a:extLst>
        </xdr:cNvPr>
        <xdr:cNvSpPr/>
      </xdr:nvSpPr>
      <xdr:spPr>
        <a:xfrm>
          <a:off x="15621000" y="13119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75</xdr:row>
      <xdr:rowOff>29590</xdr:rowOff>
    </xdr:from>
    <xdr:ext cx="736600" cy="259045"/>
    <xdr:sp macro="" textlink="">
      <xdr:nvSpPr>
        <xdr:cNvPr id="431" name="テキスト ボックス 430">
          <a:extLst>
            <a:ext uri="{FF2B5EF4-FFF2-40B4-BE49-F238E27FC236}">
              <a16:creationId xmlns="" xmlns:a16="http://schemas.microsoft.com/office/drawing/2014/main" id="{00000000-0008-0000-0400-0000AF010000}"/>
            </a:ext>
          </a:extLst>
        </xdr:cNvPr>
        <xdr:cNvSpPr txBox="1"/>
      </xdr:nvSpPr>
      <xdr:spPr>
        <a:xfrm>
          <a:off x="15290800" y="128883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61.9</a:t>
          </a:r>
          <a:endParaRPr kumimoji="1" lang="ja-JP" altLang="en-US" sz="1000" b="1">
            <a:solidFill>
              <a:srgbClr val="000080"/>
            </a:solidFill>
            <a:latin typeface="ＭＳ Ｐゴシック"/>
          </a:endParaRPr>
        </a:p>
      </xdr:txBody>
    </xdr:sp>
    <xdr:clientData/>
  </xdr:oneCellAnchor>
  <xdr:twoCellAnchor>
    <xdr:from>
      <xdr:col>20</xdr:col>
      <xdr:colOff>158750</xdr:colOff>
      <xdr:row>76</xdr:row>
      <xdr:rowOff>104139</xdr:rowOff>
    </xdr:from>
    <xdr:to>
      <xdr:col>21</xdr:col>
      <xdr:colOff>361950</xdr:colOff>
      <xdr:row>77</xdr:row>
      <xdr:rowOff>109038</xdr:rowOff>
    </xdr:to>
    <xdr:cxnSp macro="">
      <xdr:nvCxnSpPr>
        <xdr:cNvPr id="432" name="直線コネクタ 431">
          <a:extLst>
            <a:ext uri="{FF2B5EF4-FFF2-40B4-BE49-F238E27FC236}">
              <a16:creationId xmlns="" xmlns:a16="http://schemas.microsoft.com/office/drawing/2014/main" id="{00000000-0008-0000-0400-0000B0010000}"/>
            </a:ext>
          </a:extLst>
        </xdr:cNvPr>
        <xdr:cNvCxnSpPr/>
      </xdr:nvCxnSpPr>
      <xdr:spPr>
        <a:xfrm>
          <a:off x="13893800" y="13134339"/>
          <a:ext cx="889000" cy="176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76</xdr:row>
      <xdr:rowOff>128451</xdr:rowOff>
    </xdr:from>
    <xdr:to>
      <xdr:col>21</xdr:col>
      <xdr:colOff>412750</xdr:colOff>
      <xdr:row>77</xdr:row>
      <xdr:rowOff>58601</xdr:rowOff>
    </xdr:to>
    <xdr:sp macro="" textlink="">
      <xdr:nvSpPr>
        <xdr:cNvPr id="433" name="フローチャート : 判断 432">
          <a:extLst>
            <a:ext uri="{FF2B5EF4-FFF2-40B4-BE49-F238E27FC236}">
              <a16:creationId xmlns="" xmlns:a16="http://schemas.microsoft.com/office/drawing/2014/main" id="{00000000-0008-0000-0400-0000B1010000}"/>
            </a:ext>
          </a:extLst>
        </xdr:cNvPr>
        <xdr:cNvSpPr/>
      </xdr:nvSpPr>
      <xdr:spPr>
        <a:xfrm>
          <a:off x="14732000" y="131586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75</xdr:row>
      <xdr:rowOff>68778</xdr:rowOff>
    </xdr:from>
    <xdr:ext cx="762000" cy="259045"/>
    <xdr:sp macro="" textlink="">
      <xdr:nvSpPr>
        <xdr:cNvPr id="434" name="テキスト ボックス 433">
          <a:extLst>
            <a:ext uri="{FF2B5EF4-FFF2-40B4-BE49-F238E27FC236}">
              <a16:creationId xmlns="" xmlns:a16="http://schemas.microsoft.com/office/drawing/2014/main" id="{00000000-0008-0000-0400-0000B2010000}"/>
            </a:ext>
          </a:extLst>
        </xdr:cNvPr>
        <xdr:cNvSpPr txBox="1"/>
      </xdr:nvSpPr>
      <xdr:spPr>
        <a:xfrm>
          <a:off x="14401800" y="129275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63.1</a:t>
          </a:r>
          <a:endParaRPr kumimoji="1" lang="ja-JP" altLang="en-US" sz="1000" b="1">
            <a:solidFill>
              <a:srgbClr val="000080"/>
            </a:solidFill>
            <a:latin typeface="ＭＳ Ｐゴシック"/>
          </a:endParaRPr>
        </a:p>
      </xdr:txBody>
    </xdr:sp>
    <xdr:clientData/>
  </xdr:oneCellAnchor>
  <xdr:twoCellAnchor>
    <xdr:from>
      <xdr:col>18</xdr:col>
      <xdr:colOff>641350</xdr:colOff>
      <xdr:row>76</xdr:row>
      <xdr:rowOff>104139</xdr:rowOff>
    </xdr:from>
    <xdr:to>
      <xdr:col>20</xdr:col>
      <xdr:colOff>158750</xdr:colOff>
      <xdr:row>77</xdr:row>
      <xdr:rowOff>63319</xdr:rowOff>
    </xdr:to>
    <xdr:cxnSp macro="">
      <xdr:nvCxnSpPr>
        <xdr:cNvPr id="435" name="直線コネクタ 434">
          <a:extLst>
            <a:ext uri="{FF2B5EF4-FFF2-40B4-BE49-F238E27FC236}">
              <a16:creationId xmlns="" xmlns:a16="http://schemas.microsoft.com/office/drawing/2014/main" id="{00000000-0008-0000-0400-0000B3010000}"/>
            </a:ext>
          </a:extLst>
        </xdr:cNvPr>
        <xdr:cNvCxnSpPr/>
      </xdr:nvCxnSpPr>
      <xdr:spPr>
        <a:xfrm flipV="1">
          <a:off x="13004800" y="13134339"/>
          <a:ext cx="889000" cy="130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76</xdr:row>
      <xdr:rowOff>33745</xdr:rowOff>
    </xdr:from>
    <xdr:to>
      <xdr:col>20</xdr:col>
      <xdr:colOff>209550</xdr:colOff>
      <xdr:row>76</xdr:row>
      <xdr:rowOff>135345</xdr:rowOff>
    </xdr:to>
    <xdr:sp macro="" textlink="">
      <xdr:nvSpPr>
        <xdr:cNvPr id="436" name="フローチャート : 判断 435">
          <a:extLst>
            <a:ext uri="{FF2B5EF4-FFF2-40B4-BE49-F238E27FC236}">
              <a16:creationId xmlns="" xmlns:a16="http://schemas.microsoft.com/office/drawing/2014/main" id="{00000000-0008-0000-0400-0000B4010000}"/>
            </a:ext>
          </a:extLst>
        </xdr:cNvPr>
        <xdr:cNvSpPr/>
      </xdr:nvSpPr>
      <xdr:spPr>
        <a:xfrm>
          <a:off x="13843000" y="13063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74</xdr:row>
      <xdr:rowOff>145523</xdr:rowOff>
    </xdr:from>
    <xdr:ext cx="762000" cy="259045"/>
    <xdr:sp macro="" textlink="">
      <xdr:nvSpPr>
        <xdr:cNvPr id="437" name="テキスト ボックス 436">
          <a:extLst>
            <a:ext uri="{FF2B5EF4-FFF2-40B4-BE49-F238E27FC236}">
              <a16:creationId xmlns="" xmlns:a16="http://schemas.microsoft.com/office/drawing/2014/main" id="{00000000-0008-0000-0400-0000B5010000}"/>
            </a:ext>
          </a:extLst>
        </xdr:cNvPr>
        <xdr:cNvSpPr txBox="1"/>
      </xdr:nvSpPr>
      <xdr:spPr>
        <a:xfrm>
          <a:off x="13512800" y="128328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60.2</a:t>
          </a:r>
          <a:endParaRPr kumimoji="1" lang="ja-JP" altLang="en-US" sz="1000" b="1">
            <a:solidFill>
              <a:srgbClr val="000080"/>
            </a:solidFill>
            <a:latin typeface="ＭＳ Ｐゴシック"/>
          </a:endParaRPr>
        </a:p>
      </xdr:txBody>
    </xdr:sp>
    <xdr:clientData/>
  </xdr:oneCellAnchor>
  <xdr:twoCellAnchor>
    <xdr:from>
      <xdr:col>18</xdr:col>
      <xdr:colOff>590550</xdr:colOff>
      <xdr:row>76</xdr:row>
      <xdr:rowOff>23949</xdr:rowOff>
    </xdr:from>
    <xdr:to>
      <xdr:col>19</xdr:col>
      <xdr:colOff>6350</xdr:colOff>
      <xdr:row>76</xdr:row>
      <xdr:rowOff>125549</xdr:rowOff>
    </xdr:to>
    <xdr:sp macro="" textlink="">
      <xdr:nvSpPr>
        <xdr:cNvPr id="438" name="フローチャート : 判断 437">
          <a:extLst>
            <a:ext uri="{FF2B5EF4-FFF2-40B4-BE49-F238E27FC236}">
              <a16:creationId xmlns="" xmlns:a16="http://schemas.microsoft.com/office/drawing/2014/main" id="{00000000-0008-0000-0400-0000B6010000}"/>
            </a:ext>
          </a:extLst>
        </xdr:cNvPr>
        <xdr:cNvSpPr/>
      </xdr:nvSpPr>
      <xdr:spPr>
        <a:xfrm>
          <a:off x="12954000" y="13054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74</xdr:row>
      <xdr:rowOff>135726</xdr:rowOff>
    </xdr:from>
    <xdr:ext cx="762000" cy="259045"/>
    <xdr:sp macro="" textlink="">
      <xdr:nvSpPr>
        <xdr:cNvPr id="439" name="テキスト ボックス 438">
          <a:extLst>
            <a:ext uri="{FF2B5EF4-FFF2-40B4-BE49-F238E27FC236}">
              <a16:creationId xmlns="" xmlns:a16="http://schemas.microsoft.com/office/drawing/2014/main" id="{00000000-0008-0000-0400-0000B7010000}"/>
            </a:ext>
          </a:extLst>
        </xdr:cNvPr>
        <xdr:cNvSpPr txBox="1"/>
      </xdr:nvSpPr>
      <xdr:spPr>
        <a:xfrm>
          <a:off x="12623800" y="128230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59.9</a:t>
          </a:r>
          <a:endParaRPr kumimoji="1" lang="ja-JP" altLang="en-US" sz="1000" b="1">
            <a:solidFill>
              <a:srgbClr val="000080"/>
            </a:solidFill>
            <a:latin typeface="ＭＳ Ｐゴシック"/>
          </a:endParaRPr>
        </a:p>
      </xdr:txBody>
    </xdr:sp>
    <xdr:clientData/>
  </xdr:oneCellAnchor>
  <xdr:oneCellAnchor>
    <xdr:from>
      <xdr:col>23</xdr:col>
      <xdr:colOff>501650</xdr:colOff>
      <xdr:row>84</xdr:row>
      <xdr:rowOff>10177</xdr:rowOff>
    </xdr:from>
    <xdr:ext cx="762000" cy="259045"/>
    <xdr:sp macro="" textlink="">
      <xdr:nvSpPr>
        <xdr:cNvPr id="440" name="テキスト ボックス 439">
          <a:extLst>
            <a:ext uri="{FF2B5EF4-FFF2-40B4-BE49-F238E27FC236}">
              <a16:creationId xmlns="" xmlns:a16="http://schemas.microsoft.com/office/drawing/2014/main" id="{00000000-0008-0000-0400-0000B8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84</xdr:row>
      <xdr:rowOff>10177</xdr:rowOff>
    </xdr:from>
    <xdr:ext cx="762000" cy="259045"/>
    <xdr:sp macro="" textlink="">
      <xdr:nvSpPr>
        <xdr:cNvPr id="441" name="テキスト ボックス 440">
          <a:extLst>
            <a:ext uri="{FF2B5EF4-FFF2-40B4-BE49-F238E27FC236}">
              <a16:creationId xmlns="" xmlns:a16="http://schemas.microsoft.com/office/drawing/2014/main" id="{00000000-0008-0000-0400-0000B9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84</xdr:row>
      <xdr:rowOff>10177</xdr:rowOff>
    </xdr:from>
    <xdr:ext cx="762000" cy="259045"/>
    <xdr:sp macro="" textlink="">
      <xdr:nvSpPr>
        <xdr:cNvPr id="442" name="テキスト ボックス 441">
          <a:extLst>
            <a:ext uri="{FF2B5EF4-FFF2-40B4-BE49-F238E27FC236}">
              <a16:creationId xmlns="" xmlns:a16="http://schemas.microsoft.com/office/drawing/2014/main" id="{00000000-0008-0000-0400-0000BA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84</xdr:row>
      <xdr:rowOff>10177</xdr:rowOff>
    </xdr:from>
    <xdr:ext cx="762000" cy="259045"/>
    <xdr:sp macro="" textlink="">
      <xdr:nvSpPr>
        <xdr:cNvPr id="443" name="テキスト ボックス 442">
          <a:extLst>
            <a:ext uri="{FF2B5EF4-FFF2-40B4-BE49-F238E27FC236}">
              <a16:creationId xmlns="" xmlns:a16="http://schemas.microsoft.com/office/drawing/2014/main" id="{00000000-0008-0000-0400-0000BB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84</xdr:row>
      <xdr:rowOff>10177</xdr:rowOff>
    </xdr:from>
    <xdr:ext cx="762000" cy="259045"/>
    <xdr:sp macro="" textlink="">
      <xdr:nvSpPr>
        <xdr:cNvPr id="444" name="テキスト ボックス 443">
          <a:extLst>
            <a:ext uri="{FF2B5EF4-FFF2-40B4-BE49-F238E27FC236}">
              <a16:creationId xmlns="" xmlns:a16="http://schemas.microsoft.com/office/drawing/2014/main" id="{00000000-0008-0000-0400-0000BC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77</xdr:row>
      <xdr:rowOff>81099</xdr:rowOff>
    </xdr:from>
    <xdr:to>
      <xdr:col>24</xdr:col>
      <xdr:colOff>82550</xdr:colOff>
      <xdr:row>78</xdr:row>
      <xdr:rowOff>11249</xdr:rowOff>
    </xdr:to>
    <xdr:sp macro="" textlink="">
      <xdr:nvSpPr>
        <xdr:cNvPr id="445" name="円/楕円 444">
          <a:extLst>
            <a:ext uri="{FF2B5EF4-FFF2-40B4-BE49-F238E27FC236}">
              <a16:creationId xmlns="" xmlns:a16="http://schemas.microsoft.com/office/drawing/2014/main" id="{00000000-0008-0000-0400-0000BD010000}"/>
            </a:ext>
          </a:extLst>
        </xdr:cNvPr>
        <xdr:cNvSpPr/>
      </xdr:nvSpPr>
      <xdr:spPr>
        <a:xfrm>
          <a:off x="16459200" y="13282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77</xdr:row>
      <xdr:rowOff>53176</xdr:rowOff>
    </xdr:from>
    <xdr:ext cx="762000" cy="259045"/>
    <xdr:sp macro="" textlink="">
      <xdr:nvSpPr>
        <xdr:cNvPr id="446" name="公債費以外該当値テキスト">
          <a:extLst>
            <a:ext uri="{FF2B5EF4-FFF2-40B4-BE49-F238E27FC236}">
              <a16:creationId xmlns="" xmlns:a16="http://schemas.microsoft.com/office/drawing/2014/main" id="{00000000-0008-0000-0400-0000BE010000}"/>
            </a:ext>
          </a:extLst>
        </xdr:cNvPr>
        <xdr:cNvSpPr txBox="1"/>
      </xdr:nvSpPr>
      <xdr:spPr>
        <a:xfrm>
          <a:off x="16598900" y="132548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66.9</a:t>
          </a:r>
          <a:endParaRPr kumimoji="1" lang="ja-JP" altLang="en-US" sz="1000" b="1">
            <a:solidFill>
              <a:srgbClr val="FF0000"/>
            </a:solidFill>
            <a:latin typeface="ＭＳ Ｐゴシック"/>
          </a:endParaRPr>
        </a:p>
      </xdr:txBody>
    </xdr:sp>
    <xdr:clientData/>
  </xdr:oneCellAnchor>
  <xdr:twoCellAnchor>
    <xdr:from>
      <xdr:col>22</xdr:col>
      <xdr:colOff>514350</xdr:colOff>
      <xdr:row>76</xdr:row>
      <xdr:rowOff>112123</xdr:rowOff>
    </xdr:from>
    <xdr:to>
      <xdr:col>22</xdr:col>
      <xdr:colOff>615950</xdr:colOff>
      <xdr:row>77</xdr:row>
      <xdr:rowOff>42273</xdr:rowOff>
    </xdr:to>
    <xdr:sp macro="" textlink="">
      <xdr:nvSpPr>
        <xdr:cNvPr id="447" name="円/楕円 446">
          <a:extLst>
            <a:ext uri="{FF2B5EF4-FFF2-40B4-BE49-F238E27FC236}">
              <a16:creationId xmlns="" xmlns:a16="http://schemas.microsoft.com/office/drawing/2014/main" id="{00000000-0008-0000-0400-0000BF010000}"/>
            </a:ext>
          </a:extLst>
        </xdr:cNvPr>
        <xdr:cNvSpPr/>
      </xdr:nvSpPr>
      <xdr:spPr>
        <a:xfrm>
          <a:off x="15621000" y="13142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77</xdr:row>
      <xdr:rowOff>27050</xdr:rowOff>
    </xdr:from>
    <xdr:ext cx="736600" cy="259045"/>
    <xdr:sp macro="" textlink="">
      <xdr:nvSpPr>
        <xdr:cNvPr id="448" name="テキスト ボックス 447">
          <a:extLst>
            <a:ext uri="{FF2B5EF4-FFF2-40B4-BE49-F238E27FC236}">
              <a16:creationId xmlns="" xmlns:a16="http://schemas.microsoft.com/office/drawing/2014/main" id="{00000000-0008-0000-0400-0000C0010000}"/>
            </a:ext>
          </a:extLst>
        </xdr:cNvPr>
        <xdr:cNvSpPr txBox="1"/>
      </xdr:nvSpPr>
      <xdr:spPr>
        <a:xfrm>
          <a:off x="15290800" y="132287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62.6</a:t>
          </a:r>
          <a:endParaRPr kumimoji="1" lang="ja-JP" altLang="en-US" sz="1000" b="1">
            <a:solidFill>
              <a:srgbClr val="FF0000"/>
            </a:solidFill>
            <a:latin typeface="ＭＳ Ｐゴシック"/>
          </a:endParaRPr>
        </a:p>
      </xdr:txBody>
    </xdr:sp>
    <xdr:clientData/>
  </xdr:oneCellAnchor>
  <xdr:twoCellAnchor>
    <xdr:from>
      <xdr:col>21</xdr:col>
      <xdr:colOff>311150</xdr:colOff>
      <xdr:row>77</xdr:row>
      <xdr:rowOff>58238</xdr:rowOff>
    </xdr:from>
    <xdr:to>
      <xdr:col>21</xdr:col>
      <xdr:colOff>412750</xdr:colOff>
      <xdr:row>77</xdr:row>
      <xdr:rowOff>159838</xdr:rowOff>
    </xdr:to>
    <xdr:sp macro="" textlink="">
      <xdr:nvSpPr>
        <xdr:cNvPr id="449" name="円/楕円 448">
          <a:extLst>
            <a:ext uri="{FF2B5EF4-FFF2-40B4-BE49-F238E27FC236}">
              <a16:creationId xmlns="" xmlns:a16="http://schemas.microsoft.com/office/drawing/2014/main" id="{00000000-0008-0000-0400-0000C1010000}"/>
            </a:ext>
          </a:extLst>
        </xdr:cNvPr>
        <xdr:cNvSpPr/>
      </xdr:nvSpPr>
      <xdr:spPr>
        <a:xfrm>
          <a:off x="14732000" y="13259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77</xdr:row>
      <xdr:rowOff>144615</xdr:rowOff>
    </xdr:from>
    <xdr:ext cx="762000" cy="259045"/>
    <xdr:sp macro="" textlink="">
      <xdr:nvSpPr>
        <xdr:cNvPr id="450" name="テキスト ボックス 449">
          <a:extLst>
            <a:ext uri="{FF2B5EF4-FFF2-40B4-BE49-F238E27FC236}">
              <a16:creationId xmlns="" xmlns:a16="http://schemas.microsoft.com/office/drawing/2014/main" id="{00000000-0008-0000-0400-0000C2010000}"/>
            </a:ext>
          </a:extLst>
        </xdr:cNvPr>
        <xdr:cNvSpPr txBox="1"/>
      </xdr:nvSpPr>
      <xdr:spPr>
        <a:xfrm>
          <a:off x="14401800" y="133462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66.2</a:t>
          </a:r>
          <a:endParaRPr kumimoji="1" lang="ja-JP" altLang="en-US" sz="1000" b="1">
            <a:solidFill>
              <a:srgbClr val="FF0000"/>
            </a:solidFill>
            <a:latin typeface="ＭＳ Ｐゴシック"/>
          </a:endParaRPr>
        </a:p>
      </xdr:txBody>
    </xdr:sp>
    <xdr:clientData/>
  </xdr:oneCellAnchor>
  <xdr:twoCellAnchor>
    <xdr:from>
      <xdr:col>20</xdr:col>
      <xdr:colOff>107950</xdr:colOff>
      <xdr:row>76</xdr:row>
      <xdr:rowOff>53339</xdr:rowOff>
    </xdr:from>
    <xdr:to>
      <xdr:col>20</xdr:col>
      <xdr:colOff>209550</xdr:colOff>
      <xdr:row>76</xdr:row>
      <xdr:rowOff>154939</xdr:rowOff>
    </xdr:to>
    <xdr:sp macro="" textlink="">
      <xdr:nvSpPr>
        <xdr:cNvPr id="451" name="円/楕円 450">
          <a:extLst>
            <a:ext uri="{FF2B5EF4-FFF2-40B4-BE49-F238E27FC236}">
              <a16:creationId xmlns="" xmlns:a16="http://schemas.microsoft.com/office/drawing/2014/main" id="{00000000-0008-0000-0400-0000C3010000}"/>
            </a:ext>
          </a:extLst>
        </xdr:cNvPr>
        <xdr:cNvSpPr/>
      </xdr:nvSpPr>
      <xdr:spPr>
        <a:xfrm>
          <a:off x="13843000" y="13083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76</xdr:row>
      <xdr:rowOff>139716</xdr:rowOff>
    </xdr:from>
    <xdr:ext cx="762000" cy="259045"/>
    <xdr:sp macro="" textlink="">
      <xdr:nvSpPr>
        <xdr:cNvPr id="452" name="テキスト ボックス 451">
          <a:extLst>
            <a:ext uri="{FF2B5EF4-FFF2-40B4-BE49-F238E27FC236}">
              <a16:creationId xmlns="" xmlns:a16="http://schemas.microsoft.com/office/drawing/2014/main" id="{00000000-0008-0000-0400-0000C4010000}"/>
            </a:ext>
          </a:extLst>
        </xdr:cNvPr>
        <xdr:cNvSpPr txBox="1"/>
      </xdr:nvSpPr>
      <xdr:spPr>
        <a:xfrm>
          <a:off x="13512800" y="13169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60.8</a:t>
          </a:r>
          <a:endParaRPr kumimoji="1" lang="ja-JP" altLang="en-US" sz="1000" b="1">
            <a:solidFill>
              <a:srgbClr val="FF0000"/>
            </a:solidFill>
            <a:latin typeface="ＭＳ Ｐゴシック"/>
          </a:endParaRPr>
        </a:p>
      </xdr:txBody>
    </xdr:sp>
    <xdr:clientData/>
  </xdr:oneCellAnchor>
  <xdr:twoCellAnchor>
    <xdr:from>
      <xdr:col>18</xdr:col>
      <xdr:colOff>590550</xdr:colOff>
      <xdr:row>77</xdr:row>
      <xdr:rowOff>12519</xdr:rowOff>
    </xdr:from>
    <xdr:to>
      <xdr:col>19</xdr:col>
      <xdr:colOff>6350</xdr:colOff>
      <xdr:row>77</xdr:row>
      <xdr:rowOff>114119</xdr:rowOff>
    </xdr:to>
    <xdr:sp macro="" textlink="">
      <xdr:nvSpPr>
        <xdr:cNvPr id="453" name="円/楕円 452">
          <a:extLst>
            <a:ext uri="{FF2B5EF4-FFF2-40B4-BE49-F238E27FC236}">
              <a16:creationId xmlns="" xmlns:a16="http://schemas.microsoft.com/office/drawing/2014/main" id="{00000000-0008-0000-0400-0000C5010000}"/>
            </a:ext>
          </a:extLst>
        </xdr:cNvPr>
        <xdr:cNvSpPr/>
      </xdr:nvSpPr>
      <xdr:spPr>
        <a:xfrm>
          <a:off x="12954000" y="13214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77</xdr:row>
      <xdr:rowOff>98896</xdr:rowOff>
    </xdr:from>
    <xdr:ext cx="762000" cy="259045"/>
    <xdr:sp macro="" textlink="">
      <xdr:nvSpPr>
        <xdr:cNvPr id="454" name="テキスト ボックス 453">
          <a:extLst>
            <a:ext uri="{FF2B5EF4-FFF2-40B4-BE49-F238E27FC236}">
              <a16:creationId xmlns="" xmlns:a16="http://schemas.microsoft.com/office/drawing/2014/main" id="{00000000-0008-0000-0400-0000C6010000}"/>
            </a:ext>
          </a:extLst>
        </xdr:cNvPr>
        <xdr:cNvSpPr txBox="1"/>
      </xdr:nvSpPr>
      <xdr:spPr>
        <a:xfrm>
          <a:off x="12623800" y="133005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64.8</a:t>
          </a:r>
          <a:endParaRPr kumimoji="1" lang="ja-JP" altLang="en-US" sz="1000" b="1">
            <a:solidFill>
              <a:srgbClr val="FF0000"/>
            </a:solidFill>
            <a:latin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2" name="グラフ3">
          <a:extLst>
            <a:ext uri="{FF2B5EF4-FFF2-40B4-BE49-F238E27FC236}">
              <a16:creationId xmlns=""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10</xdr:col>
      <xdr:colOff>641350</xdr:colOff>
      <xdr:row>3</xdr:row>
      <xdr:rowOff>19050</xdr:rowOff>
    </xdr:to>
    <xdr:sp macro="" textlink="">
      <xdr:nvSpPr>
        <xdr:cNvPr id="3" name="表題ボックス">
          <a:extLst>
            <a:ext uri="{FF2B5EF4-FFF2-40B4-BE49-F238E27FC236}">
              <a16:creationId xmlns=""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a:rPr>
            <a:t>（</a:t>
          </a:r>
          <a:r>
            <a:rPr kumimoji="1" lang="en-US" altLang="ja-JP" sz="2500" b="1">
              <a:latin typeface="ＭＳ Ｐゴシック"/>
            </a:rPr>
            <a:t>4</a:t>
          </a:r>
          <a:r>
            <a:rPr kumimoji="1" lang="ja-JP" altLang="en-US" sz="2500" b="1">
              <a:latin typeface="ＭＳ Ｐゴシック"/>
            </a:rPr>
            <a:t>）</a:t>
          </a:r>
          <a:r>
            <a:rPr kumimoji="1" lang="en-US" altLang="ja-JP" sz="2500" b="1">
              <a:latin typeface="ＭＳ Ｐゴシック"/>
            </a:rPr>
            <a:t>-2 </a:t>
          </a:r>
          <a:r>
            <a:rPr kumimoji="1" lang="ja-JP" altLang="en-US" sz="2500" b="1">
              <a:latin typeface="ＭＳ Ｐゴシック"/>
            </a:rPr>
            <a:t>市町村経常経費分析表</a:t>
          </a:r>
          <a:r>
            <a:rPr kumimoji="1" lang="en-US" altLang="ja-JP" sz="2500" b="1">
              <a:latin typeface="ＭＳ Ｐゴシック"/>
            </a:rPr>
            <a:t>(</a:t>
          </a:r>
          <a:r>
            <a:rPr kumimoji="1" lang="ja-JP" altLang="en-US" sz="2500" b="1">
              <a:latin typeface="ＭＳ Ｐゴシック"/>
            </a:rPr>
            <a:t>普通会計決算</a:t>
          </a:r>
          <a:r>
            <a:rPr kumimoji="1" lang="en-US" altLang="ja-JP" sz="2500" b="1">
              <a:latin typeface="ＭＳ Ｐゴシック"/>
            </a:rPr>
            <a:t>)</a:t>
          </a:r>
          <a:endParaRPr kumimoji="1" lang="ja-JP" altLang="en-US" sz="2500" b="1">
            <a:latin typeface="ＭＳ Ｐゴシック"/>
          </a:endParaRPr>
        </a:p>
      </xdr:txBody>
    </xdr:sp>
    <xdr:clientData/>
  </xdr:twoCellAnchor>
  <xdr:twoCellAnchor>
    <xdr:from>
      <xdr:col>11</xdr:col>
      <xdr:colOff>1127125</xdr:colOff>
      <xdr:row>0</xdr:row>
      <xdr:rowOff>0</xdr:rowOff>
    </xdr:from>
    <xdr:to>
      <xdr:col>14</xdr:col>
      <xdr:colOff>425450</xdr:colOff>
      <xdr:row>2</xdr:row>
      <xdr:rowOff>38100</xdr:rowOff>
    </xdr:to>
    <xdr:sp macro="" textlink="">
      <xdr:nvSpPr>
        <xdr:cNvPr id="4" name="団体名称ボックス1">
          <a:extLst>
            <a:ext uri="{FF2B5EF4-FFF2-40B4-BE49-F238E27FC236}">
              <a16:creationId xmlns=""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1136650</xdr:colOff>
      <xdr:row>0</xdr:row>
      <xdr:rowOff>12700</xdr:rowOff>
    </xdr:from>
    <xdr:to>
      <xdr:col>14</xdr:col>
      <xdr:colOff>409575</xdr:colOff>
      <xdr:row>2</xdr:row>
      <xdr:rowOff>25400</xdr:rowOff>
    </xdr:to>
    <xdr:sp macro="" textlink="">
      <xdr:nvSpPr>
        <xdr:cNvPr id="5" name="団体名称ボックス2">
          <a:extLst>
            <a:ext uri="{FF2B5EF4-FFF2-40B4-BE49-F238E27FC236}">
              <a16:creationId xmlns=""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1149350</xdr:colOff>
      <xdr:row>0</xdr:row>
      <xdr:rowOff>31750</xdr:rowOff>
    </xdr:from>
    <xdr:to>
      <xdr:col>14</xdr:col>
      <xdr:colOff>389889</xdr:colOff>
      <xdr:row>2</xdr:row>
      <xdr:rowOff>12700</xdr:rowOff>
    </xdr:to>
    <xdr:sp macro="" textlink="">
      <xdr:nvSpPr>
        <xdr:cNvPr id="6" name="団体名称ボックス3">
          <a:extLst>
            <a:ext uri="{FF2B5EF4-FFF2-40B4-BE49-F238E27FC236}">
              <a16:creationId xmlns=""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高知県奈半利町</a:t>
          </a:r>
        </a:p>
      </xdr:txBody>
    </xdr:sp>
    <xdr:clientData/>
  </xdr:twoCellAnchor>
  <xdr:twoCellAnchor>
    <xdr:from>
      <xdr:col>10</xdr:col>
      <xdr:colOff>133350</xdr:colOff>
      <xdr:row>0</xdr:row>
      <xdr:rowOff>0</xdr:rowOff>
    </xdr:from>
    <xdr:to>
      <xdr:col>11</xdr:col>
      <xdr:colOff>930275</xdr:colOff>
      <xdr:row>2</xdr:row>
      <xdr:rowOff>38100</xdr:rowOff>
    </xdr:to>
    <xdr:sp macro="" textlink="">
      <xdr:nvSpPr>
        <xdr:cNvPr id="7" name="正方形/長方形 6">
          <a:extLst>
            <a:ext uri="{FF2B5EF4-FFF2-40B4-BE49-F238E27FC236}">
              <a16:creationId xmlns=""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158750</xdr:colOff>
      <xdr:row>0</xdr:row>
      <xdr:rowOff>12700</xdr:rowOff>
    </xdr:from>
    <xdr:to>
      <xdr:col>11</xdr:col>
      <xdr:colOff>911225</xdr:colOff>
      <xdr:row>2</xdr:row>
      <xdr:rowOff>25400</xdr:rowOff>
    </xdr:to>
    <xdr:sp macro="" textlink="">
      <xdr:nvSpPr>
        <xdr:cNvPr id="8" name="正方形/長方形 7">
          <a:extLst>
            <a:ext uri="{FF2B5EF4-FFF2-40B4-BE49-F238E27FC236}">
              <a16:creationId xmlns=""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184150</xdr:colOff>
      <xdr:row>0</xdr:row>
      <xdr:rowOff>31750</xdr:rowOff>
    </xdr:from>
    <xdr:to>
      <xdr:col>11</xdr:col>
      <xdr:colOff>879475</xdr:colOff>
      <xdr:row>2</xdr:row>
      <xdr:rowOff>12700</xdr:rowOff>
    </xdr:to>
    <xdr:sp macro="" textlink="">
      <xdr:nvSpPr>
        <xdr:cNvPr id="9" name="正方形/長方形 8">
          <a:extLst>
            <a:ext uri="{FF2B5EF4-FFF2-40B4-BE49-F238E27FC236}">
              <a16:creationId xmlns=""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平成</a:t>
          </a:r>
          <a:r>
            <a:rPr kumimoji="1" lang="en-US" altLang="ja-JP" sz="1250" b="1">
              <a:solidFill>
                <a:srgbClr val="FFFFFF"/>
              </a:solidFill>
              <a:latin typeface="ＭＳ ゴシック"/>
            </a:rPr>
            <a:t>28</a:t>
          </a:r>
          <a:r>
            <a:rPr kumimoji="1" lang="ja-JP" altLang="en-US" sz="1250" b="1">
              <a:solidFill>
                <a:srgbClr val="FFFFFF"/>
              </a:solidFill>
              <a:latin typeface="ＭＳ ゴシック"/>
            </a:rPr>
            <a:t>年度</a:t>
          </a:r>
        </a:p>
      </xdr:txBody>
    </xdr:sp>
    <xdr:clientData/>
  </xdr:twoCellAnchor>
  <xdr:twoCellAnchor>
    <xdr:from>
      <xdr:col>1</xdr:col>
      <xdr:colOff>1025525</xdr:colOff>
      <xdr:row>63</xdr:row>
      <xdr:rowOff>28575</xdr:rowOff>
    </xdr:from>
    <xdr:to>
      <xdr:col>5</xdr:col>
      <xdr:colOff>733425</xdr:colOff>
      <xdr:row>64</xdr:row>
      <xdr:rowOff>111125</xdr:rowOff>
    </xdr:to>
    <xdr:sp macro="" textlink="">
      <xdr:nvSpPr>
        <xdr:cNvPr id="10" name="角丸四角形 9">
          <a:extLst>
            <a:ext uri="{FF2B5EF4-FFF2-40B4-BE49-F238E27FC236}">
              <a16:creationId xmlns=""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463550</xdr:colOff>
      <xdr:row>63</xdr:row>
      <xdr:rowOff>66675</xdr:rowOff>
    </xdr:from>
    <xdr:to>
      <xdr:col>3</xdr:col>
      <xdr:colOff>600075</xdr:colOff>
      <xdr:row>64</xdr:row>
      <xdr:rowOff>149225</xdr:rowOff>
    </xdr:to>
    <xdr:sp macro="" textlink="">
      <xdr:nvSpPr>
        <xdr:cNvPr id="11" name="正方形/長方形 10">
          <a:extLst>
            <a:ext uri="{FF2B5EF4-FFF2-40B4-BE49-F238E27FC236}">
              <a16:creationId xmlns=""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当該団体値</a:t>
          </a:r>
        </a:p>
      </xdr:txBody>
    </xdr:sp>
    <xdr:clientData/>
  </xdr:twoCellAnchor>
  <xdr:twoCellAnchor>
    <xdr:from>
      <xdr:col>2</xdr:col>
      <xdr:colOff>146050</xdr:colOff>
      <xdr:row>63</xdr:row>
      <xdr:rowOff>155575</xdr:rowOff>
    </xdr:from>
    <xdr:to>
      <xdr:col>2</xdr:col>
      <xdr:colOff>438150</xdr:colOff>
      <xdr:row>63</xdr:row>
      <xdr:rowOff>155575</xdr:rowOff>
    </xdr:to>
    <xdr:cxnSp macro="">
      <xdr:nvCxnSpPr>
        <xdr:cNvPr id="12" name="直線コネクタ 11">
          <a:extLst>
            <a:ext uri="{FF2B5EF4-FFF2-40B4-BE49-F238E27FC236}">
              <a16:creationId xmlns=""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xdr:col>
      <xdr:colOff>247650</xdr:colOff>
      <xdr:row>63</xdr:row>
      <xdr:rowOff>104775</xdr:rowOff>
    </xdr:from>
    <xdr:to>
      <xdr:col>2</xdr:col>
      <xdr:colOff>349250</xdr:colOff>
      <xdr:row>64</xdr:row>
      <xdr:rowOff>34925</xdr:rowOff>
    </xdr:to>
    <xdr:sp macro="" textlink="">
      <xdr:nvSpPr>
        <xdr:cNvPr id="13" name="円/楕円 12">
          <a:extLst>
            <a:ext uri="{FF2B5EF4-FFF2-40B4-BE49-F238E27FC236}">
              <a16:creationId xmlns=""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1082675</xdr:colOff>
      <xdr:row>63</xdr:row>
      <xdr:rowOff>104775</xdr:rowOff>
    </xdr:from>
    <xdr:to>
      <xdr:col>4</xdr:col>
      <xdr:colOff>50800</xdr:colOff>
      <xdr:row>64</xdr:row>
      <xdr:rowOff>34925</xdr:rowOff>
    </xdr:to>
    <xdr:sp macro="" textlink="">
      <xdr:nvSpPr>
        <xdr:cNvPr id="14" name="フローチャート : 判断 13">
          <a:extLst>
            <a:ext uri="{FF2B5EF4-FFF2-40B4-BE49-F238E27FC236}">
              <a16:creationId xmlns=""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177800</xdr:colOff>
      <xdr:row>63</xdr:row>
      <xdr:rowOff>66675</xdr:rowOff>
    </xdr:from>
    <xdr:to>
      <xdr:col>5</xdr:col>
      <xdr:colOff>314325</xdr:colOff>
      <xdr:row>64</xdr:row>
      <xdr:rowOff>149225</xdr:rowOff>
    </xdr:to>
    <xdr:sp macro="" textlink="">
      <xdr:nvSpPr>
        <xdr:cNvPr id="15" name="正方形/長方形 14">
          <a:extLst>
            <a:ext uri="{FF2B5EF4-FFF2-40B4-BE49-F238E27FC236}">
              <a16:creationId xmlns=""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類似団体内平均値</a:t>
          </a:r>
        </a:p>
      </xdr:txBody>
    </xdr:sp>
    <xdr:clientData/>
  </xdr:twoCellAnchor>
  <xdr:twoCellAnchor>
    <xdr:from>
      <xdr:col>1</xdr:col>
      <xdr:colOff>1025525</xdr:colOff>
      <xdr:row>6</xdr:row>
      <xdr:rowOff>3175</xdr:rowOff>
    </xdr:from>
    <xdr:to>
      <xdr:col>5</xdr:col>
      <xdr:colOff>733425</xdr:colOff>
      <xdr:row>7</xdr:row>
      <xdr:rowOff>85725</xdr:rowOff>
    </xdr:to>
    <xdr:sp macro="" textlink="">
      <xdr:nvSpPr>
        <xdr:cNvPr id="16" name="正方形/長方形 15">
          <a:extLst>
            <a:ext uri="{FF2B5EF4-FFF2-40B4-BE49-F238E27FC236}">
              <a16:creationId xmlns=""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6</xdr:row>
      <xdr:rowOff>3175</xdr:rowOff>
    </xdr:from>
    <xdr:to>
      <xdr:col>1</xdr:col>
      <xdr:colOff>327025</xdr:colOff>
      <xdr:row>12</xdr:row>
      <xdr:rowOff>117475</xdr:rowOff>
    </xdr:to>
    <xdr:sp macro="" textlink="">
      <xdr:nvSpPr>
        <xdr:cNvPr id="17" name="角丸四角形 16">
          <a:extLst>
            <a:ext uri="{FF2B5EF4-FFF2-40B4-BE49-F238E27FC236}">
              <a16:creationId xmlns=""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6</xdr:row>
      <xdr:rowOff>117475</xdr:rowOff>
    </xdr:from>
    <xdr:to>
      <xdr:col>1</xdr:col>
      <xdr:colOff>593725</xdr:colOff>
      <xdr:row>8</xdr:row>
      <xdr:rowOff>28575</xdr:rowOff>
    </xdr:to>
    <xdr:sp macro="" textlink="">
      <xdr:nvSpPr>
        <xdr:cNvPr id="18" name="正方形/長方形 17">
          <a:extLst>
            <a:ext uri="{FF2B5EF4-FFF2-40B4-BE49-F238E27FC236}">
              <a16:creationId xmlns=""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8</xdr:row>
      <xdr:rowOff>41275</xdr:rowOff>
    </xdr:from>
    <xdr:to>
      <xdr:col>1</xdr:col>
      <xdr:colOff>593725</xdr:colOff>
      <xdr:row>9</xdr:row>
      <xdr:rowOff>123825</xdr:rowOff>
    </xdr:to>
    <xdr:sp macro="" textlink="">
      <xdr:nvSpPr>
        <xdr:cNvPr id="19" name="正方形/長方形 18">
          <a:extLst>
            <a:ext uri="{FF2B5EF4-FFF2-40B4-BE49-F238E27FC236}">
              <a16:creationId xmlns=""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10</xdr:row>
      <xdr:rowOff>3175</xdr:rowOff>
    </xdr:from>
    <xdr:to>
      <xdr:col>1</xdr:col>
      <xdr:colOff>593725</xdr:colOff>
      <xdr:row>13</xdr:row>
      <xdr:rowOff>123825</xdr:rowOff>
    </xdr:to>
    <xdr:sp macro="" textlink="">
      <xdr:nvSpPr>
        <xdr:cNvPr id="20" name="正方形/長方形 19">
          <a:extLst>
            <a:ext uri="{FF2B5EF4-FFF2-40B4-BE49-F238E27FC236}">
              <a16:creationId xmlns=""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7</xdr:row>
      <xdr:rowOff>9525</xdr:rowOff>
    </xdr:from>
    <xdr:to>
      <xdr:col>0</xdr:col>
      <xdr:colOff>368300</xdr:colOff>
      <xdr:row>7</xdr:row>
      <xdr:rowOff>9525</xdr:rowOff>
    </xdr:to>
    <xdr:cxnSp macro="">
      <xdr:nvCxnSpPr>
        <xdr:cNvPr id="21" name="直線コネクタ 20">
          <a:extLst>
            <a:ext uri="{FF2B5EF4-FFF2-40B4-BE49-F238E27FC236}">
              <a16:creationId xmlns=""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9</xdr:row>
      <xdr:rowOff>123825</xdr:rowOff>
    </xdr:from>
    <xdr:to>
      <xdr:col>0</xdr:col>
      <xdr:colOff>282575</xdr:colOff>
      <xdr:row>10</xdr:row>
      <xdr:rowOff>92075</xdr:rowOff>
    </xdr:to>
    <xdr:cxnSp macro="">
      <xdr:nvCxnSpPr>
        <xdr:cNvPr id="22" name="直線コネクタ 21">
          <a:extLst>
            <a:ext uri="{FF2B5EF4-FFF2-40B4-BE49-F238E27FC236}">
              <a16:creationId xmlns=""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9</xdr:row>
      <xdr:rowOff>123825</xdr:rowOff>
    </xdr:from>
    <xdr:to>
      <xdr:col>0</xdr:col>
      <xdr:colOff>368300</xdr:colOff>
      <xdr:row>9</xdr:row>
      <xdr:rowOff>123825</xdr:rowOff>
    </xdr:to>
    <xdr:cxnSp macro="">
      <xdr:nvCxnSpPr>
        <xdr:cNvPr id="23" name="直線コネクタ 22">
          <a:extLst>
            <a:ext uri="{FF2B5EF4-FFF2-40B4-BE49-F238E27FC236}">
              <a16:creationId xmlns=""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11</xdr:row>
      <xdr:rowOff>19050</xdr:rowOff>
    </xdr:from>
    <xdr:to>
      <xdr:col>0</xdr:col>
      <xdr:colOff>282575</xdr:colOff>
      <xdr:row>11</xdr:row>
      <xdr:rowOff>158750</xdr:rowOff>
    </xdr:to>
    <xdr:cxnSp macro="">
      <xdr:nvCxnSpPr>
        <xdr:cNvPr id="24" name="直線コネクタ 23">
          <a:extLst>
            <a:ext uri="{FF2B5EF4-FFF2-40B4-BE49-F238E27FC236}">
              <a16:creationId xmlns=""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11</xdr:row>
      <xdr:rowOff>161925</xdr:rowOff>
    </xdr:from>
    <xdr:to>
      <xdr:col>0</xdr:col>
      <xdr:colOff>368300</xdr:colOff>
      <xdr:row>11</xdr:row>
      <xdr:rowOff>161925</xdr:rowOff>
    </xdr:to>
    <xdr:cxnSp macro="">
      <xdr:nvCxnSpPr>
        <xdr:cNvPr id="25" name="直線コネクタ 24">
          <a:extLst>
            <a:ext uri="{FF2B5EF4-FFF2-40B4-BE49-F238E27FC236}">
              <a16:creationId xmlns=""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6</xdr:row>
      <xdr:rowOff>130175</xdr:rowOff>
    </xdr:from>
    <xdr:to>
      <xdr:col>0</xdr:col>
      <xdr:colOff>333375</xdr:colOff>
      <xdr:row>7</xdr:row>
      <xdr:rowOff>60325</xdr:rowOff>
    </xdr:to>
    <xdr:sp macro="" textlink="">
      <xdr:nvSpPr>
        <xdr:cNvPr id="26" name="円/楕円 25">
          <a:extLst>
            <a:ext uri="{FF2B5EF4-FFF2-40B4-BE49-F238E27FC236}">
              <a16:creationId xmlns=""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8</xdr:row>
      <xdr:rowOff>53975</xdr:rowOff>
    </xdr:from>
    <xdr:to>
      <xdr:col>0</xdr:col>
      <xdr:colOff>333375</xdr:colOff>
      <xdr:row>8</xdr:row>
      <xdr:rowOff>155575</xdr:rowOff>
    </xdr:to>
    <xdr:sp macro="" textlink="">
      <xdr:nvSpPr>
        <xdr:cNvPr id="27" name="フローチャート : 判断 26">
          <a:extLst>
            <a:ext uri="{FF2B5EF4-FFF2-40B4-BE49-F238E27FC236}">
              <a16:creationId xmlns=""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9</xdr:row>
      <xdr:rowOff>60325</xdr:rowOff>
    </xdr:from>
    <xdr:to>
      <xdr:col>5</xdr:col>
      <xdr:colOff>733425</xdr:colOff>
      <xdr:row>22</xdr:row>
      <xdr:rowOff>117475</xdr:rowOff>
    </xdr:to>
    <xdr:sp macro="" textlink="">
      <xdr:nvSpPr>
        <xdr:cNvPr id="28" name="正方形/長方形 27">
          <a:extLst>
            <a:ext uri="{FF2B5EF4-FFF2-40B4-BE49-F238E27FC236}">
              <a16:creationId xmlns=""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7</xdr:row>
      <xdr:rowOff>22225</xdr:rowOff>
    </xdr:from>
    <xdr:ext cx="411266" cy="275717"/>
    <xdr:sp macro="" textlink="">
      <xdr:nvSpPr>
        <xdr:cNvPr id="29" name="テキスト ボックス 28">
          <a:extLst>
            <a:ext uri="{FF2B5EF4-FFF2-40B4-BE49-F238E27FC236}">
              <a16:creationId xmlns=""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22</xdr:row>
      <xdr:rowOff>117475</xdr:rowOff>
    </xdr:from>
    <xdr:to>
      <xdr:col>5</xdr:col>
      <xdr:colOff>733425</xdr:colOff>
      <xdr:row>22</xdr:row>
      <xdr:rowOff>117475</xdr:rowOff>
    </xdr:to>
    <xdr:cxnSp macro="">
      <xdr:nvCxnSpPr>
        <xdr:cNvPr id="30" name="直線コネクタ 29">
          <a:extLst>
            <a:ext uri="{FF2B5EF4-FFF2-40B4-BE49-F238E27FC236}">
              <a16:creationId xmlns=""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20</xdr:row>
      <xdr:rowOff>3175</xdr:rowOff>
    </xdr:from>
    <xdr:to>
      <xdr:col>5</xdr:col>
      <xdr:colOff>733425</xdr:colOff>
      <xdr:row>20</xdr:row>
      <xdr:rowOff>3175</xdr:rowOff>
    </xdr:to>
    <xdr:cxnSp macro="">
      <xdr:nvCxnSpPr>
        <xdr:cNvPr id="31" name="直線コネクタ 30">
          <a:extLst>
            <a:ext uri="{FF2B5EF4-FFF2-40B4-BE49-F238E27FC236}">
              <a16:creationId xmlns="" xmlns:a16="http://schemas.microsoft.com/office/drawing/2014/main" id="{00000000-0008-0000-0500-00001F000000}"/>
            </a:ext>
          </a:extLst>
        </xdr:cNvPr>
        <xdr:cNvCxnSpPr/>
      </xdr:nvCxnSpPr>
      <xdr:spPr bwMode="auto">
        <a:xfrm>
          <a:off x="2159000" y="34798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19</xdr:row>
      <xdr:rowOff>32402</xdr:rowOff>
    </xdr:from>
    <xdr:ext cx="762000" cy="259045"/>
    <xdr:sp macro="" textlink="">
      <xdr:nvSpPr>
        <xdr:cNvPr id="32" name="テキスト ボックス 31">
          <a:extLst>
            <a:ext uri="{FF2B5EF4-FFF2-40B4-BE49-F238E27FC236}">
              <a16:creationId xmlns="" xmlns:a16="http://schemas.microsoft.com/office/drawing/2014/main" id="{00000000-0008-0000-0500-000020000000}"/>
            </a:ext>
          </a:extLst>
        </xdr:cNvPr>
        <xdr:cNvSpPr txBox="1"/>
      </xdr:nvSpPr>
      <xdr:spPr>
        <a:xfrm>
          <a:off x="1409700" y="333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17</xdr:row>
      <xdr:rowOff>60325</xdr:rowOff>
    </xdr:from>
    <xdr:to>
      <xdr:col>5</xdr:col>
      <xdr:colOff>733425</xdr:colOff>
      <xdr:row>17</xdr:row>
      <xdr:rowOff>60325</xdr:rowOff>
    </xdr:to>
    <xdr:cxnSp macro="">
      <xdr:nvCxnSpPr>
        <xdr:cNvPr id="33" name="直線コネクタ 32">
          <a:extLst>
            <a:ext uri="{FF2B5EF4-FFF2-40B4-BE49-F238E27FC236}">
              <a16:creationId xmlns="" xmlns:a16="http://schemas.microsoft.com/office/drawing/2014/main" id="{00000000-0008-0000-0500-000021000000}"/>
            </a:ext>
          </a:extLst>
        </xdr:cNvPr>
        <xdr:cNvCxnSpPr/>
      </xdr:nvCxnSpPr>
      <xdr:spPr bwMode="auto">
        <a:xfrm>
          <a:off x="2159000" y="30226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16</xdr:row>
      <xdr:rowOff>89552</xdr:rowOff>
    </xdr:from>
    <xdr:ext cx="762000" cy="259045"/>
    <xdr:sp macro="" textlink="">
      <xdr:nvSpPr>
        <xdr:cNvPr id="34" name="テキスト ボックス 33">
          <a:extLst>
            <a:ext uri="{FF2B5EF4-FFF2-40B4-BE49-F238E27FC236}">
              <a16:creationId xmlns="" xmlns:a16="http://schemas.microsoft.com/office/drawing/2014/main" id="{00000000-0008-0000-0500-000022000000}"/>
            </a:ext>
          </a:extLst>
        </xdr:cNvPr>
        <xdr:cNvSpPr txBox="1"/>
      </xdr:nvSpPr>
      <xdr:spPr>
        <a:xfrm>
          <a:off x="1409700" y="288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14</xdr:row>
      <xdr:rowOff>117475</xdr:rowOff>
    </xdr:from>
    <xdr:to>
      <xdr:col>5</xdr:col>
      <xdr:colOff>733425</xdr:colOff>
      <xdr:row>14</xdr:row>
      <xdr:rowOff>117475</xdr:rowOff>
    </xdr:to>
    <xdr:cxnSp macro="">
      <xdr:nvCxnSpPr>
        <xdr:cNvPr id="35" name="直線コネクタ 34">
          <a:extLst>
            <a:ext uri="{FF2B5EF4-FFF2-40B4-BE49-F238E27FC236}">
              <a16:creationId xmlns="" xmlns:a16="http://schemas.microsoft.com/office/drawing/2014/main" id="{00000000-0008-0000-0500-000023000000}"/>
            </a:ext>
          </a:extLst>
        </xdr:cNvPr>
        <xdr:cNvCxnSpPr/>
      </xdr:nvCxnSpPr>
      <xdr:spPr bwMode="auto">
        <a:xfrm>
          <a:off x="2159000" y="25654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13</xdr:row>
      <xdr:rowOff>146702</xdr:rowOff>
    </xdr:from>
    <xdr:ext cx="762000" cy="259045"/>
    <xdr:sp macro="" textlink="">
      <xdr:nvSpPr>
        <xdr:cNvPr id="36" name="テキスト ボックス 35">
          <a:extLst>
            <a:ext uri="{FF2B5EF4-FFF2-40B4-BE49-F238E27FC236}">
              <a16:creationId xmlns="" xmlns:a16="http://schemas.microsoft.com/office/drawing/2014/main" id="{00000000-0008-0000-0500-000024000000}"/>
            </a:ext>
          </a:extLst>
        </xdr:cNvPr>
        <xdr:cNvSpPr txBox="1"/>
      </xdr:nvSpPr>
      <xdr:spPr>
        <a:xfrm>
          <a:off x="1409700" y="242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1025525</xdr:colOff>
      <xdr:row>12</xdr:row>
      <xdr:rowOff>3175</xdr:rowOff>
    </xdr:from>
    <xdr:to>
      <xdr:col>5</xdr:col>
      <xdr:colOff>733425</xdr:colOff>
      <xdr:row>12</xdr:row>
      <xdr:rowOff>3175</xdr:rowOff>
    </xdr:to>
    <xdr:cxnSp macro="">
      <xdr:nvCxnSpPr>
        <xdr:cNvPr id="37" name="直線コネクタ 36">
          <a:extLst>
            <a:ext uri="{FF2B5EF4-FFF2-40B4-BE49-F238E27FC236}">
              <a16:creationId xmlns="" xmlns:a16="http://schemas.microsoft.com/office/drawing/2014/main" id="{00000000-0008-0000-0500-000025000000}"/>
            </a:ext>
          </a:extLst>
        </xdr:cNvPr>
        <xdr:cNvCxnSpPr/>
      </xdr:nvCxnSpPr>
      <xdr:spPr bwMode="auto">
        <a:xfrm>
          <a:off x="2159000" y="21082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11</xdr:row>
      <xdr:rowOff>32402</xdr:rowOff>
    </xdr:from>
    <xdr:ext cx="762000" cy="259045"/>
    <xdr:sp macro="" textlink="">
      <xdr:nvSpPr>
        <xdr:cNvPr id="38" name="テキスト ボックス 37">
          <a:extLst>
            <a:ext uri="{FF2B5EF4-FFF2-40B4-BE49-F238E27FC236}">
              <a16:creationId xmlns="" xmlns:a16="http://schemas.microsoft.com/office/drawing/2014/main" id="{00000000-0008-0000-0500-000026000000}"/>
            </a:ext>
          </a:extLst>
        </xdr:cNvPr>
        <xdr:cNvSpPr txBox="1"/>
      </xdr:nvSpPr>
      <xdr:spPr>
        <a:xfrm>
          <a:off x="1409700" y="196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9</xdr:row>
      <xdr:rowOff>60325</xdr:rowOff>
    </xdr:to>
    <xdr:cxnSp macro="">
      <xdr:nvCxnSpPr>
        <xdr:cNvPr id="39" name="直線コネクタ 38">
          <a:extLst>
            <a:ext uri="{FF2B5EF4-FFF2-40B4-BE49-F238E27FC236}">
              <a16:creationId xmlns="" xmlns:a16="http://schemas.microsoft.com/office/drawing/2014/main" id="{00000000-0008-0000-0500-000027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8</xdr:row>
      <xdr:rowOff>89552</xdr:rowOff>
    </xdr:from>
    <xdr:ext cx="762000" cy="259045"/>
    <xdr:sp macro="" textlink="">
      <xdr:nvSpPr>
        <xdr:cNvPr id="40" name="テキスト ボックス 39">
          <a:extLst>
            <a:ext uri="{FF2B5EF4-FFF2-40B4-BE49-F238E27FC236}">
              <a16:creationId xmlns="" xmlns:a16="http://schemas.microsoft.com/office/drawing/2014/main" id="{00000000-0008-0000-0500-000028000000}"/>
            </a:ext>
          </a:extLst>
        </xdr:cNvPr>
        <xdr:cNvSpPr txBox="1"/>
      </xdr:nvSpPr>
      <xdr:spPr>
        <a:xfrm>
          <a:off x="14097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22</xdr:row>
      <xdr:rowOff>117475</xdr:rowOff>
    </xdr:to>
    <xdr:sp macro="" textlink="">
      <xdr:nvSpPr>
        <xdr:cNvPr id="41" name="人口1人当たり決算額の推移グラフ枠130">
          <a:extLst>
            <a:ext uri="{FF2B5EF4-FFF2-40B4-BE49-F238E27FC236}">
              <a16:creationId xmlns="" xmlns:a16="http://schemas.microsoft.com/office/drawing/2014/main" id="{00000000-0008-0000-0500-000029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11</xdr:row>
      <xdr:rowOff>115715</xdr:rowOff>
    </xdr:from>
    <xdr:to>
      <xdr:col>4</xdr:col>
      <xdr:colOff>1117600</xdr:colOff>
      <xdr:row>18</xdr:row>
      <xdr:rowOff>138872</xdr:rowOff>
    </xdr:to>
    <xdr:cxnSp macro="">
      <xdr:nvCxnSpPr>
        <xdr:cNvPr id="42" name="直線コネクタ 41">
          <a:extLst>
            <a:ext uri="{FF2B5EF4-FFF2-40B4-BE49-F238E27FC236}">
              <a16:creationId xmlns="" xmlns:a16="http://schemas.microsoft.com/office/drawing/2014/main" id="{00000000-0008-0000-0500-00002A000000}"/>
            </a:ext>
          </a:extLst>
        </xdr:cNvPr>
        <xdr:cNvCxnSpPr/>
      </xdr:nvCxnSpPr>
      <xdr:spPr bwMode="auto">
        <a:xfrm flipV="1">
          <a:off x="5651500" y="2049290"/>
          <a:ext cx="0" cy="122330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18</xdr:row>
      <xdr:rowOff>110949</xdr:rowOff>
    </xdr:from>
    <xdr:ext cx="762000" cy="259045"/>
    <xdr:sp macro="" textlink="">
      <xdr:nvSpPr>
        <xdr:cNvPr id="43" name="人口1人当たり決算額の推移最小値テキスト130">
          <a:extLst>
            <a:ext uri="{FF2B5EF4-FFF2-40B4-BE49-F238E27FC236}">
              <a16:creationId xmlns="" xmlns:a16="http://schemas.microsoft.com/office/drawing/2014/main" id="{00000000-0008-0000-0500-00002B000000}"/>
            </a:ext>
          </a:extLst>
        </xdr:cNvPr>
        <xdr:cNvSpPr txBox="1"/>
      </xdr:nvSpPr>
      <xdr:spPr>
        <a:xfrm>
          <a:off x="5740400" y="32446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90,640</a:t>
          </a:r>
          <a:endParaRPr kumimoji="1" lang="ja-JP" altLang="en-US" sz="1000" b="1">
            <a:latin typeface="ＭＳ Ｐゴシック"/>
          </a:endParaRPr>
        </a:p>
      </xdr:txBody>
    </xdr:sp>
    <xdr:clientData/>
  </xdr:oneCellAnchor>
  <xdr:twoCellAnchor>
    <xdr:from>
      <xdr:col>4</xdr:col>
      <xdr:colOff>1028700</xdr:colOff>
      <xdr:row>18</xdr:row>
      <xdr:rowOff>138872</xdr:rowOff>
    </xdr:from>
    <xdr:to>
      <xdr:col>5</xdr:col>
      <xdr:colOff>73025</xdr:colOff>
      <xdr:row>18</xdr:row>
      <xdr:rowOff>138872</xdr:rowOff>
    </xdr:to>
    <xdr:cxnSp macro="">
      <xdr:nvCxnSpPr>
        <xdr:cNvPr id="44" name="直線コネクタ 43">
          <a:extLst>
            <a:ext uri="{FF2B5EF4-FFF2-40B4-BE49-F238E27FC236}">
              <a16:creationId xmlns="" xmlns:a16="http://schemas.microsoft.com/office/drawing/2014/main" id="{00000000-0008-0000-0500-00002C000000}"/>
            </a:ext>
          </a:extLst>
        </xdr:cNvPr>
        <xdr:cNvCxnSpPr/>
      </xdr:nvCxnSpPr>
      <xdr:spPr bwMode="auto">
        <a:xfrm>
          <a:off x="5562600" y="327259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10</xdr:row>
      <xdr:rowOff>30642</xdr:rowOff>
    </xdr:from>
    <xdr:ext cx="762000" cy="259045"/>
    <xdr:sp macro="" textlink="">
      <xdr:nvSpPr>
        <xdr:cNvPr id="45" name="人口1人当たり決算額の推移最大値テキスト130">
          <a:extLst>
            <a:ext uri="{FF2B5EF4-FFF2-40B4-BE49-F238E27FC236}">
              <a16:creationId xmlns="" xmlns:a16="http://schemas.microsoft.com/office/drawing/2014/main" id="{00000000-0008-0000-0500-00002D000000}"/>
            </a:ext>
          </a:extLst>
        </xdr:cNvPr>
        <xdr:cNvSpPr txBox="1"/>
      </xdr:nvSpPr>
      <xdr:spPr>
        <a:xfrm>
          <a:off x="5740400" y="17927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625,770</a:t>
          </a:r>
          <a:endParaRPr kumimoji="1" lang="ja-JP" altLang="en-US" sz="1000" b="1">
            <a:latin typeface="ＭＳ Ｐゴシック"/>
          </a:endParaRPr>
        </a:p>
      </xdr:txBody>
    </xdr:sp>
    <xdr:clientData/>
  </xdr:oneCellAnchor>
  <xdr:twoCellAnchor>
    <xdr:from>
      <xdr:col>4</xdr:col>
      <xdr:colOff>1028700</xdr:colOff>
      <xdr:row>11</xdr:row>
      <xdr:rowOff>115715</xdr:rowOff>
    </xdr:from>
    <xdr:to>
      <xdr:col>5</xdr:col>
      <xdr:colOff>73025</xdr:colOff>
      <xdr:row>11</xdr:row>
      <xdr:rowOff>115715</xdr:rowOff>
    </xdr:to>
    <xdr:cxnSp macro="">
      <xdr:nvCxnSpPr>
        <xdr:cNvPr id="46" name="直線コネクタ 45">
          <a:extLst>
            <a:ext uri="{FF2B5EF4-FFF2-40B4-BE49-F238E27FC236}">
              <a16:creationId xmlns="" xmlns:a16="http://schemas.microsoft.com/office/drawing/2014/main" id="{00000000-0008-0000-0500-00002E000000}"/>
            </a:ext>
          </a:extLst>
        </xdr:cNvPr>
        <xdr:cNvCxnSpPr/>
      </xdr:nvCxnSpPr>
      <xdr:spPr bwMode="auto">
        <a:xfrm>
          <a:off x="5562600" y="204929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17</xdr:row>
      <xdr:rowOff>111504</xdr:rowOff>
    </xdr:from>
    <xdr:to>
      <xdr:col>4</xdr:col>
      <xdr:colOff>1117600</xdr:colOff>
      <xdr:row>17</xdr:row>
      <xdr:rowOff>130764</xdr:rowOff>
    </xdr:to>
    <xdr:cxnSp macro="">
      <xdr:nvCxnSpPr>
        <xdr:cNvPr id="47" name="直線コネクタ 46">
          <a:extLst>
            <a:ext uri="{FF2B5EF4-FFF2-40B4-BE49-F238E27FC236}">
              <a16:creationId xmlns="" xmlns:a16="http://schemas.microsoft.com/office/drawing/2014/main" id="{00000000-0008-0000-0500-00002F000000}"/>
            </a:ext>
          </a:extLst>
        </xdr:cNvPr>
        <xdr:cNvCxnSpPr/>
      </xdr:nvCxnSpPr>
      <xdr:spPr bwMode="auto">
        <a:xfrm flipV="1">
          <a:off x="5003800" y="3073779"/>
          <a:ext cx="647700" cy="1926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15</xdr:row>
      <xdr:rowOff>109774</xdr:rowOff>
    </xdr:from>
    <xdr:ext cx="762000" cy="259045"/>
    <xdr:sp macro="" textlink="">
      <xdr:nvSpPr>
        <xdr:cNvPr id="48" name="人口1人当たり決算額の推移平均値テキスト130">
          <a:extLst>
            <a:ext uri="{FF2B5EF4-FFF2-40B4-BE49-F238E27FC236}">
              <a16:creationId xmlns="" xmlns:a16="http://schemas.microsoft.com/office/drawing/2014/main" id="{00000000-0008-0000-0500-000030000000}"/>
            </a:ext>
          </a:extLst>
        </xdr:cNvPr>
        <xdr:cNvSpPr txBox="1"/>
      </xdr:nvSpPr>
      <xdr:spPr>
        <a:xfrm>
          <a:off x="5740400" y="27291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238,376</a:t>
          </a:r>
          <a:endParaRPr kumimoji="1" lang="ja-JP" altLang="en-US" sz="1000" b="1">
            <a:solidFill>
              <a:srgbClr val="000080"/>
            </a:solidFill>
            <a:latin typeface="ＭＳ Ｐゴシック"/>
          </a:endParaRPr>
        </a:p>
      </xdr:txBody>
    </xdr:sp>
    <xdr:clientData/>
  </xdr:oneCellAnchor>
  <xdr:twoCellAnchor>
    <xdr:from>
      <xdr:col>4</xdr:col>
      <xdr:colOff>1066800</xdr:colOff>
      <xdr:row>16</xdr:row>
      <xdr:rowOff>93247</xdr:rowOff>
    </xdr:from>
    <xdr:to>
      <xdr:col>5</xdr:col>
      <xdr:colOff>34925</xdr:colOff>
      <xdr:row>17</xdr:row>
      <xdr:rowOff>23397</xdr:rowOff>
    </xdr:to>
    <xdr:sp macro="" textlink="">
      <xdr:nvSpPr>
        <xdr:cNvPr id="49" name="フローチャート : 判断 48">
          <a:extLst>
            <a:ext uri="{FF2B5EF4-FFF2-40B4-BE49-F238E27FC236}">
              <a16:creationId xmlns="" xmlns:a16="http://schemas.microsoft.com/office/drawing/2014/main" id="{00000000-0008-0000-0500-000031000000}"/>
            </a:ext>
          </a:extLst>
        </xdr:cNvPr>
        <xdr:cNvSpPr/>
      </xdr:nvSpPr>
      <xdr:spPr bwMode="auto">
        <a:xfrm>
          <a:off x="5600700" y="28840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17</xdr:row>
      <xdr:rowOff>130764</xdr:rowOff>
    </xdr:from>
    <xdr:to>
      <xdr:col>4</xdr:col>
      <xdr:colOff>469900</xdr:colOff>
      <xdr:row>17</xdr:row>
      <xdr:rowOff>151834</xdr:rowOff>
    </xdr:to>
    <xdr:cxnSp macro="">
      <xdr:nvCxnSpPr>
        <xdr:cNvPr id="50" name="直線コネクタ 49">
          <a:extLst>
            <a:ext uri="{FF2B5EF4-FFF2-40B4-BE49-F238E27FC236}">
              <a16:creationId xmlns="" xmlns:a16="http://schemas.microsoft.com/office/drawing/2014/main" id="{00000000-0008-0000-0500-000032000000}"/>
            </a:ext>
          </a:extLst>
        </xdr:cNvPr>
        <xdr:cNvCxnSpPr/>
      </xdr:nvCxnSpPr>
      <xdr:spPr bwMode="auto">
        <a:xfrm flipV="1">
          <a:off x="4305300" y="3093039"/>
          <a:ext cx="698500" cy="2107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16</xdr:row>
      <xdr:rowOff>105462</xdr:rowOff>
    </xdr:from>
    <xdr:to>
      <xdr:col>4</xdr:col>
      <xdr:colOff>520700</xdr:colOff>
      <xdr:row>17</xdr:row>
      <xdr:rowOff>35612</xdr:rowOff>
    </xdr:to>
    <xdr:sp macro="" textlink="">
      <xdr:nvSpPr>
        <xdr:cNvPr id="51" name="フローチャート : 判断 50">
          <a:extLst>
            <a:ext uri="{FF2B5EF4-FFF2-40B4-BE49-F238E27FC236}">
              <a16:creationId xmlns="" xmlns:a16="http://schemas.microsoft.com/office/drawing/2014/main" id="{00000000-0008-0000-0500-000033000000}"/>
            </a:ext>
          </a:extLst>
        </xdr:cNvPr>
        <xdr:cNvSpPr/>
      </xdr:nvSpPr>
      <xdr:spPr bwMode="auto">
        <a:xfrm>
          <a:off x="4953000" y="289628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15</xdr:row>
      <xdr:rowOff>45789</xdr:rowOff>
    </xdr:from>
    <xdr:ext cx="736600" cy="259045"/>
    <xdr:sp macro="" textlink="">
      <xdr:nvSpPr>
        <xdr:cNvPr id="52" name="テキスト ボックス 51">
          <a:extLst>
            <a:ext uri="{FF2B5EF4-FFF2-40B4-BE49-F238E27FC236}">
              <a16:creationId xmlns="" xmlns:a16="http://schemas.microsoft.com/office/drawing/2014/main" id="{00000000-0008-0000-0500-000034000000}"/>
            </a:ext>
          </a:extLst>
        </xdr:cNvPr>
        <xdr:cNvSpPr txBox="1"/>
      </xdr:nvSpPr>
      <xdr:spPr>
        <a:xfrm>
          <a:off x="4622800" y="266516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233,033</a:t>
          </a:r>
          <a:endParaRPr kumimoji="1" lang="ja-JP" altLang="en-US" sz="1000" b="1">
            <a:solidFill>
              <a:srgbClr val="000080"/>
            </a:solidFill>
            <a:latin typeface="ＭＳ Ｐゴシック"/>
          </a:endParaRPr>
        </a:p>
      </xdr:txBody>
    </xdr:sp>
    <xdr:clientData/>
  </xdr:oneCellAnchor>
  <xdr:twoCellAnchor>
    <xdr:from>
      <xdr:col>3</xdr:col>
      <xdr:colOff>206375</xdr:colOff>
      <xdr:row>17</xdr:row>
      <xdr:rowOff>151834</xdr:rowOff>
    </xdr:from>
    <xdr:to>
      <xdr:col>3</xdr:col>
      <xdr:colOff>904875</xdr:colOff>
      <xdr:row>17</xdr:row>
      <xdr:rowOff>171041</xdr:rowOff>
    </xdr:to>
    <xdr:cxnSp macro="">
      <xdr:nvCxnSpPr>
        <xdr:cNvPr id="53" name="直線コネクタ 52">
          <a:extLst>
            <a:ext uri="{FF2B5EF4-FFF2-40B4-BE49-F238E27FC236}">
              <a16:creationId xmlns="" xmlns:a16="http://schemas.microsoft.com/office/drawing/2014/main" id="{00000000-0008-0000-0500-000035000000}"/>
            </a:ext>
          </a:extLst>
        </xdr:cNvPr>
        <xdr:cNvCxnSpPr/>
      </xdr:nvCxnSpPr>
      <xdr:spPr bwMode="auto">
        <a:xfrm flipV="1">
          <a:off x="3606800" y="3114109"/>
          <a:ext cx="698500" cy="1920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16</xdr:row>
      <xdr:rowOff>107837</xdr:rowOff>
    </xdr:from>
    <xdr:to>
      <xdr:col>3</xdr:col>
      <xdr:colOff>955675</xdr:colOff>
      <xdr:row>17</xdr:row>
      <xdr:rowOff>37987</xdr:rowOff>
    </xdr:to>
    <xdr:sp macro="" textlink="">
      <xdr:nvSpPr>
        <xdr:cNvPr id="54" name="フローチャート : 判断 53">
          <a:extLst>
            <a:ext uri="{FF2B5EF4-FFF2-40B4-BE49-F238E27FC236}">
              <a16:creationId xmlns="" xmlns:a16="http://schemas.microsoft.com/office/drawing/2014/main" id="{00000000-0008-0000-0500-000036000000}"/>
            </a:ext>
          </a:extLst>
        </xdr:cNvPr>
        <xdr:cNvSpPr/>
      </xdr:nvSpPr>
      <xdr:spPr bwMode="auto">
        <a:xfrm>
          <a:off x="4254500" y="28986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15</xdr:row>
      <xdr:rowOff>48164</xdr:rowOff>
    </xdr:from>
    <xdr:ext cx="762000" cy="259045"/>
    <xdr:sp macro="" textlink="">
      <xdr:nvSpPr>
        <xdr:cNvPr id="55" name="テキスト ボックス 54">
          <a:extLst>
            <a:ext uri="{FF2B5EF4-FFF2-40B4-BE49-F238E27FC236}">
              <a16:creationId xmlns="" xmlns:a16="http://schemas.microsoft.com/office/drawing/2014/main" id="{00000000-0008-0000-0500-000037000000}"/>
            </a:ext>
          </a:extLst>
        </xdr:cNvPr>
        <xdr:cNvSpPr txBox="1"/>
      </xdr:nvSpPr>
      <xdr:spPr>
        <a:xfrm>
          <a:off x="3924300" y="26675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231,994</a:t>
          </a:r>
          <a:endParaRPr kumimoji="1" lang="ja-JP" altLang="en-US" sz="1000" b="1">
            <a:solidFill>
              <a:srgbClr val="000080"/>
            </a:solidFill>
            <a:latin typeface="ＭＳ Ｐゴシック"/>
          </a:endParaRPr>
        </a:p>
      </xdr:txBody>
    </xdr:sp>
    <xdr:clientData/>
  </xdr:oneCellAnchor>
  <xdr:twoCellAnchor>
    <xdr:from>
      <xdr:col>2</xdr:col>
      <xdr:colOff>641350</xdr:colOff>
      <xdr:row>17</xdr:row>
      <xdr:rowOff>121574</xdr:rowOff>
    </xdr:from>
    <xdr:to>
      <xdr:col>3</xdr:col>
      <xdr:colOff>206375</xdr:colOff>
      <xdr:row>17</xdr:row>
      <xdr:rowOff>171041</xdr:rowOff>
    </xdr:to>
    <xdr:cxnSp macro="">
      <xdr:nvCxnSpPr>
        <xdr:cNvPr id="56" name="直線コネクタ 55">
          <a:extLst>
            <a:ext uri="{FF2B5EF4-FFF2-40B4-BE49-F238E27FC236}">
              <a16:creationId xmlns="" xmlns:a16="http://schemas.microsoft.com/office/drawing/2014/main" id="{00000000-0008-0000-0500-000038000000}"/>
            </a:ext>
          </a:extLst>
        </xdr:cNvPr>
        <xdr:cNvCxnSpPr/>
      </xdr:nvCxnSpPr>
      <xdr:spPr bwMode="auto">
        <a:xfrm>
          <a:off x="2908300" y="3083849"/>
          <a:ext cx="698500" cy="4946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16</xdr:row>
      <xdr:rowOff>130452</xdr:rowOff>
    </xdr:from>
    <xdr:to>
      <xdr:col>3</xdr:col>
      <xdr:colOff>257175</xdr:colOff>
      <xdr:row>17</xdr:row>
      <xdr:rowOff>60602</xdr:rowOff>
    </xdr:to>
    <xdr:sp macro="" textlink="">
      <xdr:nvSpPr>
        <xdr:cNvPr id="57" name="フローチャート : 判断 56">
          <a:extLst>
            <a:ext uri="{FF2B5EF4-FFF2-40B4-BE49-F238E27FC236}">
              <a16:creationId xmlns="" xmlns:a16="http://schemas.microsoft.com/office/drawing/2014/main" id="{00000000-0008-0000-0500-000039000000}"/>
            </a:ext>
          </a:extLst>
        </xdr:cNvPr>
        <xdr:cNvSpPr/>
      </xdr:nvSpPr>
      <xdr:spPr bwMode="auto">
        <a:xfrm>
          <a:off x="3556000" y="29212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15</xdr:row>
      <xdr:rowOff>70779</xdr:rowOff>
    </xdr:from>
    <xdr:ext cx="762000" cy="259045"/>
    <xdr:sp macro="" textlink="">
      <xdr:nvSpPr>
        <xdr:cNvPr id="58" name="テキスト ボックス 57">
          <a:extLst>
            <a:ext uri="{FF2B5EF4-FFF2-40B4-BE49-F238E27FC236}">
              <a16:creationId xmlns="" xmlns:a16="http://schemas.microsoft.com/office/drawing/2014/main" id="{00000000-0008-0000-0500-00003A000000}"/>
            </a:ext>
          </a:extLst>
        </xdr:cNvPr>
        <xdr:cNvSpPr txBox="1"/>
      </xdr:nvSpPr>
      <xdr:spPr>
        <a:xfrm>
          <a:off x="3225800" y="26901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222,101</a:t>
          </a:r>
          <a:endParaRPr kumimoji="1" lang="ja-JP" altLang="en-US" sz="1000" b="1">
            <a:solidFill>
              <a:srgbClr val="000080"/>
            </a:solidFill>
            <a:latin typeface="ＭＳ Ｐゴシック"/>
          </a:endParaRPr>
        </a:p>
      </xdr:txBody>
    </xdr:sp>
    <xdr:clientData/>
  </xdr:oneCellAnchor>
  <xdr:twoCellAnchor>
    <xdr:from>
      <xdr:col>2</xdr:col>
      <xdr:colOff>590550</xdr:colOff>
      <xdr:row>16</xdr:row>
      <xdr:rowOff>137283</xdr:rowOff>
    </xdr:from>
    <xdr:to>
      <xdr:col>2</xdr:col>
      <xdr:colOff>692150</xdr:colOff>
      <xdr:row>17</xdr:row>
      <xdr:rowOff>67433</xdr:rowOff>
    </xdr:to>
    <xdr:sp macro="" textlink="">
      <xdr:nvSpPr>
        <xdr:cNvPr id="59" name="フローチャート : 判断 58">
          <a:extLst>
            <a:ext uri="{FF2B5EF4-FFF2-40B4-BE49-F238E27FC236}">
              <a16:creationId xmlns="" xmlns:a16="http://schemas.microsoft.com/office/drawing/2014/main" id="{00000000-0008-0000-0500-00003B000000}"/>
            </a:ext>
          </a:extLst>
        </xdr:cNvPr>
        <xdr:cNvSpPr/>
      </xdr:nvSpPr>
      <xdr:spPr bwMode="auto">
        <a:xfrm>
          <a:off x="2857500" y="292810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15</xdr:row>
      <xdr:rowOff>77610</xdr:rowOff>
    </xdr:from>
    <xdr:ext cx="762000" cy="259045"/>
    <xdr:sp macro="" textlink="">
      <xdr:nvSpPr>
        <xdr:cNvPr id="60" name="テキスト ボックス 59">
          <a:extLst>
            <a:ext uri="{FF2B5EF4-FFF2-40B4-BE49-F238E27FC236}">
              <a16:creationId xmlns="" xmlns:a16="http://schemas.microsoft.com/office/drawing/2014/main" id="{00000000-0008-0000-0500-00003C000000}"/>
            </a:ext>
          </a:extLst>
        </xdr:cNvPr>
        <xdr:cNvSpPr txBox="1"/>
      </xdr:nvSpPr>
      <xdr:spPr>
        <a:xfrm>
          <a:off x="2527300" y="2696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219,113</a:t>
          </a:r>
          <a:endParaRPr kumimoji="1" lang="ja-JP" altLang="en-US" sz="1000" b="1">
            <a:solidFill>
              <a:srgbClr val="000080"/>
            </a:solidFill>
            <a:latin typeface="ＭＳ Ｐゴシック"/>
          </a:endParaRPr>
        </a:p>
      </xdr:txBody>
    </xdr:sp>
    <xdr:clientData/>
  </xdr:oneCellAnchor>
  <xdr:oneCellAnchor>
    <xdr:from>
      <xdr:col>4</xdr:col>
      <xdr:colOff>939800</xdr:colOff>
      <xdr:row>22</xdr:row>
      <xdr:rowOff>140352</xdr:rowOff>
    </xdr:from>
    <xdr:ext cx="762000" cy="259045"/>
    <xdr:sp macro="" textlink="">
      <xdr:nvSpPr>
        <xdr:cNvPr id="61" name="テキスト ボックス 60">
          <a:extLst>
            <a:ext uri="{FF2B5EF4-FFF2-40B4-BE49-F238E27FC236}">
              <a16:creationId xmlns="" xmlns:a16="http://schemas.microsoft.com/office/drawing/2014/main" id="{00000000-0008-0000-0500-00003D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4</xdr:col>
      <xdr:colOff>292100</xdr:colOff>
      <xdr:row>22</xdr:row>
      <xdr:rowOff>140352</xdr:rowOff>
    </xdr:from>
    <xdr:ext cx="762000" cy="259045"/>
    <xdr:sp macro="" textlink="">
      <xdr:nvSpPr>
        <xdr:cNvPr id="62" name="テキスト ボックス 61">
          <a:extLst>
            <a:ext uri="{FF2B5EF4-FFF2-40B4-BE49-F238E27FC236}">
              <a16:creationId xmlns="" xmlns:a16="http://schemas.microsoft.com/office/drawing/2014/main" id="{00000000-0008-0000-0500-00003E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727075</xdr:colOff>
      <xdr:row>22</xdr:row>
      <xdr:rowOff>140352</xdr:rowOff>
    </xdr:from>
    <xdr:ext cx="762000" cy="259045"/>
    <xdr:sp macro="" textlink="">
      <xdr:nvSpPr>
        <xdr:cNvPr id="63" name="テキスト ボックス 62">
          <a:extLst>
            <a:ext uri="{FF2B5EF4-FFF2-40B4-BE49-F238E27FC236}">
              <a16:creationId xmlns="" xmlns:a16="http://schemas.microsoft.com/office/drawing/2014/main" id="{00000000-0008-0000-0500-00003F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28575</xdr:colOff>
      <xdr:row>22</xdr:row>
      <xdr:rowOff>140352</xdr:rowOff>
    </xdr:from>
    <xdr:ext cx="762000" cy="259045"/>
    <xdr:sp macro="" textlink="">
      <xdr:nvSpPr>
        <xdr:cNvPr id="64" name="テキスト ボックス 63">
          <a:extLst>
            <a:ext uri="{FF2B5EF4-FFF2-40B4-BE49-F238E27FC236}">
              <a16:creationId xmlns="" xmlns:a16="http://schemas.microsoft.com/office/drawing/2014/main" id="{00000000-0008-0000-0500-000040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463550</xdr:colOff>
      <xdr:row>22</xdr:row>
      <xdr:rowOff>140352</xdr:rowOff>
    </xdr:from>
    <xdr:ext cx="762000" cy="259045"/>
    <xdr:sp macro="" textlink="">
      <xdr:nvSpPr>
        <xdr:cNvPr id="65" name="テキスト ボックス 64">
          <a:extLst>
            <a:ext uri="{FF2B5EF4-FFF2-40B4-BE49-F238E27FC236}">
              <a16:creationId xmlns="" xmlns:a16="http://schemas.microsoft.com/office/drawing/2014/main" id="{00000000-0008-0000-0500-000041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4</xdr:col>
      <xdr:colOff>1066800</xdr:colOff>
      <xdr:row>17</xdr:row>
      <xdr:rowOff>60704</xdr:rowOff>
    </xdr:from>
    <xdr:to>
      <xdr:col>5</xdr:col>
      <xdr:colOff>34925</xdr:colOff>
      <xdr:row>17</xdr:row>
      <xdr:rowOff>162304</xdr:rowOff>
    </xdr:to>
    <xdr:sp macro="" textlink="">
      <xdr:nvSpPr>
        <xdr:cNvPr id="66" name="円/楕円 65">
          <a:extLst>
            <a:ext uri="{FF2B5EF4-FFF2-40B4-BE49-F238E27FC236}">
              <a16:creationId xmlns="" xmlns:a16="http://schemas.microsoft.com/office/drawing/2014/main" id="{00000000-0008-0000-0500-000042000000}"/>
            </a:ext>
          </a:extLst>
        </xdr:cNvPr>
        <xdr:cNvSpPr/>
      </xdr:nvSpPr>
      <xdr:spPr bwMode="auto">
        <a:xfrm>
          <a:off x="5600700" y="302297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17</xdr:row>
      <xdr:rowOff>32781</xdr:rowOff>
    </xdr:from>
    <xdr:ext cx="762000" cy="259045"/>
    <xdr:sp macro="" textlink="">
      <xdr:nvSpPr>
        <xdr:cNvPr id="67" name="人口1人当たり決算額の推移該当値テキスト130">
          <a:extLst>
            <a:ext uri="{FF2B5EF4-FFF2-40B4-BE49-F238E27FC236}">
              <a16:creationId xmlns="" xmlns:a16="http://schemas.microsoft.com/office/drawing/2014/main" id="{00000000-0008-0000-0500-000043000000}"/>
            </a:ext>
          </a:extLst>
        </xdr:cNvPr>
        <xdr:cNvSpPr txBox="1"/>
      </xdr:nvSpPr>
      <xdr:spPr>
        <a:xfrm>
          <a:off x="5740400" y="29950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177,612</a:t>
          </a:r>
          <a:endParaRPr kumimoji="1" lang="ja-JP" altLang="en-US" sz="1000" b="1">
            <a:solidFill>
              <a:srgbClr val="FF0000"/>
            </a:solidFill>
            <a:latin typeface="ＭＳ Ｐゴシック"/>
          </a:endParaRPr>
        </a:p>
      </xdr:txBody>
    </xdr:sp>
    <xdr:clientData/>
  </xdr:oneCellAnchor>
  <xdr:twoCellAnchor>
    <xdr:from>
      <xdr:col>4</xdr:col>
      <xdr:colOff>419100</xdr:colOff>
      <xdr:row>17</xdr:row>
      <xdr:rowOff>79964</xdr:rowOff>
    </xdr:from>
    <xdr:to>
      <xdr:col>4</xdr:col>
      <xdr:colOff>520700</xdr:colOff>
      <xdr:row>18</xdr:row>
      <xdr:rowOff>10114</xdr:rowOff>
    </xdr:to>
    <xdr:sp macro="" textlink="">
      <xdr:nvSpPr>
        <xdr:cNvPr id="68" name="円/楕円 67">
          <a:extLst>
            <a:ext uri="{FF2B5EF4-FFF2-40B4-BE49-F238E27FC236}">
              <a16:creationId xmlns="" xmlns:a16="http://schemas.microsoft.com/office/drawing/2014/main" id="{00000000-0008-0000-0500-000044000000}"/>
            </a:ext>
          </a:extLst>
        </xdr:cNvPr>
        <xdr:cNvSpPr/>
      </xdr:nvSpPr>
      <xdr:spPr bwMode="auto">
        <a:xfrm>
          <a:off x="4953000" y="304223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17</xdr:row>
      <xdr:rowOff>166341</xdr:rowOff>
    </xdr:from>
    <xdr:ext cx="736600" cy="259045"/>
    <xdr:sp macro="" textlink="">
      <xdr:nvSpPr>
        <xdr:cNvPr id="69" name="テキスト ボックス 68">
          <a:extLst>
            <a:ext uri="{FF2B5EF4-FFF2-40B4-BE49-F238E27FC236}">
              <a16:creationId xmlns="" xmlns:a16="http://schemas.microsoft.com/office/drawing/2014/main" id="{00000000-0008-0000-0500-000045000000}"/>
            </a:ext>
          </a:extLst>
        </xdr:cNvPr>
        <xdr:cNvSpPr txBox="1"/>
      </xdr:nvSpPr>
      <xdr:spPr>
        <a:xfrm>
          <a:off x="4622800" y="31286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169,187</a:t>
          </a:r>
          <a:endParaRPr kumimoji="1" lang="ja-JP" altLang="en-US" sz="1000" b="1">
            <a:solidFill>
              <a:srgbClr val="FF0000"/>
            </a:solidFill>
            <a:latin typeface="ＭＳ Ｐゴシック"/>
          </a:endParaRPr>
        </a:p>
      </xdr:txBody>
    </xdr:sp>
    <xdr:clientData/>
  </xdr:oneCellAnchor>
  <xdr:twoCellAnchor>
    <xdr:from>
      <xdr:col>3</xdr:col>
      <xdr:colOff>854075</xdr:colOff>
      <xdr:row>17</xdr:row>
      <xdr:rowOff>101034</xdr:rowOff>
    </xdr:from>
    <xdr:to>
      <xdr:col>3</xdr:col>
      <xdr:colOff>955675</xdr:colOff>
      <xdr:row>18</xdr:row>
      <xdr:rowOff>31184</xdr:rowOff>
    </xdr:to>
    <xdr:sp macro="" textlink="">
      <xdr:nvSpPr>
        <xdr:cNvPr id="70" name="円/楕円 69">
          <a:extLst>
            <a:ext uri="{FF2B5EF4-FFF2-40B4-BE49-F238E27FC236}">
              <a16:creationId xmlns="" xmlns:a16="http://schemas.microsoft.com/office/drawing/2014/main" id="{00000000-0008-0000-0500-000046000000}"/>
            </a:ext>
          </a:extLst>
        </xdr:cNvPr>
        <xdr:cNvSpPr/>
      </xdr:nvSpPr>
      <xdr:spPr bwMode="auto">
        <a:xfrm>
          <a:off x="4254500" y="30633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18</xdr:row>
      <xdr:rowOff>15961</xdr:rowOff>
    </xdr:from>
    <xdr:ext cx="762000" cy="259045"/>
    <xdr:sp macro="" textlink="">
      <xdr:nvSpPr>
        <xdr:cNvPr id="71" name="テキスト ボックス 70">
          <a:extLst>
            <a:ext uri="{FF2B5EF4-FFF2-40B4-BE49-F238E27FC236}">
              <a16:creationId xmlns="" xmlns:a16="http://schemas.microsoft.com/office/drawing/2014/main" id="{00000000-0008-0000-0500-000047000000}"/>
            </a:ext>
          </a:extLst>
        </xdr:cNvPr>
        <xdr:cNvSpPr txBox="1"/>
      </xdr:nvSpPr>
      <xdr:spPr>
        <a:xfrm>
          <a:off x="3924300" y="31496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159,970</a:t>
          </a:r>
          <a:endParaRPr kumimoji="1" lang="ja-JP" altLang="en-US" sz="1000" b="1">
            <a:solidFill>
              <a:srgbClr val="FF0000"/>
            </a:solidFill>
            <a:latin typeface="ＭＳ Ｐゴシック"/>
          </a:endParaRPr>
        </a:p>
      </xdr:txBody>
    </xdr:sp>
    <xdr:clientData/>
  </xdr:oneCellAnchor>
  <xdr:twoCellAnchor>
    <xdr:from>
      <xdr:col>3</xdr:col>
      <xdr:colOff>155575</xdr:colOff>
      <xdr:row>17</xdr:row>
      <xdr:rowOff>120241</xdr:rowOff>
    </xdr:from>
    <xdr:to>
      <xdr:col>3</xdr:col>
      <xdr:colOff>257175</xdr:colOff>
      <xdr:row>18</xdr:row>
      <xdr:rowOff>50391</xdr:rowOff>
    </xdr:to>
    <xdr:sp macro="" textlink="">
      <xdr:nvSpPr>
        <xdr:cNvPr id="72" name="円/楕円 71">
          <a:extLst>
            <a:ext uri="{FF2B5EF4-FFF2-40B4-BE49-F238E27FC236}">
              <a16:creationId xmlns="" xmlns:a16="http://schemas.microsoft.com/office/drawing/2014/main" id="{00000000-0008-0000-0500-000048000000}"/>
            </a:ext>
          </a:extLst>
        </xdr:cNvPr>
        <xdr:cNvSpPr/>
      </xdr:nvSpPr>
      <xdr:spPr bwMode="auto">
        <a:xfrm>
          <a:off x="3556000" y="308251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18</xdr:row>
      <xdr:rowOff>35168</xdr:rowOff>
    </xdr:from>
    <xdr:ext cx="762000" cy="259045"/>
    <xdr:sp macro="" textlink="">
      <xdr:nvSpPr>
        <xdr:cNvPr id="73" name="テキスト ボックス 72">
          <a:extLst>
            <a:ext uri="{FF2B5EF4-FFF2-40B4-BE49-F238E27FC236}">
              <a16:creationId xmlns="" xmlns:a16="http://schemas.microsoft.com/office/drawing/2014/main" id="{00000000-0008-0000-0500-000049000000}"/>
            </a:ext>
          </a:extLst>
        </xdr:cNvPr>
        <xdr:cNvSpPr txBox="1"/>
      </xdr:nvSpPr>
      <xdr:spPr>
        <a:xfrm>
          <a:off x="3225800" y="31688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151,568</a:t>
          </a:r>
          <a:endParaRPr kumimoji="1" lang="ja-JP" altLang="en-US" sz="1000" b="1">
            <a:solidFill>
              <a:srgbClr val="FF0000"/>
            </a:solidFill>
            <a:latin typeface="ＭＳ Ｐゴシック"/>
          </a:endParaRPr>
        </a:p>
      </xdr:txBody>
    </xdr:sp>
    <xdr:clientData/>
  </xdr:oneCellAnchor>
  <xdr:twoCellAnchor>
    <xdr:from>
      <xdr:col>2</xdr:col>
      <xdr:colOff>590550</xdr:colOff>
      <xdr:row>17</xdr:row>
      <xdr:rowOff>70774</xdr:rowOff>
    </xdr:from>
    <xdr:to>
      <xdr:col>2</xdr:col>
      <xdr:colOff>692150</xdr:colOff>
      <xdr:row>18</xdr:row>
      <xdr:rowOff>924</xdr:rowOff>
    </xdr:to>
    <xdr:sp macro="" textlink="">
      <xdr:nvSpPr>
        <xdr:cNvPr id="74" name="円/楕円 73">
          <a:extLst>
            <a:ext uri="{FF2B5EF4-FFF2-40B4-BE49-F238E27FC236}">
              <a16:creationId xmlns="" xmlns:a16="http://schemas.microsoft.com/office/drawing/2014/main" id="{00000000-0008-0000-0500-00004A000000}"/>
            </a:ext>
          </a:extLst>
        </xdr:cNvPr>
        <xdr:cNvSpPr/>
      </xdr:nvSpPr>
      <xdr:spPr bwMode="auto">
        <a:xfrm>
          <a:off x="2857500" y="30330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17</xdr:row>
      <xdr:rowOff>157151</xdr:rowOff>
    </xdr:from>
    <xdr:ext cx="762000" cy="259045"/>
    <xdr:sp macro="" textlink="">
      <xdr:nvSpPr>
        <xdr:cNvPr id="75" name="テキスト ボックス 74">
          <a:extLst>
            <a:ext uri="{FF2B5EF4-FFF2-40B4-BE49-F238E27FC236}">
              <a16:creationId xmlns="" xmlns:a16="http://schemas.microsoft.com/office/drawing/2014/main" id="{00000000-0008-0000-0500-00004B000000}"/>
            </a:ext>
          </a:extLst>
        </xdr:cNvPr>
        <xdr:cNvSpPr txBox="1"/>
      </xdr:nvSpPr>
      <xdr:spPr>
        <a:xfrm>
          <a:off x="2527300" y="31194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173,207</a:t>
          </a:r>
          <a:endParaRPr kumimoji="1" lang="ja-JP" altLang="en-US" sz="1000" b="1">
            <a:solidFill>
              <a:srgbClr val="FF0000"/>
            </a:solidFill>
            <a:latin typeface="ＭＳ Ｐゴシック"/>
          </a:endParaRPr>
        </a:p>
      </xdr:txBody>
    </xdr:sp>
    <xdr:clientData/>
  </xdr:oneCellAnchor>
  <xdr:twoCellAnchor>
    <xdr:from>
      <xdr:col>1</xdr:col>
      <xdr:colOff>1025525</xdr:colOff>
      <xdr:row>29</xdr:row>
      <xdr:rowOff>12700</xdr:rowOff>
    </xdr:from>
    <xdr:to>
      <xdr:col>5</xdr:col>
      <xdr:colOff>733425</xdr:colOff>
      <xdr:row>30</xdr:row>
      <xdr:rowOff>95250</xdr:rowOff>
    </xdr:to>
    <xdr:sp macro="" textlink="">
      <xdr:nvSpPr>
        <xdr:cNvPr id="76" name="正方形/長方形 75">
          <a:extLst>
            <a:ext uri="{FF2B5EF4-FFF2-40B4-BE49-F238E27FC236}">
              <a16:creationId xmlns="" xmlns:a16="http://schemas.microsoft.com/office/drawing/2014/main" id="{00000000-0008-0000-0500-00004C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29</xdr:row>
      <xdr:rowOff>12700</xdr:rowOff>
    </xdr:from>
    <xdr:to>
      <xdr:col>1</xdr:col>
      <xdr:colOff>327025</xdr:colOff>
      <xdr:row>33</xdr:row>
      <xdr:rowOff>298450</xdr:rowOff>
    </xdr:to>
    <xdr:sp macro="" textlink="">
      <xdr:nvSpPr>
        <xdr:cNvPr id="77" name="角丸四角形 76">
          <a:extLst>
            <a:ext uri="{FF2B5EF4-FFF2-40B4-BE49-F238E27FC236}">
              <a16:creationId xmlns="" xmlns:a16="http://schemas.microsoft.com/office/drawing/2014/main" id="{00000000-0008-0000-0500-00004D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29</xdr:row>
      <xdr:rowOff>127000</xdr:rowOff>
    </xdr:from>
    <xdr:to>
      <xdr:col>1</xdr:col>
      <xdr:colOff>593725</xdr:colOff>
      <xdr:row>31</xdr:row>
      <xdr:rowOff>38100</xdr:rowOff>
    </xdr:to>
    <xdr:sp macro="" textlink="">
      <xdr:nvSpPr>
        <xdr:cNvPr id="78" name="正方形/長方形 77">
          <a:extLst>
            <a:ext uri="{FF2B5EF4-FFF2-40B4-BE49-F238E27FC236}">
              <a16:creationId xmlns="" xmlns:a16="http://schemas.microsoft.com/office/drawing/2014/main" id="{00000000-0008-0000-0500-00004E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31</xdr:row>
      <xdr:rowOff>50800</xdr:rowOff>
    </xdr:from>
    <xdr:to>
      <xdr:col>1</xdr:col>
      <xdr:colOff>593725</xdr:colOff>
      <xdr:row>31</xdr:row>
      <xdr:rowOff>304800</xdr:rowOff>
    </xdr:to>
    <xdr:sp macro="" textlink="">
      <xdr:nvSpPr>
        <xdr:cNvPr id="79" name="正方形/長方形 78">
          <a:extLst>
            <a:ext uri="{FF2B5EF4-FFF2-40B4-BE49-F238E27FC236}">
              <a16:creationId xmlns="" xmlns:a16="http://schemas.microsoft.com/office/drawing/2014/main" id="{00000000-0008-0000-0500-00004F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32</xdr:row>
      <xdr:rowOff>12700</xdr:rowOff>
    </xdr:from>
    <xdr:to>
      <xdr:col>1</xdr:col>
      <xdr:colOff>593725</xdr:colOff>
      <xdr:row>34</xdr:row>
      <xdr:rowOff>133350</xdr:rowOff>
    </xdr:to>
    <xdr:sp macro="" textlink="">
      <xdr:nvSpPr>
        <xdr:cNvPr id="80" name="正方形/長方形 79">
          <a:extLst>
            <a:ext uri="{FF2B5EF4-FFF2-40B4-BE49-F238E27FC236}">
              <a16:creationId xmlns="" xmlns:a16="http://schemas.microsoft.com/office/drawing/2014/main" id="{00000000-0008-0000-0500-000050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30</xdr:row>
      <xdr:rowOff>19050</xdr:rowOff>
    </xdr:from>
    <xdr:to>
      <xdr:col>0</xdr:col>
      <xdr:colOff>368300</xdr:colOff>
      <xdr:row>30</xdr:row>
      <xdr:rowOff>19050</xdr:rowOff>
    </xdr:to>
    <xdr:cxnSp macro="">
      <xdr:nvCxnSpPr>
        <xdr:cNvPr id="81" name="直線コネクタ 80">
          <a:extLst>
            <a:ext uri="{FF2B5EF4-FFF2-40B4-BE49-F238E27FC236}">
              <a16:creationId xmlns="" xmlns:a16="http://schemas.microsoft.com/office/drawing/2014/main" id="{00000000-0008-0000-0500-000051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31</xdr:row>
      <xdr:rowOff>304800</xdr:rowOff>
    </xdr:from>
    <xdr:to>
      <xdr:col>0</xdr:col>
      <xdr:colOff>282575</xdr:colOff>
      <xdr:row>32</xdr:row>
      <xdr:rowOff>101600</xdr:rowOff>
    </xdr:to>
    <xdr:cxnSp macro="">
      <xdr:nvCxnSpPr>
        <xdr:cNvPr id="82" name="直線コネクタ 81">
          <a:extLst>
            <a:ext uri="{FF2B5EF4-FFF2-40B4-BE49-F238E27FC236}">
              <a16:creationId xmlns="" xmlns:a16="http://schemas.microsoft.com/office/drawing/2014/main" id="{00000000-0008-0000-0500-000052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31</xdr:row>
      <xdr:rowOff>304800</xdr:rowOff>
    </xdr:from>
    <xdr:to>
      <xdr:col>0</xdr:col>
      <xdr:colOff>368300</xdr:colOff>
      <xdr:row>31</xdr:row>
      <xdr:rowOff>304800</xdr:rowOff>
    </xdr:to>
    <xdr:cxnSp macro="">
      <xdr:nvCxnSpPr>
        <xdr:cNvPr id="83" name="直線コネクタ 82">
          <a:extLst>
            <a:ext uri="{FF2B5EF4-FFF2-40B4-BE49-F238E27FC236}">
              <a16:creationId xmlns="" xmlns:a16="http://schemas.microsoft.com/office/drawing/2014/main" id="{00000000-0008-0000-0500-000053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33</xdr:row>
      <xdr:rowOff>28575</xdr:rowOff>
    </xdr:from>
    <xdr:to>
      <xdr:col>0</xdr:col>
      <xdr:colOff>282575</xdr:colOff>
      <xdr:row>33</xdr:row>
      <xdr:rowOff>168275</xdr:rowOff>
    </xdr:to>
    <xdr:cxnSp macro="">
      <xdr:nvCxnSpPr>
        <xdr:cNvPr id="84" name="直線コネクタ 83">
          <a:extLst>
            <a:ext uri="{FF2B5EF4-FFF2-40B4-BE49-F238E27FC236}">
              <a16:creationId xmlns="" xmlns:a16="http://schemas.microsoft.com/office/drawing/2014/main" id="{00000000-0008-0000-0500-000054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33</xdr:row>
      <xdr:rowOff>171450</xdr:rowOff>
    </xdr:from>
    <xdr:to>
      <xdr:col>0</xdr:col>
      <xdr:colOff>368300</xdr:colOff>
      <xdr:row>33</xdr:row>
      <xdr:rowOff>171450</xdr:rowOff>
    </xdr:to>
    <xdr:cxnSp macro="">
      <xdr:nvCxnSpPr>
        <xdr:cNvPr id="85" name="直線コネクタ 84">
          <a:extLst>
            <a:ext uri="{FF2B5EF4-FFF2-40B4-BE49-F238E27FC236}">
              <a16:creationId xmlns="" xmlns:a16="http://schemas.microsoft.com/office/drawing/2014/main" id="{00000000-0008-0000-0500-000055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29</xdr:row>
      <xdr:rowOff>139700</xdr:rowOff>
    </xdr:from>
    <xdr:to>
      <xdr:col>0</xdr:col>
      <xdr:colOff>333375</xdr:colOff>
      <xdr:row>30</xdr:row>
      <xdr:rowOff>69850</xdr:rowOff>
    </xdr:to>
    <xdr:sp macro="" textlink="">
      <xdr:nvSpPr>
        <xdr:cNvPr id="86" name="円/楕円 85">
          <a:extLst>
            <a:ext uri="{FF2B5EF4-FFF2-40B4-BE49-F238E27FC236}">
              <a16:creationId xmlns="" xmlns:a16="http://schemas.microsoft.com/office/drawing/2014/main" id="{00000000-0008-0000-0500-000056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31</xdr:row>
      <xdr:rowOff>63500</xdr:rowOff>
    </xdr:from>
    <xdr:to>
      <xdr:col>0</xdr:col>
      <xdr:colOff>333375</xdr:colOff>
      <xdr:row>31</xdr:row>
      <xdr:rowOff>165100</xdr:rowOff>
    </xdr:to>
    <xdr:sp macro="" textlink="">
      <xdr:nvSpPr>
        <xdr:cNvPr id="87" name="フローチャート : 判断 86">
          <a:extLst>
            <a:ext uri="{FF2B5EF4-FFF2-40B4-BE49-F238E27FC236}">
              <a16:creationId xmlns="" xmlns:a16="http://schemas.microsoft.com/office/drawing/2014/main" id="{00000000-0008-0000-0500-000057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31</xdr:row>
      <xdr:rowOff>241300</xdr:rowOff>
    </xdr:from>
    <xdr:to>
      <xdr:col>5</xdr:col>
      <xdr:colOff>733425</xdr:colOff>
      <xdr:row>39</xdr:row>
      <xdr:rowOff>298450</xdr:rowOff>
    </xdr:to>
    <xdr:sp macro="" textlink="">
      <xdr:nvSpPr>
        <xdr:cNvPr id="88" name="正方形/長方形 87">
          <a:extLst>
            <a:ext uri="{FF2B5EF4-FFF2-40B4-BE49-F238E27FC236}">
              <a16:creationId xmlns="" xmlns:a16="http://schemas.microsoft.com/office/drawing/2014/main" id="{00000000-0008-0000-0500-000058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30</xdr:row>
      <xdr:rowOff>31750</xdr:rowOff>
    </xdr:from>
    <xdr:ext cx="411266" cy="275717"/>
    <xdr:sp macro="" textlink="">
      <xdr:nvSpPr>
        <xdr:cNvPr id="89" name="テキスト ボックス 88">
          <a:extLst>
            <a:ext uri="{FF2B5EF4-FFF2-40B4-BE49-F238E27FC236}">
              <a16:creationId xmlns="" xmlns:a16="http://schemas.microsoft.com/office/drawing/2014/main" id="{00000000-0008-0000-0500-000059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39</xdr:row>
      <xdr:rowOff>298450</xdr:rowOff>
    </xdr:from>
    <xdr:to>
      <xdr:col>5</xdr:col>
      <xdr:colOff>733425</xdr:colOff>
      <xdr:row>39</xdr:row>
      <xdr:rowOff>298450</xdr:rowOff>
    </xdr:to>
    <xdr:cxnSp macro="">
      <xdr:nvCxnSpPr>
        <xdr:cNvPr id="90" name="直線コネクタ 89">
          <a:extLst>
            <a:ext uri="{FF2B5EF4-FFF2-40B4-BE49-F238E27FC236}">
              <a16:creationId xmlns="" xmlns:a16="http://schemas.microsoft.com/office/drawing/2014/main" id="{00000000-0008-0000-0500-00005A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38</xdr:row>
      <xdr:rowOff>12700</xdr:rowOff>
    </xdr:from>
    <xdr:to>
      <xdr:col>5</xdr:col>
      <xdr:colOff>733425</xdr:colOff>
      <xdr:row>38</xdr:row>
      <xdr:rowOff>12700</xdr:rowOff>
    </xdr:to>
    <xdr:cxnSp macro="">
      <xdr:nvCxnSpPr>
        <xdr:cNvPr id="91" name="直線コネクタ 90">
          <a:extLst>
            <a:ext uri="{FF2B5EF4-FFF2-40B4-BE49-F238E27FC236}">
              <a16:creationId xmlns="" xmlns:a16="http://schemas.microsoft.com/office/drawing/2014/main" id="{00000000-0008-0000-0500-00005B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36</xdr:row>
      <xdr:rowOff>69850</xdr:rowOff>
    </xdr:from>
    <xdr:to>
      <xdr:col>5</xdr:col>
      <xdr:colOff>733425</xdr:colOff>
      <xdr:row>36</xdr:row>
      <xdr:rowOff>69850</xdr:rowOff>
    </xdr:to>
    <xdr:cxnSp macro="">
      <xdr:nvCxnSpPr>
        <xdr:cNvPr id="92" name="直線コネクタ 91">
          <a:extLst>
            <a:ext uri="{FF2B5EF4-FFF2-40B4-BE49-F238E27FC236}">
              <a16:creationId xmlns="" xmlns:a16="http://schemas.microsoft.com/office/drawing/2014/main" id="{00000000-0008-0000-0500-00005C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35</xdr:row>
      <xdr:rowOff>270527</xdr:rowOff>
    </xdr:from>
    <xdr:ext cx="762000" cy="259045"/>
    <xdr:sp macro="" textlink="">
      <xdr:nvSpPr>
        <xdr:cNvPr id="93" name="テキスト ボックス 92">
          <a:extLst>
            <a:ext uri="{FF2B5EF4-FFF2-40B4-BE49-F238E27FC236}">
              <a16:creationId xmlns="" xmlns:a16="http://schemas.microsoft.com/office/drawing/2014/main" id="{00000000-0008-0000-0500-00005D000000}"/>
            </a:ext>
          </a:extLst>
        </xdr:cNvPr>
        <xdr:cNvSpPr txBox="1"/>
      </xdr:nvSpPr>
      <xdr:spPr>
        <a:xfrm>
          <a:off x="14097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34</xdr:row>
      <xdr:rowOff>298450</xdr:rowOff>
    </xdr:from>
    <xdr:to>
      <xdr:col>5</xdr:col>
      <xdr:colOff>733425</xdr:colOff>
      <xdr:row>34</xdr:row>
      <xdr:rowOff>298450</xdr:rowOff>
    </xdr:to>
    <xdr:cxnSp macro="">
      <xdr:nvCxnSpPr>
        <xdr:cNvPr id="94" name="直線コネクタ 93">
          <a:extLst>
            <a:ext uri="{FF2B5EF4-FFF2-40B4-BE49-F238E27FC236}">
              <a16:creationId xmlns="" xmlns:a16="http://schemas.microsoft.com/office/drawing/2014/main" id="{00000000-0008-0000-0500-00005E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34</xdr:row>
      <xdr:rowOff>156227</xdr:rowOff>
    </xdr:from>
    <xdr:ext cx="762000" cy="259045"/>
    <xdr:sp macro="" textlink="">
      <xdr:nvSpPr>
        <xdr:cNvPr id="95" name="テキスト ボックス 94">
          <a:extLst>
            <a:ext uri="{FF2B5EF4-FFF2-40B4-BE49-F238E27FC236}">
              <a16:creationId xmlns="" xmlns:a16="http://schemas.microsoft.com/office/drawing/2014/main" id="{00000000-0008-0000-0500-00005F000000}"/>
            </a:ext>
          </a:extLst>
        </xdr:cNvPr>
        <xdr:cNvSpPr txBox="1"/>
      </xdr:nvSpPr>
      <xdr:spPr>
        <a:xfrm>
          <a:off x="14097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1025525</xdr:colOff>
      <xdr:row>33</xdr:row>
      <xdr:rowOff>184150</xdr:rowOff>
    </xdr:from>
    <xdr:to>
      <xdr:col>5</xdr:col>
      <xdr:colOff>733425</xdr:colOff>
      <xdr:row>33</xdr:row>
      <xdr:rowOff>184150</xdr:rowOff>
    </xdr:to>
    <xdr:cxnSp macro="">
      <xdr:nvCxnSpPr>
        <xdr:cNvPr id="96" name="直線コネクタ 95">
          <a:extLst>
            <a:ext uri="{FF2B5EF4-FFF2-40B4-BE49-F238E27FC236}">
              <a16:creationId xmlns="" xmlns:a16="http://schemas.microsoft.com/office/drawing/2014/main" id="{00000000-0008-0000-0500-000060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33</xdr:row>
      <xdr:rowOff>41927</xdr:rowOff>
    </xdr:from>
    <xdr:ext cx="762000" cy="259045"/>
    <xdr:sp macro="" textlink="">
      <xdr:nvSpPr>
        <xdr:cNvPr id="97" name="テキスト ボックス 96">
          <a:extLst>
            <a:ext uri="{FF2B5EF4-FFF2-40B4-BE49-F238E27FC236}">
              <a16:creationId xmlns="" xmlns:a16="http://schemas.microsoft.com/office/drawing/2014/main" id="{00000000-0008-0000-0500-000061000000}"/>
            </a:ext>
          </a:extLst>
        </xdr:cNvPr>
        <xdr:cNvSpPr txBox="1"/>
      </xdr:nvSpPr>
      <xdr:spPr>
        <a:xfrm>
          <a:off x="14097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31</xdr:row>
      <xdr:rowOff>241300</xdr:rowOff>
    </xdr:to>
    <xdr:cxnSp macro="">
      <xdr:nvCxnSpPr>
        <xdr:cNvPr id="98" name="直線コネクタ 97">
          <a:extLst>
            <a:ext uri="{FF2B5EF4-FFF2-40B4-BE49-F238E27FC236}">
              <a16:creationId xmlns="" xmlns:a16="http://schemas.microsoft.com/office/drawing/2014/main" id="{00000000-0008-0000-0500-000062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31</xdr:row>
      <xdr:rowOff>99077</xdr:rowOff>
    </xdr:from>
    <xdr:ext cx="762000" cy="259045"/>
    <xdr:sp macro="" textlink="">
      <xdr:nvSpPr>
        <xdr:cNvPr id="99" name="テキスト ボックス 98">
          <a:extLst>
            <a:ext uri="{FF2B5EF4-FFF2-40B4-BE49-F238E27FC236}">
              <a16:creationId xmlns="" xmlns:a16="http://schemas.microsoft.com/office/drawing/2014/main" id="{00000000-0008-0000-0500-000063000000}"/>
            </a:ext>
          </a:extLst>
        </xdr:cNvPr>
        <xdr:cNvSpPr txBox="1"/>
      </xdr:nvSpPr>
      <xdr:spPr>
        <a:xfrm>
          <a:off x="14097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39</xdr:row>
      <xdr:rowOff>298450</xdr:rowOff>
    </xdr:to>
    <xdr:sp macro="" textlink="">
      <xdr:nvSpPr>
        <xdr:cNvPr id="100" name="人口1人当たり決算額の推移グラフ枠445">
          <a:extLst>
            <a:ext uri="{FF2B5EF4-FFF2-40B4-BE49-F238E27FC236}">
              <a16:creationId xmlns="" xmlns:a16="http://schemas.microsoft.com/office/drawing/2014/main" id="{00000000-0008-0000-0500-000064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34</xdr:row>
      <xdr:rowOff>63124</xdr:rowOff>
    </xdr:from>
    <xdr:to>
      <xdr:col>4</xdr:col>
      <xdr:colOff>1117600</xdr:colOff>
      <xdr:row>37</xdr:row>
      <xdr:rowOff>146120</xdr:rowOff>
    </xdr:to>
    <xdr:cxnSp macro="">
      <xdr:nvCxnSpPr>
        <xdr:cNvPr id="101" name="直線コネクタ 100">
          <a:extLst>
            <a:ext uri="{FF2B5EF4-FFF2-40B4-BE49-F238E27FC236}">
              <a16:creationId xmlns="" xmlns:a16="http://schemas.microsoft.com/office/drawing/2014/main" id="{00000000-0008-0000-0500-000065000000}"/>
            </a:ext>
          </a:extLst>
        </xdr:cNvPr>
        <xdr:cNvCxnSpPr/>
      </xdr:nvCxnSpPr>
      <xdr:spPr bwMode="auto">
        <a:xfrm flipV="1">
          <a:off x="5651500" y="6330574"/>
          <a:ext cx="0" cy="940246"/>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37</xdr:row>
      <xdr:rowOff>118197</xdr:rowOff>
    </xdr:from>
    <xdr:ext cx="762000" cy="259045"/>
    <xdr:sp macro="" textlink="">
      <xdr:nvSpPr>
        <xdr:cNvPr id="102" name="人口1人当たり決算額の推移最小値テキスト445">
          <a:extLst>
            <a:ext uri="{FF2B5EF4-FFF2-40B4-BE49-F238E27FC236}">
              <a16:creationId xmlns="" xmlns:a16="http://schemas.microsoft.com/office/drawing/2014/main" id="{00000000-0008-0000-0500-000066000000}"/>
            </a:ext>
          </a:extLst>
        </xdr:cNvPr>
        <xdr:cNvSpPr txBox="1"/>
      </xdr:nvSpPr>
      <xdr:spPr>
        <a:xfrm>
          <a:off x="5740400" y="7242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-54,182</a:t>
          </a:r>
          <a:endParaRPr kumimoji="1" lang="ja-JP" altLang="en-US" sz="1000" b="1">
            <a:latin typeface="ＭＳ Ｐゴシック"/>
          </a:endParaRPr>
        </a:p>
      </xdr:txBody>
    </xdr:sp>
    <xdr:clientData/>
  </xdr:oneCellAnchor>
  <xdr:twoCellAnchor>
    <xdr:from>
      <xdr:col>4</xdr:col>
      <xdr:colOff>1028700</xdr:colOff>
      <xdr:row>37</xdr:row>
      <xdr:rowOff>146120</xdr:rowOff>
    </xdr:from>
    <xdr:to>
      <xdr:col>5</xdr:col>
      <xdr:colOff>73025</xdr:colOff>
      <xdr:row>37</xdr:row>
      <xdr:rowOff>146120</xdr:rowOff>
    </xdr:to>
    <xdr:cxnSp macro="">
      <xdr:nvCxnSpPr>
        <xdr:cNvPr id="103" name="直線コネクタ 102">
          <a:extLst>
            <a:ext uri="{FF2B5EF4-FFF2-40B4-BE49-F238E27FC236}">
              <a16:creationId xmlns="" xmlns:a16="http://schemas.microsoft.com/office/drawing/2014/main" id="{00000000-0008-0000-0500-000067000000}"/>
            </a:ext>
          </a:extLst>
        </xdr:cNvPr>
        <xdr:cNvCxnSpPr/>
      </xdr:nvCxnSpPr>
      <xdr:spPr bwMode="auto">
        <a:xfrm>
          <a:off x="5562600" y="727082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33</xdr:row>
      <xdr:rowOff>149501</xdr:rowOff>
    </xdr:from>
    <xdr:ext cx="762000" cy="259045"/>
    <xdr:sp macro="" textlink="">
      <xdr:nvSpPr>
        <xdr:cNvPr id="104" name="人口1人当たり決算額の推移最大値テキスト445">
          <a:extLst>
            <a:ext uri="{FF2B5EF4-FFF2-40B4-BE49-F238E27FC236}">
              <a16:creationId xmlns="" xmlns:a16="http://schemas.microsoft.com/office/drawing/2014/main" id="{00000000-0008-0000-0500-000068000000}"/>
            </a:ext>
          </a:extLst>
        </xdr:cNvPr>
        <xdr:cNvSpPr txBox="1"/>
      </xdr:nvSpPr>
      <xdr:spPr>
        <a:xfrm>
          <a:off x="5740400" y="60740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151,471</a:t>
          </a:r>
          <a:endParaRPr kumimoji="1" lang="ja-JP" altLang="en-US" sz="1000" b="1">
            <a:latin typeface="ＭＳ Ｐゴシック"/>
          </a:endParaRPr>
        </a:p>
      </xdr:txBody>
    </xdr:sp>
    <xdr:clientData/>
  </xdr:oneCellAnchor>
  <xdr:twoCellAnchor>
    <xdr:from>
      <xdr:col>4</xdr:col>
      <xdr:colOff>1028700</xdr:colOff>
      <xdr:row>34</xdr:row>
      <xdr:rowOff>63124</xdr:rowOff>
    </xdr:from>
    <xdr:to>
      <xdr:col>5</xdr:col>
      <xdr:colOff>73025</xdr:colOff>
      <xdr:row>34</xdr:row>
      <xdr:rowOff>63124</xdr:rowOff>
    </xdr:to>
    <xdr:cxnSp macro="">
      <xdr:nvCxnSpPr>
        <xdr:cNvPr id="105" name="直線コネクタ 104">
          <a:extLst>
            <a:ext uri="{FF2B5EF4-FFF2-40B4-BE49-F238E27FC236}">
              <a16:creationId xmlns="" xmlns:a16="http://schemas.microsoft.com/office/drawing/2014/main" id="{00000000-0008-0000-0500-000069000000}"/>
            </a:ext>
          </a:extLst>
        </xdr:cNvPr>
        <xdr:cNvCxnSpPr/>
      </xdr:nvCxnSpPr>
      <xdr:spPr bwMode="auto">
        <a:xfrm>
          <a:off x="5562600" y="6330574"/>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36</xdr:row>
      <xdr:rowOff>131087</xdr:rowOff>
    </xdr:from>
    <xdr:to>
      <xdr:col>4</xdr:col>
      <xdr:colOff>1117600</xdr:colOff>
      <xdr:row>36</xdr:row>
      <xdr:rowOff>132747</xdr:rowOff>
    </xdr:to>
    <xdr:cxnSp macro="">
      <xdr:nvCxnSpPr>
        <xdr:cNvPr id="106" name="直線コネクタ 105">
          <a:extLst>
            <a:ext uri="{FF2B5EF4-FFF2-40B4-BE49-F238E27FC236}">
              <a16:creationId xmlns="" xmlns:a16="http://schemas.microsoft.com/office/drawing/2014/main" id="{00000000-0008-0000-0500-00006A000000}"/>
            </a:ext>
          </a:extLst>
        </xdr:cNvPr>
        <xdr:cNvCxnSpPr/>
      </xdr:nvCxnSpPr>
      <xdr:spPr bwMode="auto">
        <a:xfrm flipV="1">
          <a:off x="5003800" y="7084337"/>
          <a:ext cx="647700" cy="166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35</xdr:row>
      <xdr:rowOff>11689</xdr:rowOff>
    </xdr:from>
    <xdr:ext cx="762000" cy="259045"/>
    <xdr:sp macro="" textlink="">
      <xdr:nvSpPr>
        <xdr:cNvPr id="107" name="人口1人当たり決算額の推移平均値テキスト445">
          <a:extLst>
            <a:ext uri="{FF2B5EF4-FFF2-40B4-BE49-F238E27FC236}">
              <a16:creationId xmlns="" xmlns:a16="http://schemas.microsoft.com/office/drawing/2014/main" id="{00000000-0008-0000-0500-00006B000000}"/>
            </a:ext>
          </a:extLst>
        </xdr:cNvPr>
        <xdr:cNvSpPr txBox="1"/>
      </xdr:nvSpPr>
      <xdr:spPr>
        <a:xfrm>
          <a:off x="5740400" y="662203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42,725</a:t>
          </a:r>
          <a:endParaRPr kumimoji="1" lang="ja-JP" altLang="en-US" sz="1000" b="1">
            <a:solidFill>
              <a:srgbClr val="000080"/>
            </a:solidFill>
            <a:latin typeface="ＭＳ Ｐゴシック"/>
          </a:endParaRPr>
        </a:p>
      </xdr:txBody>
    </xdr:sp>
    <xdr:clientData/>
  </xdr:oneCellAnchor>
  <xdr:twoCellAnchor>
    <xdr:from>
      <xdr:col>4</xdr:col>
      <xdr:colOff>1066800</xdr:colOff>
      <xdr:row>35</xdr:row>
      <xdr:rowOff>166612</xdr:rowOff>
    </xdr:from>
    <xdr:to>
      <xdr:col>5</xdr:col>
      <xdr:colOff>34925</xdr:colOff>
      <xdr:row>35</xdr:row>
      <xdr:rowOff>268212</xdr:rowOff>
    </xdr:to>
    <xdr:sp macro="" textlink="">
      <xdr:nvSpPr>
        <xdr:cNvPr id="108" name="フローチャート : 判断 107">
          <a:extLst>
            <a:ext uri="{FF2B5EF4-FFF2-40B4-BE49-F238E27FC236}">
              <a16:creationId xmlns="" xmlns:a16="http://schemas.microsoft.com/office/drawing/2014/main" id="{00000000-0008-0000-0500-00006C000000}"/>
            </a:ext>
          </a:extLst>
        </xdr:cNvPr>
        <xdr:cNvSpPr/>
      </xdr:nvSpPr>
      <xdr:spPr bwMode="auto">
        <a:xfrm>
          <a:off x="5600700" y="67769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36</xdr:row>
      <xdr:rowOff>72520</xdr:rowOff>
    </xdr:from>
    <xdr:to>
      <xdr:col>4</xdr:col>
      <xdr:colOff>469900</xdr:colOff>
      <xdr:row>36</xdr:row>
      <xdr:rowOff>132747</xdr:rowOff>
    </xdr:to>
    <xdr:cxnSp macro="">
      <xdr:nvCxnSpPr>
        <xdr:cNvPr id="109" name="直線コネクタ 108">
          <a:extLst>
            <a:ext uri="{FF2B5EF4-FFF2-40B4-BE49-F238E27FC236}">
              <a16:creationId xmlns="" xmlns:a16="http://schemas.microsoft.com/office/drawing/2014/main" id="{00000000-0008-0000-0500-00006D000000}"/>
            </a:ext>
          </a:extLst>
        </xdr:cNvPr>
        <xdr:cNvCxnSpPr/>
      </xdr:nvCxnSpPr>
      <xdr:spPr bwMode="auto">
        <a:xfrm>
          <a:off x="4305300" y="7025770"/>
          <a:ext cx="698500" cy="6022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35</xdr:row>
      <xdr:rowOff>168376</xdr:rowOff>
    </xdr:from>
    <xdr:to>
      <xdr:col>4</xdr:col>
      <xdr:colOff>520700</xdr:colOff>
      <xdr:row>35</xdr:row>
      <xdr:rowOff>269976</xdr:rowOff>
    </xdr:to>
    <xdr:sp macro="" textlink="">
      <xdr:nvSpPr>
        <xdr:cNvPr id="110" name="フローチャート : 判断 109">
          <a:extLst>
            <a:ext uri="{FF2B5EF4-FFF2-40B4-BE49-F238E27FC236}">
              <a16:creationId xmlns="" xmlns:a16="http://schemas.microsoft.com/office/drawing/2014/main" id="{00000000-0008-0000-0500-00006E000000}"/>
            </a:ext>
          </a:extLst>
        </xdr:cNvPr>
        <xdr:cNvSpPr/>
      </xdr:nvSpPr>
      <xdr:spPr bwMode="auto">
        <a:xfrm>
          <a:off x="4953000" y="677872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34</xdr:row>
      <xdr:rowOff>280153</xdr:rowOff>
    </xdr:from>
    <xdr:ext cx="736600" cy="259045"/>
    <xdr:sp macro="" textlink="">
      <xdr:nvSpPr>
        <xdr:cNvPr id="111" name="テキスト ボックス 110">
          <a:extLst>
            <a:ext uri="{FF2B5EF4-FFF2-40B4-BE49-F238E27FC236}">
              <a16:creationId xmlns="" xmlns:a16="http://schemas.microsoft.com/office/drawing/2014/main" id="{00000000-0008-0000-0500-00006F000000}"/>
            </a:ext>
          </a:extLst>
        </xdr:cNvPr>
        <xdr:cNvSpPr txBox="1"/>
      </xdr:nvSpPr>
      <xdr:spPr>
        <a:xfrm>
          <a:off x="4622800" y="654760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42,339</a:t>
          </a:r>
          <a:endParaRPr kumimoji="1" lang="ja-JP" altLang="en-US" sz="1000" b="1">
            <a:solidFill>
              <a:srgbClr val="000080"/>
            </a:solidFill>
            <a:latin typeface="ＭＳ Ｐゴシック"/>
          </a:endParaRPr>
        </a:p>
      </xdr:txBody>
    </xdr:sp>
    <xdr:clientData/>
  </xdr:oneCellAnchor>
  <xdr:twoCellAnchor>
    <xdr:from>
      <xdr:col>3</xdr:col>
      <xdr:colOff>206375</xdr:colOff>
      <xdr:row>35</xdr:row>
      <xdr:rowOff>321370</xdr:rowOff>
    </xdr:from>
    <xdr:to>
      <xdr:col>3</xdr:col>
      <xdr:colOff>904875</xdr:colOff>
      <xdr:row>36</xdr:row>
      <xdr:rowOff>72520</xdr:rowOff>
    </xdr:to>
    <xdr:cxnSp macro="">
      <xdr:nvCxnSpPr>
        <xdr:cNvPr id="112" name="直線コネクタ 111">
          <a:extLst>
            <a:ext uri="{FF2B5EF4-FFF2-40B4-BE49-F238E27FC236}">
              <a16:creationId xmlns="" xmlns:a16="http://schemas.microsoft.com/office/drawing/2014/main" id="{00000000-0008-0000-0500-000070000000}"/>
            </a:ext>
          </a:extLst>
        </xdr:cNvPr>
        <xdr:cNvCxnSpPr/>
      </xdr:nvCxnSpPr>
      <xdr:spPr bwMode="auto">
        <a:xfrm>
          <a:off x="3606800" y="6931720"/>
          <a:ext cx="698500" cy="9405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35</xdr:row>
      <xdr:rowOff>153819</xdr:rowOff>
    </xdr:from>
    <xdr:to>
      <xdr:col>3</xdr:col>
      <xdr:colOff>955675</xdr:colOff>
      <xdr:row>35</xdr:row>
      <xdr:rowOff>255419</xdr:rowOff>
    </xdr:to>
    <xdr:sp macro="" textlink="">
      <xdr:nvSpPr>
        <xdr:cNvPr id="113" name="フローチャート : 判断 112">
          <a:extLst>
            <a:ext uri="{FF2B5EF4-FFF2-40B4-BE49-F238E27FC236}">
              <a16:creationId xmlns="" xmlns:a16="http://schemas.microsoft.com/office/drawing/2014/main" id="{00000000-0008-0000-0500-000071000000}"/>
            </a:ext>
          </a:extLst>
        </xdr:cNvPr>
        <xdr:cNvSpPr/>
      </xdr:nvSpPr>
      <xdr:spPr bwMode="auto">
        <a:xfrm>
          <a:off x="4254500" y="67641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34</xdr:row>
      <xdr:rowOff>265596</xdr:rowOff>
    </xdr:from>
    <xdr:ext cx="762000" cy="259045"/>
    <xdr:sp macro="" textlink="">
      <xdr:nvSpPr>
        <xdr:cNvPr id="114" name="テキスト ボックス 113">
          <a:extLst>
            <a:ext uri="{FF2B5EF4-FFF2-40B4-BE49-F238E27FC236}">
              <a16:creationId xmlns="" xmlns:a16="http://schemas.microsoft.com/office/drawing/2014/main" id="{00000000-0008-0000-0500-000072000000}"/>
            </a:ext>
          </a:extLst>
        </xdr:cNvPr>
        <xdr:cNvSpPr txBox="1"/>
      </xdr:nvSpPr>
      <xdr:spPr>
        <a:xfrm>
          <a:off x="3924300" y="65330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45,523</a:t>
          </a:r>
          <a:endParaRPr kumimoji="1" lang="ja-JP" altLang="en-US" sz="1000" b="1">
            <a:solidFill>
              <a:srgbClr val="000080"/>
            </a:solidFill>
            <a:latin typeface="ＭＳ Ｐゴシック"/>
          </a:endParaRPr>
        </a:p>
      </xdr:txBody>
    </xdr:sp>
    <xdr:clientData/>
  </xdr:oneCellAnchor>
  <xdr:twoCellAnchor>
    <xdr:from>
      <xdr:col>2</xdr:col>
      <xdr:colOff>641350</xdr:colOff>
      <xdr:row>35</xdr:row>
      <xdr:rowOff>279650</xdr:rowOff>
    </xdr:from>
    <xdr:to>
      <xdr:col>3</xdr:col>
      <xdr:colOff>206375</xdr:colOff>
      <xdr:row>35</xdr:row>
      <xdr:rowOff>321370</xdr:rowOff>
    </xdr:to>
    <xdr:cxnSp macro="">
      <xdr:nvCxnSpPr>
        <xdr:cNvPr id="115" name="直線コネクタ 114">
          <a:extLst>
            <a:ext uri="{FF2B5EF4-FFF2-40B4-BE49-F238E27FC236}">
              <a16:creationId xmlns="" xmlns:a16="http://schemas.microsoft.com/office/drawing/2014/main" id="{00000000-0008-0000-0500-000073000000}"/>
            </a:ext>
          </a:extLst>
        </xdr:cNvPr>
        <xdr:cNvCxnSpPr/>
      </xdr:nvCxnSpPr>
      <xdr:spPr bwMode="auto">
        <a:xfrm>
          <a:off x="2908300" y="6890000"/>
          <a:ext cx="698500" cy="4172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35</xdr:row>
      <xdr:rowOff>130552</xdr:rowOff>
    </xdr:from>
    <xdr:to>
      <xdr:col>3</xdr:col>
      <xdr:colOff>257175</xdr:colOff>
      <xdr:row>35</xdr:row>
      <xdr:rowOff>232152</xdr:rowOff>
    </xdr:to>
    <xdr:sp macro="" textlink="">
      <xdr:nvSpPr>
        <xdr:cNvPr id="116" name="フローチャート : 判断 115">
          <a:extLst>
            <a:ext uri="{FF2B5EF4-FFF2-40B4-BE49-F238E27FC236}">
              <a16:creationId xmlns="" xmlns:a16="http://schemas.microsoft.com/office/drawing/2014/main" id="{00000000-0008-0000-0500-000074000000}"/>
            </a:ext>
          </a:extLst>
        </xdr:cNvPr>
        <xdr:cNvSpPr/>
      </xdr:nvSpPr>
      <xdr:spPr bwMode="auto">
        <a:xfrm>
          <a:off x="3556000" y="674090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34</xdr:row>
      <xdr:rowOff>242329</xdr:rowOff>
    </xdr:from>
    <xdr:ext cx="762000" cy="259045"/>
    <xdr:sp macro="" textlink="">
      <xdr:nvSpPr>
        <xdr:cNvPr id="117" name="テキスト ボックス 116">
          <a:extLst>
            <a:ext uri="{FF2B5EF4-FFF2-40B4-BE49-F238E27FC236}">
              <a16:creationId xmlns="" xmlns:a16="http://schemas.microsoft.com/office/drawing/2014/main" id="{00000000-0008-0000-0500-000075000000}"/>
            </a:ext>
          </a:extLst>
        </xdr:cNvPr>
        <xdr:cNvSpPr txBox="1"/>
      </xdr:nvSpPr>
      <xdr:spPr>
        <a:xfrm>
          <a:off x="3225800" y="65097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50,612</a:t>
          </a:r>
          <a:endParaRPr kumimoji="1" lang="ja-JP" altLang="en-US" sz="1000" b="1">
            <a:solidFill>
              <a:srgbClr val="000080"/>
            </a:solidFill>
            <a:latin typeface="ＭＳ Ｐゴシック"/>
          </a:endParaRPr>
        </a:p>
      </xdr:txBody>
    </xdr:sp>
    <xdr:clientData/>
  </xdr:oneCellAnchor>
  <xdr:twoCellAnchor>
    <xdr:from>
      <xdr:col>2</xdr:col>
      <xdr:colOff>590550</xdr:colOff>
      <xdr:row>35</xdr:row>
      <xdr:rowOff>120448</xdr:rowOff>
    </xdr:from>
    <xdr:to>
      <xdr:col>2</xdr:col>
      <xdr:colOff>692150</xdr:colOff>
      <xdr:row>35</xdr:row>
      <xdr:rowOff>222048</xdr:rowOff>
    </xdr:to>
    <xdr:sp macro="" textlink="">
      <xdr:nvSpPr>
        <xdr:cNvPr id="118" name="フローチャート : 判断 117">
          <a:extLst>
            <a:ext uri="{FF2B5EF4-FFF2-40B4-BE49-F238E27FC236}">
              <a16:creationId xmlns="" xmlns:a16="http://schemas.microsoft.com/office/drawing/2014/main" id="{00000000-0008-0000-0500-000076000000}"/>
            </a:ext>
          </a:extLst>
        </xdr:cNvPr>
        <xdr:cNvSpPr/>
      </xdr:nvSpPr>
      <xdr:spPr bwMode="auto">
        <a:xfrm>
          <a:off x="2857500" y="673079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34</xdr:row>
      <xdr:rowOff>232225</xdr:rowOff>
    </xdr:from>
    <xdr:ext cx="762000" cy="259045"/>
    <xdr:sp macro="" textlink="">
      <xdr:nvSpPr>
        <xdr:cNvPr id="119" name="テキスト ボックス 118">
          <a:extLst>
            <a:ext uri="{FF2B5EF4-FFF2-40B4-BE49-F238E27FC236}">
              <a16:creationId xmlns="" xmlns:a16="http://schemas.microsoft.com/office/drawing/2014/main" id="{00000000-0008-0000-0500-000077000000}"/>
            </a:ext>
          </a:extLst>
        </xdr:cNvPr>
        <xdr:cNvSpPr txBox="1"/>
      </xdr:nvSpPr>
      <xdr:spPr>
        <a:xfrm>
          <a:off x="2527300" y="64996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52,822</a:t>
          </a:r>
          <a:endParaRPr kumimoji="1" lang="ja-JP" altLang="en-US" sz="1000" b="1">
            <a:solidFill>
              <a:srgbClr val="000080"/>
            </a:solidFill>
            <a:latin typeface="ＭＳ Ｐゴシック"/>
          </a:endParaRPr>
        </a:p>
      </xdr:txBody>
    </xdr:sp>
    <xdr:clientData/>
  </xdr:oneCellAnchor>
  <xdr:oneCellAnchor>
    <xdr:from>
      <xdr:col>4</xdr:col>
      <xdr:colOff>939800</xdr:colOff>
      <xdr:row>39</xdr:row>
      <xdr:rowOff>321327</xdr:rowOff>
    </xdr:from>
    <xdr:ext cx="762000" cy="259045"/>
    <xdr:sp macro="" textlink="">
      <xdr:nvSpPr>
        <xdr:cNvPr id="120" name="テキスト ボックス 119">
          <a:extLst>
            <a:ext uri="{FF2B5EF4-FFF2-40B4-BE49-F238E27FC236}">
              <a16:creationId xmlns="" xmlns:a16="http://schemas.microsoft.com/office/drawing/2014/main" id="{00000000-0008-0000-0500-000078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4</xdr:col>
      <xdr:colOff>292100</xdr:colOff>
      <xdr:row>39</xdr:row>
      <xdr:rowOff>321327</xdr:rowOff>
    </xdr:from>
    <xdr:ext cx="762000" cy="259045"/>
    <xdr:sp macro="" textlink="">
      <xdr:nvSpPr>
        <xdr:cNvPr id="121" name="テキスト ボックス 120">
          <a:extLst>
            <a:ext uri="{FF2B5EF4-FFF2-40B4-BE49-F238E27FC236}">
              <a16:creationId xmlns="" xmlns:a16="http://schemas.microsoft.com/office/drawing/2014/main" id="{00000000-0008-0000-0500-000079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727075</xdr:colOff>
      <xdr:row>39</xdr:row>
      <xdr:rowOff>321327</xdr:rowOff>
    </xdr:from>
    <xdr:ext cx="762000" cy="259045"/>
    <xdr:sp macro="" textlink="">
      <xdr:nvSpPr>
        <xdr:cNvPr id="122" name="テキスト ボックス 121">
          <a:extLst>
            <a:ext uri="{FF2B5EF4-FFF2-40B4-BE49-F238E27FC236}">
              <a16:creationId xmlns="" xmlns:a16="http://schemas.microsoft.com/office/drawing/2014/main" id="{00000000-0008-0000-0500-00007A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28575</xdr:colOff>
      <xdr:row>39</xdr:row>
      <xdr:rowOff>321327</xdr:rowOff>
    </xdr:from>
    <xdr:ext cx="762000" cy="259045"/>
    <xdr:sp macro="" textlink="">
      <xdr:nvSpPr>
        <xdr:cNvPr id="123" name="テキスト ボックス 122">
          <a:extLst>
            <a:ext uri="{FF2B5EF4-FFF2-40B4-BE49-F238E27FC236}">
              <a16:creationId xmlns="" xmlns:a16="http://schemas.microsoft.com/office/drawing/2014/main" id="{00000000-0008-0000-0500-00007B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463550</xdr:colOff>
      <xdr:row>39</xdr:row>
      <xdr:rowOff>321327</xdr:rowOff>
    </xdr:from>
    <xdr:ext cx="762000" cy="259045"/>
    <xdr:sp macro="" textlink="">
      <xdr:nvSpPr>
        <xdr:cNvPr id="124" name="テキスト ボックス 123">
          <a:extLst>
            <a:ext uri="{FF2B5EF4-FFF2-40B4-BE49-F238E27FC236}">
              <a16:creationId xmlns="" xmlns:a16="http://schemas.microsoft.com/office/drawing/2014/main" id="{00000000-0008-0000-0500-00007C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4</xdr:col>
      <xdr:colOff>1066800</xdr:colOff>
      <xdr:row>36</xdr:row>
      <xdr:rowOff>80287</xdr:rowOff>
    </xdr:from>
    <xdr:to>
      <xdr:col>5</xdr:col>
      <xdr:colOff>34925</xdr:colOff>
      <xdr:row>37</xdr:row>
      <xdr:rowOff>10437</xdr:rowOff>
    </xdr:to>
    <xdr:sp macro="" textlink="">
      <xdr:nvSpPr>
        <xdr:cNvPr id="125" name="円/楕円 124">
          <a:extLst>
            <a:ext uri="{FF2B5EF4-FFF2-40B4-BE49-F238E27FC236}">
              <a16:creationId xmlns="" xmlns:a16="http://schemas.microsoft.com/office/drawing/2014/main" id="{00000000-0008-0000-0500-00007D000000}"/>
            </a:ext>
          </a:extLst>
        </xdr:cNvPr>
        <xdr:cNvSpPr/>
      </xdr:nvSpPr>
      <xdr:spPr bwMode="auto">
        <a:xfrm>
          <a:off x="5600700" y="703353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36</xdr:row>
      <xdr:rowOff>52364</xdr:rowOff>
    </xdr:from>
    <xdr:ext cx="762000" cy="259045"/>
    <xdr:sp macro="" textlink="">
      <xdr:nvSpPr>
        <xdr:cNvPr id="126" name="人口1人当たり決算額の推移該当値テキスト445">
          <a:extLst>
            <a:ext uri="{FF2B5EF4-FFF2-40B4-BE49-F238E27FC236}">
              <a16:creationId xmlns="" xmlns:a16="http://schemas.microsoft.com/office/drawing/2014/main" id="{00000000-0008-0000-0500-00007E000000}"/>
            </a:ext>
          </a:extLst>
        </xdr:cNvPr>
        <xdr:cNvSpPr txBox="1"/>
      </xdr:nvSpPr>
      <xdr:spPr>
        <a:xfrm>
          <a:off x="5740400" y="70056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-13,394</a:t>
          </a:r>
          <a:endParaRPr kumimoji="1" lang="ja-JP" altLang="en-US" sz="1000" b="1">
            <a:solidFill>
              <a:srgbClr val="FF0000"/>
            </a:solidFill>
            <a:latin typeface="ＭＳ Ｐゴシック"/>
          </a:endParaRPr>
        </a:p>
      </xdr:txBody>
    </xdr:sp>
    <xdr:clientData/>
  </xdr:oneCellAnchor>
  <xdr:twoCellAnchor>
    <xdr:from>
      <xdr:col>4</xdr:col>
      <xdr:colOff>419100</xdr:colOff>
      <xdr:row>36</xdr:row>
      <xdr:rowOff>81947</xdr:rowOff>
    </xdr:from>
    <xdr:to>
      <xdr:col>4</xdr:col>
      <xdr:colOff>520700</xdr:colOff>
      <xdr:row>37</xdr:row>
      <xdr:rowOff>12097</xdr:rowOff>
    </xdr:to>
    <xdr:sp macro="" textlink="">
      <xdr:nvSpPr>
        <xdr:cNvPr id="127" name="円/楕円 126">
          <a:extLst>
            <a:ext uri="{FF2B5EF4-FFF2-40B4-BE49-F238E27FC236}">
              <a16:creationId xmlns="" xmlns:a16="http://schemas.microsoft.com/office/drawing/2014/main" id="{00000000-0008-0000-0500-00007F000000}"/>
            </a:ext>
          </a:extLst>
        </xdr:cNvPr>
        <xdr:cNvSpPr/>
      </xdr:nvSpPr>
      <xdr:spPr bwMode="auto">
        <a:xfrm>
          <a:off x="4953000" y="703519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36</xdr:row>
      <xdr:rowOff>168324</xdr:rowOff>
    </xdr:from>
    <xdr:ext cx="736600" cy="259045"/>
    <xdr:sp macro="" textlink="">
      <xdr:nvSpPr>
        <xdr:cNvPr id="128" name="テキスト ボックス 127">
          <a:extLst>
            <a:ext uri="{FF2B5EF4-FFF2-40B4-BE49-F238E27FC236}">
              <a16:creationId xmlns="" xmlns:a16="http://schemas.microsoft.com/office/drawing/2014/main" id="{00000000-0008-0000-0500-000080000000}"/>
            </a:ext>
          </a:extLst>
        </xdr:cNvPr>
        <xdr:cNvSpPr txBox="1"/>
      </xdr:nvSpPr>
      <xdr:spPr>
        <a:xfrm>
          <a:off x="4622800" y="71215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-13,757</a:t>
          </a:r>
          <a:endParaRPr kumimoji="1" lang="ja-JP" altLang="en-US" sz="1000" b="1">
            <a:solidFill>
              <a:srgbClr val="FF0000"/>
            </a:solidFill>
            <a:latin typeface="ＭＳ Ｐゴシック"/>
          </a:endParaRPr>
        </a:p>
      </xdr:txBody>
    </xdr:sp>
    <xdr:clientData/>
  </xdr:oneCellAnchor>
  <xdr:twoCellAnchor>
    <xdr:from>
      <xdr:col>3</xdr:col>
      <xdr:colOff>854075</xdr:colOff>
      <xdr:row>36</xdr:row>
      <xdr:rowOff>21720</xdr:rowOff>
    </xdr:from>
    <xdr:to>
      <xdr:col>3</xdr:col>
      <xdr:colOff>955675</xdr:colOff>
      <xdr:row>36</xdr:row>
      <xdr:rowOff>123320</xdr:rowOff>
    </xdr:to>
    <xdr:sp macro="" textlink="">
      <xdr:nvSpPr>
        <xdr:cNvPr id="129" name="円/楕円 128">
          <a:extLst>
            <a:ext uri="{FF2B5EF4-FFF2-40B4-BE49-F238E27FC236}">
              <a16:creationId xmlns="" xmlns:a16="http://schemas.microsoft.com/office/drawing/2014/main" id="{00000000-0008-0000-0500-000081000000}"/>
            </a:ext>
          </a:extLst>
        </xdr:cNvPr>
        <xdr:cNvSpPr/>
      </xdr:nvSpPr>
      <xdr:spPr bwMode="auto">
        <a:xfrm>
          <a:off x="4254500" y="69749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36</xdr:row>
      <xdr:rowOff>108097</xdr:rowOff>
    </xdr:from>
    <xdr:ext cx="762000" cy="259045"/>
    <xdr:sp macro="" textlink="">
      <xdr:nvSpPr>
        <xdr:cNvPr id="130" name="テキスト ボックス 129">
          <a:extLst>
            <a:ext uri="{FF2B5EF4-FFF2-40B4-BE49-F238E27FC236}">
              <a16:creationId xmlns="" xmlns:a16="http://schemas.microsoft.com/office/drawing/2014/main" id="{00000000-0008-0000-0500-000082000000}"/>
            </a:ext>
          </a:extLst>
        </xdr:cNvPr>
        <xdr:cNvSpPr txBox="1"/>
      </xdr:nvSpPr>
      <xdr:spPr>
        <a:xfrm>
          <a:off x="3924300" y="70613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-584</a:t>
          </a:r>
          <a:endParaRPr kumimoji="1" lang="ja-JP" altLang="en-US" sz="1000" b="1">
            <a:solidFill>
              <a:srgbClr val="FF0000"/>
            </a:solidFill>
            <a:latin typeface="ＭＳ Ｐゴシック"/>
          </a:endParaRPr>
        </a:p>
      </xdr:txBody>
    </xdr:sp>
    <xdr:clientData/>
  </xdr:oneCellAnchor>
  <xdr:twoCellAnchor>
    <xdr:from>
      <xdr:col>3</xdr:col>
      <xdr:colOff>155575</xdr:colOff>
      <xdr:row>35</xdr:row>
      <xdr:rowOff>270570</xdr:rowOff>
    </xdr:from>
    <xdr:to>
      <xdr:col>3</xdr:col>
      <xdr:colOff>257175</xdr:colOff>
      <xdr:row>36</xdr:row>
      <xdr:rowOff>29270</xdr:rowOff>
    </xdr:to>
    <xdr:sp macro="" textlink="">
      <xdr:nvSpPr>
        <xdr:cNvPr id="131" name="円/楕円 130">
          <a:extLst>
            <a:ext uri="{FF2B5EF4-FFF2-40B4-BE49-F238E27FC236}">
              <a16:creationId xmlns="" xmlns:a16="http://schemas.microsoft.com/office/drawing/2014/main" id="{00000000-0008-0000-0500-000083000000}"/>
            </a:ext>
          </a:extLst>
        </xdr:cNvPr>
        <xdr:cNvSpPr/>
      </xdr:nvSpPr>
      <xdr:spPr bwMode="auto">
        <a:xfrm>
          <a:off x="3556000" y="688092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36</xdr:row>
      <xdr:rowOff>14047</xdr:rowOff>
    </xdr:from>
    <xdr:ext cx="762000" cy="259045"/>
    <xdr:sp macro="" textlink="">
      <xdr:nvSpPr>
        <xdr:cNvPr id="132" name="テキスト ボックス 131">
          <a:extLst>
            <a:ext uri="{FF2B5EF4-FFF2-40B4-BE49-F238E27FC236}">
              <a16:creationId xmlns="" xmlns:a16="http://schemas.microsoft.com/office/drawing/2014/main" id="{00000000-0008-0000-0500-000084000000}"/>
            </a:ext>
          </a:extLst>
        </xdr:cNvPr>
        <xdr:cNvSpPr txBox="1"/>
      </xdr:nvSpPr>
      <xdr:spPr>
        <a:xfrm>
          <a:off x="3225800" y="6967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19,987</a:t>
          </a:r>
          <a:endParaRPr kumimoji="1" lang="ja-JP" altLang="en-US" sz="1000" b="1">
            <a:solidFill>
              <a:srgbClr val="FF0000"/>
            </a:solidFill>
            <a:latin typeface="ＭＳ Ｐゴシック"/>
          </a:endParaRPr>
        </a:p>
      </xdr:txBody>
    </xdr:sp>
    <xdr:clientData/>
  </xdr:oneCellAnchor>
  <xdr:twoCellAnchor>
    <xdr:from>
      <xdr:col>2</xdr:col>
      <xdr:colOff>590550</xdr:colOff>
      <xdr:row>35</xdr:row>
      <xdr:rowOff>228850</xdr:rowOff>
    </xdr:from>
    <xdr:to>
      <xdr:col>2</xdr:col>
      <xdr:colOff>692150</xdr:colOff>
      <xdr:row>35</xdr:row>
      <xdr:rowOff>330450</xdr:rowOff>
    </xdr:to>
    <xdr:sp macro="" textlink="">
      <xdr:nvSpPr>
        <xdr:cNvPr id="133" name="円/楕円 132">
          <a:extLst>
            <a:ext uri="{FF2B5EF4-FFF2-40B4-BE49-F238E27FC236}">
              <a16:creationId xmlns="" xmlns:a16="http://schemas.microsoft.com/office/drawing/2014/main" id="{00000000-0008-0000-0500-000085000000}"/>
            </a:ext>
          </a:extLst>
        </xdr:cNvPr>
        <xdr:cNvSpPr/>
      </xdr:nvSpPr>
      <xdr:spPr bwMode="auto">
        <a:xfrm>
          <a:off x="2857500" y="68392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35</xdr:row>
      <xdr:rowOff>315227</xdr:rowOff>
    </xdr:from>
    <xdr:ext cx="762000" cy="259045"/>
    <xdr:sp macro="" textlink="">
      <xdr:nvSpPr>
        <xdr:cNvPr id="134" name="テキスト ボックス 133">
          <a:extLst>
            <a:ext uri="{FF2B5EF4-FFF2-40B4-BE49-F238E27FC236}">
              <a16:creationId xmlns="" xmlns:a16="http://schemas.microsoft.com/office/drawing/2014/main" id="{00000000-0008-0000-0500-000086000000}"/>
            </a:ext>
          </a:extLst>
        </xdr:cNvPr>
        <xdr:cNvSpPr txBox="1"/>
      </xdr:nvSpPr>
      <xdr:spPr>
        <a:xfrm>
          <a:off x="2527300" y="6925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29,112</a:t>
          </a:r>
          <a:endParaRPr kumimoji="1" lang="ja-JP" altLang="en-US" sz="1000" b="1">
            <a:solidFill>
              <a:srgbClr val="FF0000"/>
            </a:solidFill>
            <a:latin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a:extLst>
            <a:ext uri="{FF2B5EF4-FFF2-40B4-BE49-F238E27FC236}">
              <a16:creationId xmlns=""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5</a:t>
          </a:r>
          <a:r>
            <a:rPr kumimoji="1" lang="ja-JP" altLang="en-US" sz="3200" b="1">
              <a:solidFill>
                <a:sysClr val="windowText" lastClr="000000"/>
              </a:solidFill>
              <a:latin typeface="ＭＳ Ｐゴシック"/>
            </a:rPr>
            <a:t>）市町村性質別歳出決算分析表（住民一人当たりのコスト）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a:extLst>
            <a:ext uri="{FF2B5EF4-FFF2-40B4-BE49-F238E27FC236}">
              <a16:creationId xmlns=""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a:extLst>
            <a:ext uri="{FF2B5EF4-FFF2-40B4-BE49-F238E27FC236}">
              <a16:creationId xmlns=""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a:extLst>
            <a:ext uri="{FF2B5EF4-FFF2-40B4-BE49-F238E27FC236}">
              <a16:creationId xmlns=""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高知県奈半利町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a:extLst>
            <a:ext uri="{FF2B5EF4-FFF2-40B4-BE49-F238E27FC236}">
              <a16:creationId xmlns=""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a:extLst>
            <a:ext uri="{FF2B5EF4-FFF2-40B4-BE49-F238E27FC236}">
              <a16:creationId xmlns=""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a:extLst>
            <a:ext uri="{FF2B5EF4-FFF2-40B4-BE49-F238E27FC236}">
              <a16:creationId xmlns=""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a:extLst>
            <a:ext uri="{FF2B5EF4-FFF2-40B4-BE49-F238E27FC236}">
              <a16:creationId xmlns=""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a:extLst>
            <a:ext uri="{FF2B5EF4-FFF2-40B4-BE49-F238E27FC236}">
              <a16:creationId xmlns=""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a:extLst>
            <a:ext uri="{FF2B5EF4-FFF2-40B4-BE49-F238E27FC236}">
              <a16:creationId xmlns="" xmlns:a16="http://schemas.microsoft.com/office/drawing/2014/main" id="{00000000-0008-0000-0600-00000B000000}"/>
            </a:ext>
          </a:extLst>
        </xdr:cNvPr>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3,359
3,349
28.36
8,242,591
7,544,480
57,952
1,653,181
3,070,018</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a:extLst>
            <a:ext uri="{FF2B5EF4-FFF2-40B4-BE49-F238E27FC236}">
              <a16:creationId xmlns=""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a:extLst>
            <a:ext uri="{FF2B5EF4-FFF2-40B4-BE49-F238E27FC236}">
              <a16:creationId xmlns=""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a:extLst>
            <a:ext uri="{FF2B5EF4-FFF2-40B4-BE49-F238E27FC236}">
              <a16:creationId xmlns=""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-2.2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a:extLst>
            <a:ext uri="{FF2B5EF4-FFF2-40B4-BE49-F238E27FC236}">
              <a16:creationId xmlns=""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a:extLst>
            <a:ext uri="{FF2B5EF4-FFF2-40B4-BE49-F238E27FC236}">
              <a16:creationId xmlns=""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a:extLst>
            <a:ext uri="{FF2B5EF4-FFF2-40B4-BE49-F238E27FC236}">
              <a16:creationId xmlns="" xmlns:a16="http://schemas.microsoft.com/office/drawing/2014/main" id="{00000000-0008-0000-0600-000011000000}"/>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11</xdr:row>
      <xdr:rowOff>146050</xdr:rowOff>
    </xdr:to>
    <xdr:sp macro="" textlink="">
      <xdr:nvSpPr>
        <xdr:cNvPr id="18" name="角丸四角形 17">
          <a:extLst>
            <a:ext uri="{FF2B5EF4-FFF2-40B4-BE49-F238E27FC236}">
              <a16:creationId xmlns=""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a:extLst>
            <a:ext uri="{FF2B5EF4-FFF2-40B4-BE49-F238E27FC236}">
              <a16:creationId xmlns="" xmlns:a16="http://schemas.microsoft.com/office/drawing/2014/main" id="{00000000-0008-0000-0600-000013000000}"/>
            </a:ext>
          </a:extLst>
        </xdr:cNvPr>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a:extLst>
            <a:ext uri="{FF2B5EF4-FFF2-40B4-BE49-F238E27FC236}">
              <a16:creationId xmlns="" xmlns:a16="http://schemas.microsoft.com/office/drawing/2014/main" id="{00000000-0008-0000-0600-000014000000}"/>
            </a:ext>
          </a:extLst>
        </xdr:cNvPr>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a:extLst>
            <a:ext uri="{FF2B5EF4-FFF2-40B4-BE49-F238E27FC236}">
              <a16:creationId xmlns="" xmlns:a16="http://schemas.microsoft.com/office/drawing/2014/main" id="{00000000-0008-0000-0600-000015000000}"/>
            </a:ext>
          </a:extLst>
        </xdr:cNvPr>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38100</xdr:rowOff>
    </xdr:from>
    <xdr:to>
      <xdr:col>16</xdr:col>
      <xdr:colOff>384175</xdr:colOff>
      <xdr:row>6</xdr:row>
      <xdr:rowOff>38100</xdr:rowOff>
    </xdr:to>
    <xdr:cxnSp macro="">
      <xdr:nvCxnSpPr>
        <xdr:cNvPr id="22" name="直線コネクタ 21">
          <a:extLst>
            <a:ext uri="{FF2B5EF4-FFF2-40B4-BE49-F238E27FC236}">
              <a16:creationId xmlns=""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158750</xdr:rowOff>
    </xdr:from>
    <xdr:to>
      <xdr:col>16</xdr:col>
      <xdr:colOff>330200</xdr:colOff>
      <xdr:row>6</xdr:row>
      <xdr:rowOff>88900</xdr:rowOff>
    </xdr:to>
    <xdr:sp macro="" textlink="">
      <xdr:nvSpPr>
        <xdr:cNvPr id="23" name="円/楕円 22">
          <a:extLst>
            <a:ext uri="{FF2B5EF4-FFF2-40B4-BE49-F238E27FC236}">
              <a16:creationId xmlns=""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82550</xdr:rowOff>
    </xdr:from>
    <xdr:to>
      <xdr:col>16</xdr:col>
      <xdr:colOff>330200</xdr:colOff>
      <xdr:row>8</xdr:row>
      <xdr:rowOff>12700</xdr:rowOff>
    </xdr:to>
    <xdr:sp macro="" textlink="">
      <xdr:nvSpPr>
        <xdr:cNvPr id="24" name="フローチャート : 判断 23">
          <a:extLst>
            <a:ext uri="{FF2B5EF4-FFF2-40B4-BE49-F238E27FC236}">
              <a16:creationId xmlns=""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274955</xdr:colOff>
      <xdr:row>8</xdr:row>
      <xdr:rowOff>152400</xdr:rowOff>
    </xdr:from>
    <xdr:to>
      <xdr:col>16</xdr:col>
      <xdr:colOff>274955</xdr:colOff>
      <xdr:row>9</xdr:row>
      <xdr:rowOff>120650</xdr:rowOff>
    </xdr:to>
    <xdr:cxnSp macro="">
      <xdr:nvCxnSpPr>
        <xdr:cNvPr id="25" name="直線コネクタ 24">
          <a:extLst>
            <a:ext uri="{FF2B5EF4-FFF2-40B4-BE49-F238E27FC236}">
              <a16:creationId xmlns=""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a:extLst>
            <a:ext uri="{FF2B5EF4-FFF2-40B4-BE49-F238E27FC236}">
              <a16:creationId xmlns=""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274955</xdr:colOff>
      <xdr:row>10</xdr:row>
      <xdr:rowOff>47625</xdr:rowOff>
    </xdr:from>
    <xdr:to>
      <xdr:col>16</xdr:col>
      <xdr:colOff>274955</xdr:colOff>
      <xdr:row>11</xdr:row>
      <xdr:rowOff>15875</xdr:rowOff>
    </xdr:to>
    <xdr:cxnSp macro="">
      <xdr:nvCxnSpPr>
        <xdr:cNvPr id="27" name="直線コネクタ 26">
          <a:extLst>
            <a:ext uri="{FF2B5EF4-FFF2-40B4-BE49-F238E27FC236}">
              <a16:creationId xmlns=""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a:extLst>
            <a:ext uri="{FF2B5EF4-FFF2-40B4-BE49-F238E27FC236}">
              <a16:creationId xmlns=""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a:extLst>
            <a:ext uri="{FF2B5EF4-FFF2-40B4-BE49-F238E27FC236}">
              <a16:creationId xmlns=""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a:extLst>
            <a:ext uri="{FF2B5EF4-FFF2-40B4-BE49-F238E27FC236}">
              <a16:creationId xmlns="" xmlns:a16="http://schemas.microsoft.com/office/drawing/2014/main" id="{00000000-0008-0000-0600-00001E000000}"/>
            </a:ext>
          </a:extLst>
        </xdr:cNvPr>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a:extLst>
            <a:ext uri="{FF2B5EF4-FFF2-40B4-BE49-F238E27FC236}">
              <a16:creationId xmlns="" xmlns:a16="http://schemas.microsoft.com/office/drawing/2014/main"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a:extLst>
            <a:ext uri="{FF2B5EF4-FFF2-40B4-BE49-F238E27FC236}">
              <a16:creationId xmlns=""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a:extLst>
            <a:ext uri="{FF2B5EF4-FFF2-40B4-BE49-F238E27FC236}">
              <a16:creationId xmlns=""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a:extLst>
            <a:ext uri="{FF2B5EF4-FFF2-40B4-BE49-F238E27FC236}">
              <a16:creationId xmlns=""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137/151</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a:extLst>
            <a:ext uri="{FF2B5EF4-FFF2-40B4-BE49-F238E27FC236}">
              <a16:creationId xmlns=""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a:extLst>
            <a:ext uri="{FF2B5EF4-FFF2-40B4-BE49-F238E27FC236}">
              <a16:creationId xmlns=""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64,063</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a:extLst>
            <a:ext uri="{FF2B5EF4-FFF2-40B4-BE49-F238E27FC236}">
              <a16:creationId xmlns=""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a:extLst>
            <a:ext uri="{FF2B5EF4-FFF2-40B4-BE49-F238E27FC236}">
              <a16:creationId xmlns=""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85,643</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a:extLst>
            <a:ext uri="{FF2B5EF4-FFF2-40B4-BE49-F238E27FC236}">
              <a16:creationId xmlns=""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a:extLst>
            <a:ext uri="{FF2B5EF4-FFF2-40B4-BE49-F238E27FC236}">
              <a16:creationId xmlns=""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a:extLst>
            <a:ext uri="{FF2B5EF4-FFF2-40B4-BE49-F238E27FC236}">
              <a16:creationId xmlns=""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40</xdr:row>
      <xdr:rowOff>111777</xdr:rowOff>
    </xdr:from>
    <xdr:ext cx="248786" cy="259045"/>
    <xdr:sp macro="" textlink="">
      <xdr:nvSpPr>
        <xdr:cNvPr id="42" name="テキスト ボックス 41">
          <a:extLst>
            <a:ext uri="{FF2B5EF4-FFF2-40B4-BE49-F238E27FC236}">
              <a16:creationId xmlns="" xmlns:a16="http://schemas.microsoft.com/office/drawing/2014/main" id="{00000000-0008-0000-06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39</xdr:row>
      <xdr:rowOff>98878</xdr:rowOff>
    </xdr:from>
    <xdr:to>
      <xdr:col>7</xdr:col>
      <xdr:colOff>638175</xdr:colOff>
      <xdr:row>39</xdr:row>
      <xdr:rowOff>98878</xdr:rowOff>
    </xdr:to>
    <xdr:cxnSp macro="">
      <xdr:nvCxnSpPr>
        <xdr:cNvPr id="43" name="直線コネクタ 42">
          <a:extLst>
            <a:ext uri="{FF2B5EF4-FFF2-40B4-BE49-F238E27FC236}">
              <a16:creationId xmlns="" xmlns:a16="http://schemas.microsoft.com/office/drawing/2014/main" id="{00000000-0008-0000-06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38</xdr:row>
      <xdr:rowOff>128105</xdr:rowOff>
    </xdr:from>
    <xdr:ext cx="595419" cy="259045"/>
    <xdr:sp macro="" textlink="">
      <xdr:nvSpPr>
        <xdr:cNvPr id="44" name="テキスト ボックス 43">
          <a:extLst>
            <a:ext uri="{FF2B5EF4-FFF2-40B4-BE49-F238E27FC236}">
              <a16:creationId xmlns="" xmlns:a16="http://schemas.microsoft.com/office/drawing/2014/main" id="{00000000-0008-0000-0600-00002C000000}"/>
            </a:ext>
          </a:extLst>
        </xdr:cNvPr>
        <xdr:cNvSpPr txBox="1"/>
      </xdr:nvSpPr>
      <xdr:spPr>
        <a:xfrm>
          <a:off x="166581" y="664320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37</xdr:row>
      <xdr:rowOff>115207</xdr:rowOff>
    </xdr:from>
    <xdr:to>
      <xdr:col>7</xdr:col>
      <xdr:colOff>638175</xdr:colOff>
      <xdr:row>37</xdr:row>
      <xdr:rowOff>115207</xdr:rowOff>
    </xdr:to>
    <xdr:cxnSp macro="">
      <xdr:nvCxnSpPr>
        <xdr:cNvPr id="45" name="直線コネクタ 44">
          <a:extLst>
            <a:ext uri="{FF2B5EF4-FFF2-40B4-BE49-F238E27FC236}">
              <a16:creationId xmlns="" xmlns:a16="http://schemas.microsoft.com/office/drawing/2014/main" id="{00000000-0008-0000-06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144434</xdr:rowOff>
    </xdr:from>
    <xdr:ext cx="595419" cy="259045"/>
    <xdr:sp macro="" textlink="">
      <xdr:nvSpPr>
        <xdr:cNvPr id="46" name="テキスト ボックス 45">
          <a:extLst>
            <a:ext uri="{FF2B5EF4-FFF2-40B4-BE49-F238E27FC236}">
              <a16:creationId xmlns="" xmlns:a16="http://schemas.microsoft.com/office/drawing/2014/main" id="{00000000-0008-0000-0600-00002E000000}"/>
            </a:ext>
          </a:extLst>
        </xdr:cNvPr>
        <xdr:cNvSpPr txBox="1"/>
      </xdr:nvSpPr>
      <xdr:spPr>
        <a:xfrm>
          <a:off x="166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35</xdr:row>
      <xdr:rowOff>131536</xdr:rowOff>
    </xdr:from>
    <xdr:to>
      <xdr:col>7</xdr:col>
      <xdr:colOff>638175</xdr:colOff>
      <xdr:row>35</xdr:row>
      <xdr:rowOff>131536</xdr:rowOff>
    </xdr:to>
    <xdr:cxnSp macro="">
      <xdr:nvCxnSpPr>
        <xdr:cNvPr id="47" name="直線コネクタ 46">
          <a:extLst>
            <a:ext uri="{FF2B5EF4-FFF2-40B4-BE49-F238E27FC236}">
              <a16:creationId xmlns="" xmlns:a16="http://schemas.microsoft.com/office/drawing/2014/main" id="{00000000-0008-0000-06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8" name="テキスト ボックス 47">
          <a:extLst>
            <a:ext uri="{FF2B5EF4-FFF2-40B4-BE49-F238E27FC236}">
              <a16:creationId xmlns="" xmlns:a16="http://schemas.microsoft.com/office/drawing/2014/main" id="{00000000-0008-0000-0600-000030000000}"/>
            </a:ext>
          </a:extLst>
        </xdr:cNvPr>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33</xdr:row>
      <xdr:rowOff>147864</xdr:rowOff>
    </xdr:from>
    <xdr:to>
      <xdr:col>7</xdr:col>
      <xdr:colOff>638175</xdr:colOff>
      <xdr:row>33</xdr:row>
      <xdr:rowOff>147864</xdr:rowOff>
    </xdr:to>
    <xdr:cxnSp macro="">
      <xdr:nvCxnSpPr>
        <xdr:cNvPr id="49" name="直線コネクタ 48">
          <a:extLst>
            <a:ext uri="{FF2B5EF4-FFF2-40B4-BE49-F238E27FC236}">
              <a16:creationId xmlns="" xmlns:a16="http://schemas.microsoft.com/office/drawing/2014/main" id="{00000000-0008-0000-06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a:extLst>
            <a:ext uri="{FF2B5EF4-FFF2-40B4-BE49-F238E27FC236}">
              <a16:creationId xmlns="" xmlns:a16="http://schemas.microsoft.com/office/drawing/2014/main" id="{00000000-0008-0000-0600-000032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31</xdr:row>
      <xdr:rowOff>164193</xdr:rowOff>
    </xdr:from>
    <xdr:to>
      <xdr:col>7</xdr:col>
      <xdr:colOff>638175</xdr:colOff>
      <xdr:row>31</xdr:row>
      <xdr:rowOff>164193</xdr:rowOff>
    </xdr:to>
    <xdr:cxnSp macro="">
      <xdr:nvCxnSpPr>
        <xdr:cNvPr id="51" name="直線コネクタ 50">
          <a:extLst>
            <a:ext uri="{FF2B5EF4-FFF2-40B4-BE49-F238E27FC236}">
              <a16:creationId xmlns="" xmlns:a16="http://schemas.microsoft.com/office/drawing/2014/main" id="{00000000-0008-0000-06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a:extLst>
            <a:ext uri="{FF2B5EF4-FFF2-40B4-BE49-F238E27FC236}">
              <a16:creationId xmlns="" xmlns:a16="http://schemas.microsoft.com/office/drawing/2014/main" id="{00000000-0008-0000-0600-000034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66675</xdr:colOff>
      <xdr:row>30</xdr:row>
      <xdr:rowOff>9072</xdr:rowOff>
    </xdr:from>
    <xdr:to>
      <xdr:col>7</xdr:col>
      <xdr:colOff>638175</xdr:colOff>
      <xdr:row>30</xdr:row>
      <xdr:rowOff>9072</xdr:rowOff>
    </xdr:to>
    <xdr:cxnSp macro="">
      <xdr:nvCxnSpPr>
        <xdr:cNvPr id="53" name="直線コネクタ 52">
          <a:extLst>
            <a:ext uri="{FF2B5EF4-FFF2-40B4-BE49-F238E27FC236}">
              <a16:creationId xmlns="" xmlns:a16="http://schemas.microsoft.com/office/drawing/2014/main" id="{00000000-0008-0000-06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a:extLst>
            <a:ext uri="{FF2B5EF4-FFF2-40B4-BE49-F238E27FC236}">
              <a16:creationId xmlns="" xmlns:a16="http://schemas.microsoft.com/office/drawing/2014/main" id="{00000000-0008-0000-0600-000036000000}"/>
            </a:ext>
          </a:extLst>
        </xdr:cNvPr>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5" name="直線コネクタ 54">
          <a:extLst>
            <a:ext uri="{FF2B5EF4-FFF2-40B4-BE49-F238E27FC236}">
              <a16:creationId xmlns="" xmlns:a16="http://schemas.microsoft.com/office/drawing/2014/main" id="{00000000-0008-0000-06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a:extLst>
            <a:ext uri="{FF2B5EF4-FFF2-40B4-BE49-F238E27FC236}">
              <a16:creationId xmlns="" xmlns:a16="http://schemas.microsoft.com/office/drawing/2014/main" id="{00000000-0008-0000-0600-000038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7" name="人件費グラフ枠">
          <a:extLst>
            <a:ext uri="{FF2B5EF4-FFF2-40B4-BE49-F238E27FC236}">
              <a16:creationId xmlns="" xmlns:a16="http://schemas.microsoft.com/office/drawing/2014/main" id="{00000000-0008-0000-06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30</xdr:row>
      <xdr:rowOff>168396</xdr:rowOff>
    </xdr:from>
    <xdr:to>
      <xdr:col>6</xdr:col>
      <xdr:colOff>510540</xdr:colOff>
      <xdr:row>40</xdr:row>
      <xdr:rowOff>1417</xdr:rowOff>
    </xdr:to>
    <xdr:cxnSp macro="">
      <xdr:nvCxnSpPr>
        <xdr:cNvPr id="58" name="直線コネクタ 57">
          <a:extLst>
            <a:ext uri="{FF2B5EF4-FFF2-40B4-BE49-F238E27FC236}">
              <a16:creationId xmlns="" xmlns:a16="http://schemas.microsoft.com/office/drawing/2014/main" id="{00000000-0008-0000-0600-00003A000000}"/>
            </a:ext>
          </a:extLst>
        </xdr:cNvPr>
        <xdr:cNvCxnSpPr/>
      </xdr:nvCxnSpPr>
      <xdr:spPr>
        <a:xfrm flipV="1">
          <a:off x="4633595" y="5311896"/>
          <a:ext cx="1270" cy="15475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40</xdr:row>
      <xdr:rowOff>5244</xdr:rowOff>
    </xdr:from>
    <xdr:ext cx="534377" cy="259045"/>
    <xdr:sp macro="" textlink="">
      <xdr:nvSpPr>
        <xdr:cNvPr id="59" name="人件費最小値テキスト">
          <a:extLst>
            <a:ext uri="{FF2B5EF4-FFF2-40B4-BE49-F238E27FC236}">
              <a16:creationId xmlns="" xmlns:a16="http://schemas.microsoft.com/office/drawing/2014/main" id="{00000000-0008-0000-0600-00003B000000}"/>
            </a:ext>
          </a:extLst>
        </xdr:cNvPr>
        <xdr:cNvSpPr txBox="1"/>
      </xdr:nvSpPr>
      <xdr:spPr>
        <a:xfrm>
          <a:off x="4686300" y="68632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77,344</a:t>
          </a:r>
          <a:endParaRPr kumimoji="1" lang="ja-JP" altLang="en-US" sz="1000" b="1">
            <a:latin typeface="ＭＳ Ｐゴシック"/>
          </a:endParaRPr>
        </a:p>
      </xdr:txBody>
    </xdr:sp>
    <xdr:clientData/>
  </xdr:oneCellAnchor>
  <xdr:twoCellAnchor>
    <xdr:from>
      <xdr:col>6</xdr:col>
      <xdr:colOff>422275</xdr:colOff>
      <xdr:row>40</xdr:row>
      <xdr:rowOff>1417</xdr:rowOff>
    </xdr:from>
    <xdr:to>
      <xdr:col>6</xdr:col>
      <xdr:colOff>600075</xdr:colOff>
      <xdr:row>40</xdr:row>
      <xdr:rowOff>1417</xdr:rowOff>
    </xdr:to>
    <xdr:cxnSp macro="">
      <xdr:nvCxnSpPr>
        <xdr:cNvPr id="60" name="直線コネクタ 59">
          <a:extLst>
            <a:ext uri="{FF2B5EF4-FFF2-40B4-BE49-F238E27FC236}">
              <a16:creationId xmlns="" xmlns:a16="http://schemas.microsoft.com/office/drawing/2014/main" id="{00000000-0008-0000-0600-00003C000000}"/>
            </a:ext>
          </a:extLst>
        </xdr:cNvPr>
        <xdr:cNvCxnSpPr/>
      </xdr:nvCxnSpPr>
      <xdr:spPr>
        <a:xfrm>
          <a:off x="4546600" y="68594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115073</xdr:rowOff>
    </xdr:from>
    <xdr:ext cx="599010" cy="259045"/>
    <xdr:sp macro="" textlink="">
      <xdr:nvSpPr>
        <xdr:cNvPr id="61" name="人件費最大値テキスト">
          <a:extLst>
            <a:ext uri="{FF2B5EF4-FFF2-40B4-BE49-F238E27FC236}">
              <a16:creationId xmlns="" xmlns:a16="http://schemas.microsoft.com/office/drawing/2014/main" id="{00000000-0008-0000-0600-00003D000000}"/>
            </a:ext>
          </a:extLst>
        </xdr:cNvPr>
        <xdr:cNvSpPr txBox="1"/>
      </xdr:nvSpPr>
      <xdr:spPr>
        <a:xfrm>
          <a:off x="4686300" y="50871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551,213</a:t>
          </a:r>
          <a:endParaRPr kumimoji="1" lang="ja-JP" altLang="en-US" sz="1000" b="1">
            <a:latin typeface="ＭＳ Ｐゴシック"/>
          </a:endParaRPr>
        </a:p>
      </xdr:txBody>
    </xdr:sp>
    <xdr:clientData/>
  </xdr:oneCellAnchor>
  <xdr:twoCellAnchor>
    <xdr:from>
      <xdr:col>6</xdr:col>
      <xdr:colOff>422275</xdr:colOff>
      <xdr:row>30</xdr:row>
      <xdr:rowOff>168396</xdr:rowOff>
    </xdr:from>
    <xdr:to>
      <xdr:col>6</xdr:col>
      <xdr:colOff>600075</xdr:colOff>
      <xdr:row>30</xdr:row>
      <xdr:rowOff>168396</xdr:rowOff>
    </xdr:to>
    <xdr:cxnSp macro="">
      <xdr:nvCxnSpPr>
        <xdr:cNvPr id="62" name="直線コネクタ 61">
          <a:extLst>
            <a:ext uri="{FF2B5EF4-FFF2-40B4-BE49-F238E27FC236}">
              <a16:creationId xmlns="" xmlns:a16="http://schemas.microsoft.com/office/drawing/2014/main" id="{00000000-0008-0000-0600-00003E000000}"/>
            </a:ext>
          </a:extLst>
        </xdr:cNvPr>
        <xdr:cNvCxnSpPr/>
      </xdr:nvCxnSpPr>
      <xdr:spPr>
        <a:xfrm>
          <a:off x="4546600" y="5311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38</xdr:row>
      <xdr:rowOff>154105</xdr:rowOff>
    </xdr:from>
    <xdr:to>
      <xdr:col>6</xdr:col>
      <xdr:colOff>511175</xdr:colOff>
      <xdr:row>39</xdr:row>
      <xdr:rowOff>12693</xdr:rowOff>
    </xdr:to>
    <xdr:cxnSp macro="">
      <xdr:nvCxnSpPr>
        <xdr:cNvPr id="63" name="直線コネクタ 62">
          <a:extLst>
            <a:ext uri="{FF2B5EF4-FFF2-40B4-BE49-F238E27FC236}">
              <a16:creationId xmlns="" xmlns:a16="http://schemas.microsoft.com/office/drawing/2014/main" id="{00000000-0008-0000-0600-00003F000000}"/>
            </a:ext>
          </a:extLst>
        </xdr:cNvPr>
        <xdr:cNvCxnSpPr/>
      </xdr:nvCxnSpPr>
      <xdr:spPr>
        <a:xfrm>
          <a:off x="3797300" y="6669205"/>
          <a:ext cx="838200" cy="300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36</xdr:row>
      <xdr:rowOff>120934</xdr:rowOff>
    </xdr:from>
    <xdr:ext cx="599010" cy="259045"/>
    <xdr:sp macro="" textlink="">
      <xdr:nvSpPr>
        <xdr:cNvPr id="64" name="人件費平均値テキスト">
          <a:extLst>
            <a:ext uri="{FF2B5EF4-FFF2-40B4-BE49-F238E27FC236}">
              <a16:creationId xmlns="" xmlns:a16="http://schemas.microsoft.com/office/drawing/2014/main" id="{00000000-0008-0000-0600-000040000000}"/>
            </a:ext>
          </a:extLst>
        </xdr:cNvPr>
        <xdr:cNvSpPr txBox="1"/>
      </xdr:nvSpPr>
      <xdr:spPr>
        <a:xfrm>
          <a:off x="4686300" y="629313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189,696</a:t>
          </a:r>
          <a:endParaRPr kumimoji="1" lang="ja-JP" altLang="en-US" sz="1000" b="1">
            <a:solidFill>
              <a:srgbClr val="000080"/>
            </a:solidFill>
            <a:latin typeface="ＭＳ Ｐゴシック"/>
          </a:endParaRPr>
        </a:p>
      </xdr:txBody>
    </xdr:sp>
    <xdr:clientData/>
  </xdr:oneCellAnchor>
  <xdr:twoCellAnchor>
    <xdr:from>
      <xdr:col>6</xdr:col>
      <xdr:colOff>460375</xdr:colOff>
      <xdr:row>37</xdr:row>
      <xdr:rowOff>98057</xdr:rowOff>
    </xdr:from>
    <xdr:to>
      <xdr:col>6</xdr:col>
      <xdr:colOff>561975</xdr:colOff>
      <xdr:row>38</xdr:row>
      <xdr:rowOff>28208</xdr:rowOff>
    </xdr:to>
    <xdr:sp macro="" textlink="">
      <xdr:nvSpPr>
        <xdr:cNvPr id="65" name="フローチャート : 判断 64">
          <a:extLst>
            <a:ext uri="{FF2B5EF4-FFF2-40B4-BE49-F238E27FC236}">
              <a16:creationId xmlns="" xmlns:a16="http://schemas.microsoft.com/office/drawing/2014/main" id="{00000000-0008-0000-0600-000041000000}"/>
            </a:ext>
          </a:extLst>
        </xdr:cNvPr>
        <xdr:cNvSpPr/>
      </xdr:nvSpPr>
      <xdr:spPr>
        <a:xfrm>
          <a:off x="4584700" y="6441707"/>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38</xdr:row>
      <xdr:rowOff>154105</xdr:rowOff>
    </xdr:from>
    <xdr:to>
      <xdr:col>5</xdr:col>
      <xdr:colOff>358775</xdr:colOff>
      <xdr:row>39</xdr:row>
      <xdr:rowOff>8075</xdr:rowOff>
    </xdr:to>
    <xdr:cxnSp macro="">
      <xdr:nvCxnSpPr>
        <xdr:cNvPr id="66" name="直線コネクタ 65">
          <a:extLst>
            <a:ext uri="{FF2B5EF4-FFF2-40B4-BE49-F238E27FC236}">
              <a16:creationId xmlns="" xmlns:a16="http://schemas.microsoft.com/office/drawing/2014/main" id="{00000000-0008-0000-0600-000042000000}"/>
            </a:ext>
          </a:extLst>
        </xdr:cNvPr>
        <xdr:cNvCxnSpPr/>
      </xdr:nvCxnSpPr>
      <xdr:spPr>
        <a:xfrm flipV="1">
          <a:off x="2908300" y="6669205"/>
          <a:ext cx="889000" cy="254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37</xdr:row>
      <xdr:rowOff>106355</xdr:rowOff>
    </xdr:from>
    <xdr:to>
      <xdr:col>5</xdr:col>
      <xdr:colOff>409575</xdr:colOff>
      <xdr:row>38</xdr:row>
      <xdr:rowOff>36505</xdr:rowOff>
    </xdr:to>
    <xdr:sp macro="" textlink="">
      <xdr:nvSpPr>
        <xdr:cNvPr id="67" name="フローチャート : 判断 66">
          <a:extLst>
            <a:ext uri="{FF2B5EF4-FFF2-40B4-BE49-F238E27FC236}">
              <a16:creationId xmlns="" xmlns:a16="http://schemas.microsoft.com/office/drawing/2014/main" id="{00000000-0008-0000-0600-000043000000}"/>
            </a:ext>
          </a:extLst>
        </xdr:cNvPr>
        <xdr:cNvSpPr/>
      </xdr:nvSpPr>
      <xdr:spPr>
        <a:xfrm>
          <a:off x="3746500" y="6450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36</xdr:row>
      <xdr:rowOff>53032</xdr:rowOff>
    </xdr:from>
    <xdr:ext cx="599010" cy="259045"/>
    <xdr:sp macro="" textlink="">
      <xdr:nvSpPr>
        <xdr:cNvPr id="68" name="テキスト ボックス 67">
          <a:extLst>
            <a:ext uri="{FF2B5EF4-FFF2-40B4-BE49-F238E27FC236}">
              <a16:creationId xmlns="" xmlns:a16="http://schemas.microsoft.com/office/drawing/2014/main" id="{00000000-0008-0000-0600-000044000000}"/>
            </a:ext>
          </a:extLst>
        </xdr:cNvPr>
        <xdr:cNvSpPr txBox="1"/>
      </xdr:nvSpPr>
      <xdr:spPr>
        <a:xfrm>
          <a:off x="3497794" y="6225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187,155</a:t>
          </a:r>
          <a:endParaRPr kumimoji="1" lang="ja-JP" altLang="en-US" sz="1000" b="1">
            <a:solidFill>
              <a:srgbClr val="000080"/>
            </a:solidFill>
            <a:latin typeface="ＭＳ Ｐゴシック"/>
          </a:endParaRPr>
        </a:p>
      </xdr:txBody>
    </xdr:sp>
    <xdr:clientData/>
  </xdr:oneCellAnchor>
  <xdr:twoCellAnchor>
    <xdr:from>
      <xdr:col>2</xdr:col>
      <xdr:colOff>638175</xdr:colOff>
      <xdr:row>39</xdr:row>
      <xdr:rowOff>8075</xdr:rowOff>
    </xdr:from>
    <xdr:to>
      <xdr:col>4</xdr:col>
      <xdr:colOff>155575</xdr:colOff>
      <xdr:row>39</xdr:row>
      <xdr:rowOff>25557</xdr:rowOff>
    </xdr:to>
    <xdr:cxnSp macro="">
      <xdr:nvCxnSpPr>
        <xdr:cNvPr id="69" name="直線コネクタ 68">
          <a:extLst>
            <a:ext uri="{FF2B5EF4-FFF2-40B4-BE49-F238E27FC236}">
              <a16:creationId xmlns="" xmlns:a16="http://schemas.microsoft.com/office/drawing/2014/main" id="{00000000-0008-0000-0600-000045000000}"/>
            </a:ext>
          </a:extLst>
        </xdr:cNvPr>
        <xdr:cNvCxnSpPr/>
      </xdr:nvCxnSpPr>
      <xdr:spPr>
        <a:xfrm flipV="1">
          <a:off x="2019300" y="6694625"/>
          <a:ext cx="889000" cy="174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37</xdr:row>
      <xdr:rowOff>98929</xdr:rowOff>
    </xdr:from>
    <xdr:to>
      <xdr:col>4</xdr:col>
      <xdr:colOff>206375</xdr:colOff>
      <xdr:row>38</xdr:row>
      <xdr:rowOff>29079</xdr:rowOff>
    </xdr:to>
    <xdr:sp macro="" textlink="">
      <xdr:nvSpPr>
        <xdr:cNvPr id="70" name="フローチャート : 判断 69">
          <a:extLst>
            <a:ext uri="{FF2B5EF4-FFF2-40B4-BE49-F238E27FC236}">
              <a16:creationId xmlns="" xmlns:a16="http://schemas.microsoft.com/office/drawing/2014/main" id="{00000000-0008-0000-0600-000046000000}"/>
            </a:ext>
          </a:extLst>
        </xdr:cNvPr>
        <xdr:cNvSpPr/>
      </xdr:nvSpPr>
      <xdr:spPr>
        <a:xfrm>
          <a:off x="2857500" y="64425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36</xdr:row>
      <xdr:rowOff>45606</xdr:rowOff>
    </xdr:from>
    <xdr:ext cx="599010" cy="259045"/>
    <xdr:sp macro="" textlink="">
      <xdr:nvSpPr>
        <xdr:cNvPr id="71" name="テキスト ボックス 70">
          <a:extLst>
            <a:ext uri="{FF2B5EF4-FFF2-40B4-BE49-F238E27FC236}">
              <a16:creationId xmlns="" xmlns:a16="http://schemas.microsoft.com/office/drawing/2014/main" id="{00000000-0008-0000-0600-000047000000}"/>
            </a:ext>
          </a:extLst>
        </xdr:cNvPr>
        <xdr:cNvSpPr txBox="1"/>
      </xdr:nvSpPr>
      <xdr:spPr>
        <a:xfrm>
          <a:off x="2608794" y="62178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189,429</a:t>
          </a:r>
          <a:endParaRPr kumimoji="1" lang="ja-JP" altLang="en-US" sz="1000" b="1">
            <a:solidFill>
              <a:srgbClr val="000080"/>
            </a:solidFill>
            <a:latin typeface="ＭＳ Ｐゴシック"/>
          </a:endParaRPr>
        </a:p>
      </xdr:txBody>
    </xdr:sp>
    <xdr:clientData/>
  </xdr:oneCellAnchor>
  <xdr:twoCellAnchor>
    <xdr:from>
      <xdr:col>1</xdr:col>
      <xdr:colOff>434975</xdr:colOff>
      <xdr:row>38</xdr:row>
      <xdr:rowOff>122137</xdr:rowOff>
    </xdr:from>
    <xdr:to>
      <xdr:col>2</xdr:col>
      <xdr:colOff>638175</xdr:colOff>
      <xdr:row>39</xdr:row>
      <xdr:rowOff>25557</xdr:rowOff>
    </xdr:to>
    <xdr:cxnSp macro="">
      <xdr:nvCxnSpPr>
        <xdr:cNvPr id="72" name="直線コネクタ 71">
          <a:extLst>
            <a:ext uri="{FF2B5EF4-FFF2-40B4-BE49-F238E27FC236}">
              <a16:creationId xmlns="" xmlns:a16="http://schemas.microsoft.com/office/drawing/2014/main" id="{00000000-0008-0000-0600-000048000000}"/>
            </a:ext>
          </a:extLst>
        </xdr:cNvPr>
        <xdr:cNvCxnSpPr/>
      </xdr:nvCxnSpPr>
      <xdr:spPr>
        <a:xfrm>
          <a:off x="1130300" y="6637237"/>
          <a:ext cx="889000" cy="74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37</xdr:row>
      <xdr:rowOff>117210</xdr:rowOff>
    </xdr:from>
    <xdr:to>
      <xdr:col>3</xdr:col>
      <xdr:colOff>3175</xdr:colOff>
      <xdr:row>38</xdr:row>
      <xdr:rowOff>47360</xdr:rowOff>
    </xdr:to>
    <xdr:sp macro="" textlink="">
      <xdr:nvSpPr>
        <xdr:cNvPr id="73" name="フローチャート : 判断 72">
          <a:extLst>
            <a:ext uri="{FF2B5EF4-FFF2-40B4-BE49-F238E27FC236}">
              <a16:creationId xmlns="" xmlns:a16="http://schemas.microsoft.com/office/drawing/2014/main" id="{00000000-0008-0000-0600-000049000000}"/>
            </a:ext>
          </a:extLst>
        </xdr:cNvPr>
        <xdr:cNvSpPr/>
      </xdr:nvSpPr>
      <xdr:spPr>
        <a:xfrm>
          <a:off x="1968500" y="6460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36</xdr:row>
      <xdr:rowOff>63887</xdr:rowOff>
    </xdr:from>
    <xdr:ext cx="599010" cy="259045"/>
    <xdr:sp macro="" textlink="">
      <xdr:nvSpPr>
        <xdr:cNvPr id="74" name="テキスト ボックス 73">
          <a:extLst>
            <a:ext uri="{FF2B5EF4-FFF2-40B4-BE49-F238E27FC236}">
              <a16:creationId xmlns="" xmlns:a16="http://schemas.microsoft.com/office/drawing/2014/main" id="{00000000-0008-0000-0600-00004A000000}"/>
            </a:ext>
          </a:extLst>
        </xdr:cNvPr>
        <xdr:cNvSpPr txBox="1"/>
      </xdr:nvSpPr>
      <xdr:spPr>
        <a:xfrm>
          <a:off x="1719794" y="62360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183,831</a:t>
          </a:r>
          <a:endParaRPr kumimoji="1" lang="ja-JP" altLang="en-US" sz="1000" b="1">
            <a:solidFill>
              <a:srgbClr val="000080"/>
            </a:solidFill>
            <a:latin typeface="ＭＳ Ｐゴシック"/>
          </a:endParaRPr>
        </a:p>
      </xdr:txBody>
    </xdr:sp>
    <xdr:clientData/>
  </xdr:oneCellAnchor>
  <xdr:twoCellAnchor>
    <xdr:from>
      <xdr:col>1</xdr:col>
      <xdr:colOff>384175</xdr:colOff>
      <xdr:row>37</xdr:row>
      <xdr:rowOff>125705</xdr:rowOff>
    </xdr:from>
    <xdr:to>
      <xdr:col>1</xdr:col>
      <xdr:colOff>485775</xdr:colOff>
      <xdr:row>38</xdr:row>
      <xdr:rowOff>55855</xdr:rowOff>
    </xdr:to>
    <xdr:sp macro="" textlink="">
      <xdr:nvSpPr>
        <xdr:cNvPr id="75" name="フローチャート : 判断 74">
          <a:extLst>
            <a:ext uri="{FF2B5EF4-FFF2-40B4-BE49-F238E27FC236}">
              <a16:creationId xmlns="" xmlns:a16="http://schemas.microsoft.com/office/drawing/2014/main" id="{00000000-0008-0000-0600-00004B000000}"/>
            </a:ext>
          </a:extLst>
        </xdr:cNvPr>
        <xdr:cNvSpPr/>
      </xdr:nvSpPr>
      <xdr:spPr>
        <a:xfrm>
          <a:off x="1079500" y="6469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36</xdr:row>
      <xdr:rowOff>72382</xdr:rowOff>
    </xdr:from>
    <xdr:ext cx="599010" cy="259045"/>
    <xdr:sp macro="" textlink="">
      <xdr:nvSpPr>
        <xdr:cNvPr id="76" name="テキスト ボックス 75">
          <a:extLst>
            <a:ext uri="{FF2B5EF4-FFF2-40B4-BE49-F238E27FC236}">
              <a16:creationId xmlns="" xmlns:a16="http://schemas.microsoft.com/office/drawing/2014/main" id="{00000000-0008-0000-0600-00004C000000}"/>
            </a:ext>
          </a:extLst>
        </xdr:cNvPr>
        <xdr:cNvSpPr txBox="1"/>
      </xdr:nvSpPr>
      <xdr:spPr>
        <a:xfrm>
          <a:off x="830794" y="62445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181,230</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7" name="テキスト ボックス 76">
          <a:extLst>
            <a:ext uri="{FF2B5EF4-FFF2-40B4-BE49-F238E27FC236}">
              <a16:creationId xmlns="" xmlns:a16="http://schemas.microsoft.com/office/drawing/2014/main" id="{00000000-0008-0000-06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8" name="テキスト ボックス 77">
          <a:extLst>
            <a:ext uri="{FF2B5EF4-FFF2-40B4-BE49-F238E27FC236}">
              <a16:creationId xmlns="" xmlns:a16="http://schemas.microsoft.com/office/drawing/2014/main" id="{00000000-0008-0000-06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9" name="テキスト ボックス 78">
          <a:extLst>
            <a:ext uri="{FF2B5EF4-FFF2-40B4-BE49-F238E27FC236}">
              <a16:creationId xmlns="" xmlns:a16="http://schemas.microsoft.com/office/drawing/2014/main" id="{00000000-0008-0000-06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80" name="テキスト ボックス 79">
          <a:extLst>
            <a:ext uri="{FF2B5EF4-FFF2-40B4-BE49-F238E27FC236}">
              <a16:creationId xmlns="" xmlns:a16="http://schemas.microsoft.com/office/drawing/2014/main" id="{00000000-0008-0000-06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81" name="テキスト ボックス 80">
          <a:extLst>
            <a:ext uri="{FF2B5EF4-FFF2-40B4-BE49-F238E27FC236}">
              <a16:creationId xmlns="" xmlns:a16="http://schemas.microsoft.com/office/drawing/2014/main" id="{00000000-0008-0000-06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38</xdr:row>
      <xdr:rowOff>133343</xdr:rowOff>
    </xdr:from>
    <xdr:to>
      <xdr:col>6</xdr:col>
      <xdr:colOff>561975</xdr:colOff>
      <xdr:row>39</xdr:row>
      <xdr:rowOff>63493</xdr:rowOff>
    </xdr:to>
    <xdr:sp macro="" textlink="">
      <xdr:nvSpPr>
        <xdr:cNvPr id="82" name="円/楕円 81">
          <a:extLst>
            <a:ext uri="{FF2B5EF4-FFF2-40B4-BE49-F238E27FC236}">
              <a16:creationId xmlns="" xmlns:a16="http://schemas.microsoft.com/office/drawing/2014/main" id="{00000000-0008-0000-0600-000052000000}"/>
            </a:ext>
          </a:extLst>
        </xdr:cNvPr>
        <xdr:cNvSpPr/>
      </xdr:nvSpPr>
      <xdr:spPr>
        <a:xfrm>
          <a:off x="4584700" y="6648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38</xdr:row>
      <xdr:rowOff>111770</xdr:rowOff>
    </xdr:from>
    <xdr:ext cx="599010" cy="259045"/>
    <xdr:sp macro="" textlink="">
      <xdr:nvSpPr>
        <xdr:cNvPr id="83" name="人件費該当値テキスト">
          <a:extLst>
            <a:ext uri="{FF2B5EF4-FFF2-40B4-BE49-F238E27FC236}">
              <a16:creationId xmlns="" xmlns:a16="http://schemas.microsoft.com/office/drawing/2014/main" id="{00000000-0008-0000-0600-000053000000}"/>
            </a:ext>
          </a:extLst>
        </xdr:cNvPr>
        <xdr:cNvSpPr txBox="1"/>
      </xdr:nvSpPr>
      <xdr:spPr>
        <a:xfrm>
          <a:off x="4686300" y="66268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126,391</a:t>
          </a:r>
          <a:endParaRPr kumimoji="1" lang="ja-JP" altLang="en-US" sz="1000" b="1">
            <a:solidFill>
              <a:srgbClr val="FF0000"/>
            </a:solidFill>
            <a:latin typeface="ＭＳ Ｐゴシック"/>
          </a:endParaRPr>
        </a:p>
      </xdr:txBody>
    </xdr:sp>
    <xdr:clientData/>
  </xdr:oneCellAnchor>
  <xdr:twoCellAnchor>
    <xdr:from>
      <xdr:col>5</xdr:col>
      <xdr:colOff>307975</xdr:colOff>
      <xdr:row>38</xdr:row>
      <xdr:rowOff>103305</xdr:rowOff>
    </xdr:from>
    <xdr:to>
      <xdr:col>5</xdr:col>
      <xdr:colOff>409575</xdr:colOff>
      <xdr:row>39</xdr:row>
      <xdr:rowOff>33455</xdr:rowOff>
    </xdr:to>
    <xdr:sp macro="" textlink="">
      <xdr:nvSpPr>
        <xdr:cNvPr id="84" name="円/楕円 83">
          <a:extLst>
            <a:ext uri="{FF2B5EF4-FFF2-40B4-BE49-F238E27FC236}">
              <a16:creationId xmlns="" xmlns:a16="http://schemas.microsoft.com/office/drawing/2014/main" id="{00000000-0008-0000-0600-000054000000}"/>
            </a:ext>
          </a:extLst>
        </xdr:cNvPr>
        <xdr:cNvSpPr/>
      </xdr:nvSpPr>
      <xdr:spPr>
        <a:xfrm>
          <a:off x="3746500" y="6618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39</xdr:row>
      <xdr:rowOff>24582</xdr:rowOff>
    </xdr:from>
    <xdr:ext cx="599010" cy="259045"/>
    <xdr:sp macro="" textlink="">
      <xdr:nvSpPr>
        <xdr:cNvPr id="85" name="テキスト ボックス 84">
          <a:extLst>
            <a:ext uri="{FF2B5EF4-FFF2-40B4-BE49-F238E27FC236}">
              <a16:creationId xmlns="" xmlns:a16="http://schemas.microsoft.com/office/drawing/2014/main" id="{00000000-0008-0000-0600-000055000000}"/>
            </a:ext>
          </a:extLst>
        </xdr:cNvPr>
        <xdr:cNvSpPr txBox="1"/>
      </xdr:nvSpPr>
      <xdr:spPr>
        <a:xfrm>
          <a:off x="3497794" y="67111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135,589</a:t>
          </a:r>
          <a:endParaRPr kumimoji="1" lang="ja-JP" altLang="en-US" sz="1000" b="1">
            <a:solidFill>
              <a:srgbClr val="FF0000"/>
            </a:solidFill>
            <a:latin typeface="ＭＳ Ｐゴシック"/>
          </a:endParaRPr>
        </a:p>
      </xdr:txBody>
    </xdr:sp>
    <xdr:clientData/>
  </xdr:oneCellAnchor>
  <xdr:twoCellAnchor>
    <xdr:from>
      <xdr:col>4</xdr:col>
      <xdr:colOff>104775</xdr:colOff>
      <xdr:row>38</xdr:row>
      <xdr:rowOff>128725</xdr:rowOff>
    </xdr:from>
    <xdr:to>
      <xdr:col>4</xdr:col>
      <xdr:colOff>206375</xdr:colOff>
      <xdr:row>39</xdr:row>
      <xdr:rowOff>58875</xdr:rowOff>
    </xdr:to>
    <xdr:sp macro="" textlink="">
      <xdr:nvSpPr>
        <xdr:cNvPr id="86" name="円/楕円 85">
          <a:extLst>
            <a:ext uri="{FF2B5EF4-FFF2-40B4-BE49-F238E27FC236}">
              <a16:creationId xmlns="" xmlns:a16="http://schemas.microsoft.com/office/drawing/2014/main" id="{00000000-0008-0000-0600-000056000000}"/>
            </a:ext>
          </a:extLst>
        </xdr:cNvPr>
        <xdr:cNvSpPr/>
      </xdr:nvSpPr>
      <xdr:spPr>
        <a:xfrm>
          <a:off x="2857500" y="6643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39</xdr:row>
      <xdr:rowOff>50002</xdr:rowOff>
    </xdr:from>
    <xdr:ext cx="599010" cy="259045"/>
    <xdr:sp macro="" textlink="">
      <xdr:nvSpPr>
        <xdr:cNvPr id="87" name="テキスト ボックス 86">
          <a:extLst>
            <a:ext uri="{FF2B5EF4-FFF2-40B4-BE49-F238E27FC236}">
              <a16:creationId xmlns="" xmlns:a16="http://schemas.microsoft.com/office/drawing/2014/main" id="{00000000-0008-0000-0600-000057000000}"/>
            </a:ext>
          </a:extLst>
        </xdr:cNvPr>
        <xdr:cNvSpPr txBox="1"/>
      </xdr:nvSpPr>
      <xdr:spPr>
        <a:xfrm>
          <a:off x="2608794" y="67365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127,805</a:t>
          </a:r>
          <a:endParaRPr kumimoji="1" lang="ja-JP" altLang="en-US" sz="1000" b="1">
            <a:solidFill>
              <a:srgbClr val="FF0000"/>
            </a:solidFill>
            <a:latin typeface="ＭＳ Ｐゴシック"/>
          </a:endParaRPr>
        </a:p>
      </xdr:txBody>
    </xdr:sp>
    <xdr:clientData/>
  </xdr:oneCellAnchor>
  <xdr:twoCellAnchor>
    <xdr:from>
      <xdr:col>2</xdr:col>
      <xdr:colOff>587375</xdr:colOff>
      <xdr:row>38</xdr:row>
      <xdr:rowOff>146207</xdr:rowOff>
    </xdr:from>
    <xdr:to>
      <xdr:col>3</xdr:col>
      <xdr:colOff>3175</xdr:colOff>
      <xdr:row>39</xdr:row>
      <xdr:rowOff>76357</xdr:rowOff>
    </xdr:to>
    <xdr:sp macro="" textlink="">
      <xdr:nvSpPr>
        <xdr:cNvPr id="88" name="円/楕円 87">
          <a:extLst>
            <a:ext uri="{FF2B5EF4-FFF2-40B4-BE49-F238E27FC236}">
              <a16:creationId xmlns="" xmlns:a16="http://schemas.microsoft.com/office/drawing/2014/main" id="{00000000-0008-0000-0600-000058000000}"/>
            </a:ext>
          </a:extLst>
        </xdr:cNvPr>
        <xdr:cNvSpPr/>
      </xdr:nvSpPr>
      <xdr:spPr>
        <a:xfrm>
          <a:off x="1968500" y="66613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39</xdr:row>
      <xdr:rowOff>67484</xdr:rowOff>
    </xdr:from>
    <xdr:ext cx="599010" cy="259045"/>
    <xdr:sp macro="" textlink="">
      <xdr:nvSpPr>
        <xdr:cNvPr id="89" name="テキスト ボックス 88">
          <a:extLst>
            <a:ext uri="{FF2B5EF4-FFF2-40B4-BE49-F238E27FC236}">
              <a16:creationId xmlns="" xmlns:a16="http://schemas.microsoft.com/office/drawing/2014/main" id="{00000000-0008-0000-0600-000059000000}"/>
            </a:ext>
          </a:extLst>
        </xdr:cNvPr>
        <xdr:cNvSpPr txBox="1"/>
      </xdr:nvSpPr>
      <xdr:spPr>
        <a:xfrm>
          <a:off x="1719794" y="67540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122,452</a:t>
          </a:r>
          <a:endParaRPr kumimoji="1" lang="ja-JP" altLang="en-US" sz="1000" b="1">
            <a:solidFill>
              <a:srgbClr val="FF0000"/>
            </a:solidFill>
            <a:latin typeface="ＭＳ Ｐゴシック"/>
          </a:endParaRPr>
        </a:p>
      </xdr:txBody>
    </xdr:sp>
    <xdr:clientData/>
  </xdr:oneCellAnchor>
  <xdr:twoCellAnchor>
    <xdr:from>
      <xdr:col>1</xdr:col>
      <xdr:colOff>384175</xdr:colOff>
      <xdr:row>38</xdr:row>
      <xdr:rowOff>71337</xdr:rowOff>
    </xdr:from>
    <xdr:to>
      <xdr:col>1</xdr:col>
      <xdr:colOff>485775</xdr:colOff>
      <xdr:row>39</xdr:row>
      <xdr:rowOff>1487</xdr:rowOff>
    </xdr:to>
    <xdr:sp macro="" textlink="">
      <xdr:nvSpPr>
        <xdr:cNvPr id="90" name="円/楕円 89">
          <a:extLst>
            <a:ext uri="{FF2B5EF4-FFF2-40B4-BE49-F238E27FC236}">
              <a16:creationId xmlns="" xmlns:a16="http://schemas.microsoft.com/office/drawing/2014/main" id="{00000000-0008-0000-0600-00005A000000}"/>
            </a:ext>
          </a:extLst>
        </xdr:cNvPr>
        <xdr:cNvSpPr/>
      </xdr:nvSpPr>
      <xdr:spPr>
        <a:xfrm>
          <a:off x="1079500" y="6586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38</xdr:row>
      <xdr:rowOff>164064</xdr:rowOff>
    </xdr:from>
    <xdr:ext cx="599010" cy="259045"/>
    <xdr:sp macro="" textlink="">
      <xdr:nvSpPr>
        <xdr:cNvPr id="91" name="テキスト ボックス 90">
          <a:extLst>
            <a:ext uri="{FF2B5EF4-FFF2-40B4-BE49-F238E27FC236}">
              <a16:creationId xmlns="" xmlns:a16="http://schemas.microsoft.com/office/drawing/2014/main" id="{00000000-0008-0000-0600-00005B000000}"/>
            </a:ext>
          </a:extLst>
        </xdr:cNvPr>
        <xdr:cNvSpPr txBox="1"/>
      </xdr:nvSpPr>
      <xdr:spPr>
        <a:xfrm>
          <a:off x="830794" y="66791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145,378</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2" name="正方形/長方形 91">
          <a:extLst>
            <a:ext uri="{FF2B5EF4-FFF2-40B4-BE49-F238E27FC236}">
              <a16:creationId xmlns="" xmlns:a16="http://schemas.microsoft.com/office/drawing/2014/main" id="{00000000-0008-0000-06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3" name="正方形/長方形 92">
          <a:extLst>
            <a:ext uri="{FF2B5EF4-FFF2-40B4-BE49-F238E27FC236}">
              <a16:creationId xmlns="" xmlns:a16="http://schemas.microsoft.com/office/drawing/2014/main" id="{00000000-0008-0000-06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4" name="正方形/長方形 93">
          <a:extLst>
            <a:ext uri="{FF2B5EF4-FFF2-40B4-BE49-F238E27FC236}">
              <a16:creationId xmlns="" xmlns:a16="http://schemas.microsoft.com/office/drawing/2014/main" id="{00000000-0008-0000-06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66/151</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5" name="正方形/長方形 94">
          <a:extLst>
            <a:ext uri="{FF2B5EF4-FFF2-40B4-BE49-F238E27FC236}">
              <a16:creationId xmlns="" xmlns:a16="http://schemas.microsoft.com/office/drawing/2014/main" id="{00000000-0008-0000-06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6" name="正方形/長方形 95">
          <a:extLst>
            <a:ext uri="{FF2B5EF4-FFF2-40B4-BE49-F238E27FC236}">
              <a16:creationId xmlns="" xmlns:a16="http://schemas.microsoft.com/office/drawing/2014/main" id="{00000000-0008-0000-06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58,226</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7" name="正方形/長方形 96">
          <a:extLst>
            <a:ext uri="{FF2B5EF4-FFF2-40B4-BE49-F238E27FC236}">
              <a16:creationId xmlns="" xmlns:a16="http://schemas.microsoft.com/office/drawing/2014/main" id="{00000000-0008-0000-06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8" name="正方形/長方形 97">
          <a:extLst>
            <a:ext uri="{FF2B5EF4-FFF2-40B4-BE49-F238E27FC236}">
              <a16:creationId xmlns="" xmlns:a16="http://schemas.microsoft.com/office/drawing/2014/main" id="{00000000-0008-0000-06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68,790</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9" name="正方形/長方形 98">
          <a:extLst>
            <a:ext uri="{FF2B5EF4-FFF2-40B4-BE49-F238E27FC236}">
              <a16:creationId xmlns="" xmlns:a16="http://schemas.microsoft.com/office/drawing/2014/main" id="{00000000-0008-0000-06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100" name="テキスト ボックス 99">
          <a:extLst>
            <a:ext uri="{FF2B5EF4-FFF2-40B4-BE49-F238E27FC236}">
              <a16:creationId xmlns="" xmlns:a16="http://schemas.microsoft.com/office/drawing/2014/main" id="{00000000-0008-0000-06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101" name="直線コネクタ 100">
          <a:extLst>
            <a:ext uri="{FF2B5EF4-FFF2-40B4-BE49-F238E27FC236}">
              <a16:creationId xmlns="" xmlns:a16="http://schemas.microsoft.com/office/drawing/2014/main" id="{00000000-0008-0000-06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59</xdr:row>
      <xdr:rowOff>98878</xdr:rowOff>
    </xdr:from>
    <xdr:to>
      <xdr:col>7</xdr:col>
      <xdr:colOff>638175</xdr:colOff>
      <xdr:row>59</xdr:row>
      <xdr:rowOff>98878</xdr:rowOff>
    </xdr:to>
    <xdr:cxnSp macro="">
      <xdr:nvCxnSpPr>
        <xdr:cNvPr id="102" name="直線コネクタ 101">
          <a:extLst>
            <a:ext uri="{FF2B5EF4-FFF2-40B4-BE49-F238E27FC236}">
              <a16:creationId xmlns="" xmlns:a16="http://schemas.microsoft.com/office/drawing/2014/main" id="{00000000-0008-0000-0600-000066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58</xdr:row>
      <xdr:rowOff>128105</xdr:rowOff>
    </xdr:from>
    <xdr:ext cx="248786" cy="259045"/>
    <xdr:sp macro="" textlink="">
      <xdr:nvSpPr>
        <xdr:cNvPr id="103" name="テキスト ボックス 102">
          <a:extLst>
            <a:ext uri="{FF2B5EF4-FFF2-40B4-BE49-F238E27FC236}">
              <a16:creationId xmlns="" xmlns:a16="http://schemas.microsoft.com/office/drawing/2014/main" id="{00000000-0008-0000-0600-000067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57</xdr:row>
      <xdr:rowOff>115207</xdr:rowOff>
    </xdr:from>
    <xdr:to>
      <xdr:col>7</xdr:col>
      <xdr:colOff>638175</xdr:colOff>
      <xdr:row>57</xdr:row>
      <xdr:rowOff>115207</xdr:rowOff>
    </xdr:to>
    <xdr:cxnSp macro="">
      <xdr:nvCxnSpPr>
        <xdr:cNvPr id="104" name="直線コネクタ 103">
          <a:extLst>
            <a:ext uri="{FF2B5EF4-FFF2-40B4-BE49-F238E27FC236}">
              <a16:creationId xmlns="" xmlns:a16="http://schemas.microsoft.com/office/drawing/2014/main" id="{00000000-0008-0000-0600-000068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5" name="テキスト ボックス 104">
          <a:extLst>
            <a:ext uri="{FF2B5EF4-FFF2-40B4-BE49-F238E27FC236}">
              <a16:creationId xmlns="" xmlns:a16="http://schemas.microsoft.com/office/drawing/2014/main" id="{00000000-0008-0000-0600-000069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55</xdr:row>
      <xdr:rowOff>131535</xdr:rowOff>
    </xdr:from>
    <xdr:to>
      <xdr:col>7</xdr:col>
      <xdr:colOff>638175</xdr:colOff>
      <xdr:row>55</xdr:row>
      <xdr:rowOff>131535</xdr:rowOff>
    </xdr:to>
    <xdr:cxnSp macro="">
      <xdr:nvCxnSpPr>
        <xdr:cNvPr id="106" name="直線コネクタ 105">
          <a:extLst>
            <a:ext uri="{FF2B5EF4-FFF2-40B4-BE49-F238E27FC236}">
              <a16:creationId xmlns="" xmlns:a16="http://schemas.microsoft.com/office/drawing/2014/main" id="{00000000-0008-0000-0600-00006A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7" name="テキスト ボックス 106">
          <a:extLst>
            <a:ext uri="{FF2B5EF4-FFF2-40B4-BE49-F238E27FC236}">
              <a16:creationId xmlns="" xmlns:a16="http://schemas.microsoft.com/office/drawing/2014/main" id="{00000000-0008-0000-0600-00006B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53</xdr:row>
      <xdr:rowOff>147865</xdr:rowOff>
    </xdr:from>
    <xdr:to>
      <xdr:col>7</xdr:col>
      <xdr:colOff>638175</xdr:colOff>
      <xdr:row>53</xdr:row>
      <xdr:rowOff>147865</xdr:rowOff>
    </xdr:to>
    <xdr:cxnSp macro="">
      <xdr:nvCxnSpPr>
        <xdr:cNvPr id="108" name="直線コネクタ 107">
          <a:extLst>
            <a:ext uri="{FF2B5EF4-FFF2-40B4-BE49-F238E27FC236}">
              <a16:creationId xmlns="" xmlns:a16="http://schemas.microsoft.com/office/drawing/2014/main" id="{00000000-0008-0000-0600-00006C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9" name="テキスト ボックス 108">
          <a:extLst>
            <a:ext uri="{FF2B5EF4-FFF2-40B4-BE49-F238E27FC236}">
              <a16:creationId xmlns="" xmlns:a16="http://schemas.microsoft.com/office/drawing/2014/main" id="{00000000-0008-0000-0600-00006D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51</xdr:row>
      <xdr:rowOff>164193</xdr:rowOff>
    </xdr:from>
    <xdr:to>
      <xdr:col>7</xdr:col>
      <xdr:colOff>638175</xdr:colOff>
      <xdr:row>51</xdr:row>
      <xdr:rowOff>164193</xdr:rowOff>
    </xdr:to>
    <xdr:cxnSp macro="">
      <xdr:nvCxnSpPr>
        <xdr:cNvPr id="110" name="直線コネクタ 109">
          <a:extLst>
            <a:ext uri="{FF2B5EF4-FFF2-40B4-BE49-F238E27FC236}">
              <a16:creationId xmlns="" xmlns:a16="http://schemas.microsoft.com/office/drawing/2014/main" id="{00000000-0008-0000-0600-00006E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11" name="テキスト ボックス 110">
          <a:extLst>
            <a:ext uri="{FF2B5EF4-FFF2-40B4-BE49-F238E27FC236}">
              <a16:creationId xmlns="" xmlns:a16="http://schemas.microsoft.com/office/drawing/2014/main" id="{00000000-0008-0000-0600-00006F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xdr:col>
      <xdr:colOff>66675</xdr:colOff>
      <xdr:row>50</xdr:row>
      <xdr:rowOff>9072</xdr:rowOff>
    </xdr:from>
    <xdr:to>
      <xdr:col>7</xdr:col>
      <xdr:colOff>638175</xdr:colOff>
      <xdr:row>50</xdr:row>
      <xdr:rowOff>9072</xdr:rowOff>
    </xdr:to>
    <xdr:cxnSp macro="">
      <xdr:nvCxnSpPr>
        <xdr:cNvPr id="112" name="直線コネクタ 111">
          <a:extLst>
            <a:ext uri="{FF2B5EF4-FFF2-40B4-BE49-F238E27FC236}">
              <a16:creationId xmlns="" xmlns:a16="http://schemas.microsoft.com/office/drawing/2014/main" id="{00000000-0008-0000-0600-000070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3" name="テキスト ボックス 112">
          <a:extLst>
            <a:ext uri="{FF2B5EF4-FFF2-40B4-BE49-F238E27FC236}">
              <a16:creationId xmlns="" xmlns:a16="http://schemas.microsoft.com/office/drawing/2014/main" id="{00000000-0008-0000-0600-000071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14" name="直線コネクタ 113">
          <a:extLst>
            <a:ext uri="{FF2B5EF4-FFF2-40B4-BE49-F238E27FC236}">
              <a16:creationId xmlns="" xmlns:a16="http://schemas.microsoft.com/office/drawing/2014/main" id="{00000000-0008-0000-0600-000072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5" name="テキスト ボックス 114">
          <a:extLst>
            <a:ext uri="{FF2B5EF4-FFF2-40B4-BE49-F238E27FC236}">
              <a16:creationId xmlns="" xmlns:a16="http://schemas.microsoft.com/office/drawing/2014/main" id="{00000000-0008-0000-0600-000073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6" name="物件費グラフ枠">
          <a:extLst>
            <a:ext uri="{FF2B5EF4-FFF2-40B4-BE49-F238E27FC236}">
              <a16:creationId xmlns="" xmlns:a16="http://schemas.microsoft.com/office/drawing/2014/main" id="{00000000-0008-0000-0600-000074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50</xdr:row>
      <xdr:rowOff>167269</xdr:rowOff>
    </xdr:from>
    <xdr:to>
      <xdr:col>6</xdr:col>
      <xdr:colOff>510540</xdr:colOff>
      <xdr:row>58</xdr:row>
      <xdr:rowOff>138981</xdr:rowOff>
    </xdr:to>
    <xdr:cxnSp macro="">
      <xdr:nvCxnSpPr>
        <xdr:cNvPr id="117" name="直線コネクタ 116">
          <a:extLst>
            <a:ext uri="{FF2B5EF4-FFF2-40B4-BE49-F238E27FC236}">
              <a16:creationId xmlns="" xmlns:a16="http://schemas.microsoft.com/office/drawing/2014/main" id="{00000000-0008-0000-0600-000075000000}"/>
            </a:ext>
          </a:extLst>
        </xdr:cNvPr>
        <xdr:cNvCxnSpPr/>
      </xdr:nvCxnSpPr>
      <xdr:spPr>
        <a:xfrm flipV="1">
          <a:off x="4633595" y="8739769"/>
          <a:ext cx="1270" cy="13433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58</xdr:row>
      <xdr:rowOff>142808</xdr:rowOff>
    </xdr:from>
    <xdr:ext cx="534377" cy="259045"/>
    <xdr:sp macro="" textlink="">
      <xdr:nvSpPr>
        <xdr:cNvPr id="118" name="物件費最小値テキスト">
          <a:extLst>
            <a:ext uri="{FF2B5EF4-FFF2-40B4-BE49-F238E27FC236}">
              <a16:creationId xmlns="" xmlns:a16="http://schemas.microsoft.com/office/drawing/2014/main" id="{00000000-0008-0000-0600-000076000000}"/>
            </a:ext>
          </a:extLst>
        </xdr:cNvPr>
        <xdr:cNvSpPr txBox="1"/>
      </xdr:nvSpPr>
      <xdr:spPr>
        <a:xfrm>
          <a:off x="4686300" y="10086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80,440</a:t>
          </a:r>
          <a:endParaRPr kumimoji="1" lang="ja-JP" altLang="en-US" sz="1000" b="1">
            <a:latin typeface="ＭＳ Ｐゴシック"/>
          </a:endParaRPr>
        </a:p>
      </xdr:txBody>
    </xdr:sp>
    <xdr:clientData/>
  </xdr:oneCellAnchor>
  <xdr:twoCellAnchor>
    <xdr:from>
      <xdr:col>6</xdr:col>
      <xdr:colOff>422275</xdr:colOff>
      <xdr:row>58</xdr:row>
      <xdr:rowOff>138981</xdr:rowOff>
    </xdr:from>
    <xdr:to>
      <xdr:col>6</xdr:col>
      <xdr:colOff>600075</xdr:colOff>
      <xdr:row>58</xdr:row>
      <xdr:rowOff>138981</xdr:rowOff>
    </xdr:to>
    <xdr:cxnSp macro="">
      <xdr:nvCxnSpPr>
        <xdr:cNvPr id="119" name="直線コネクタ 118">
          <a:extLst>
            <a:ext uri="{FF2B5EF4-FFF2-40B4-BE49-F238E27FC236}">
              <a16:creationId xmlns="" xmlns:a16="http://schemas.microsoft.com/office/drawing/2014/main" id="{00000000-0008-0000-0600-000077000000}"/>
            </a:ext>
          </a:extLst>
        </xdr:cNvPr>
        <xdr:cNvCxnSpPr/>
      </xdr:nvCxnSpPr>
      <xdr:spPr>
        <a:xfrm>
          <a:off x="4546600" y="100830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49</xdr:row>
      <xdr:rowOff>113946</xdr:rowOff>
    </xdr:from>
    <xdr:ext cx="599010" cy="259045"/>
    <xdr:sp macro="" textlink="">
      <xdr:nvSpPr>
        <xdr:cNvPr id="120" name="物件費最大値テキスト">
          <a:extLst>
            <a:ext uri="{FF2B5EF4-FFF2-40B4-BE49-F238E27FC236}">
              <a16:creationId xmlns="" xmlns:a16="http://schemas.microsoft.com/office/drawing/2014/main" id="{00000000-0008-0000-0600-000078000000}"/>
            </a:ext>
          </a:extLst>
        </xdr:cNvPr>
        <xdr:cNvSpPr txBox="1"/>
      </xdr:nvSpPr>
      <xdr:spPr>
        <a:xfrm>
          <a:off x="4686300" y="85149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903,116</a:t>
          </a:r>
          <a:endParaRPr kumimoji="1" lang="ja-JP" altLang="en-US" sz="1000" b="1">
            <a:latin typeface="ＭＳ Ｐゴシック"/>
          </a:endParaRPr>
        </a:p>
      </xdr:txBody>
    </xdr:sp>
    <xdr:clientData/>
  </xdr:oneCellAnchor>
  <xdr:twoCellAnchor>
    <xdr:from>
      <xdr:col>6</xdr:col>
      <xdr:colOff>422275</xdr:colOff>
      <xdr:row>50</xdr:row>
      <xdr:rowOff>167269</xdr:rowOff>
    </xdr:from>
    <xdr:to>
      <xdr:col>6</xdr:col>
      <xdr:colOff>600075</xdr:colOff>
      <xdr:row>50</xdr:row>
      <xdr:rowOff>167269</xdr:rowOff>
    </xdr:to>
    <xdr:cxnSp macro="">
      <xdr:nvCxnSpPr>
        <xdr:cNvPr id="121" name="直線コネクタ 120">
          <a:extLst>
            <a:ext uri="{FF2B5EF4-FFF2-40B4-BE49-F238E27FC236}">
              <a16:creationId xmlns="" xmlns:a16="http://schemas.microsoft.com/office/drawing/2014/main" id="{00000000-0008-0000-0600-000079000000}"/>
            </a:ext>
          </a:extLst>
        </xdr:cNvPr>
        <xdr:cNvCxnSpPr/>
      </xdr:nvCxnSpPr>
      <xdr:spPr>
        <a:xfrm>
          <a:off x="4546600" y="87397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57</xdr:row>
      <xdr:rowOff>83959</xdr:rowOff>
    </xdr:from>
    <xdr:to>
      <xdr:col>6</xdr:col>
      <xdr:colOff>511175</xdr:colOff>
      <xdr:row>58</xdr:row>
      <xdr:rowOff>30606</xdr:rowOff>
    </xdr:to>
    <xdr:cxnSp macro="">
      <xdr:nvCxnSpPr>
        <xdr:cNvPr id="122" name="直線コネクタ 121">
          <a:extLst>
            <a:ext uri="{FF2B5EF4-FFF2-40B4-BE49-F238E27FC236}">
              <a16:creationId xmlns="" xmlns:a16="http://schemas.microsoft.com/office/drawing/2014/main" id="{00000000-0008-0000-0600-00007A000000}"/>
            </a:ext>
          </a:extLst>
        </xdr:cNvPr>
        <xdr:cNvCxnSpPr/>
      </xdr:nvCxnSpPr>
      <xdr:spPr>
        <a:xfrm flipV="1">
          <a:off x="3797300" y="9856609"/>
          <a:ext cx="838200" cy="118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57</xdr:row>
      <xdr:rowOff>30973</xdr:rowOff>
    </xdr:from>
    <xdr:ext cx="599010" cy="259045"/>
    <xdr:sp macro="" textlink="">
      <xdr:nvSpPr>
        <xdr:cNvPr id="123" name="物件費平均値テキスト">
          <a:extLst>
            <a:ext uri="{FF2B5EF4-FFF2-40B4-BE49-F238E27FC236}">
              <a16:creationId xmlns="" xmlns:a16="http://schemas.microsoft.com/office/drawing/2014/main" id="{00000000-0008-0000-0600-00007B000000}"/>
            </a:ext>
          </a:extLst>
        </xdr:cNvPr>
        <xdr:cNvSpPr txBox="1"/>
      </xdr:nvSpPr>
      <xdr:spPr>
        <a:xfrm>
          <a:off x="4686300" y="980362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207,264</a:t>
          </a:r>
          <a:endParaRPr kumimoji="1" lang="ja-JP" altLang="en-US" sz="1000" b="1">
            <a:solidFill>
              <a:srgbClr val="000080"/>
            </a:solidFill>
            <a:latin typeface="ＭＳ Ｐゴシック"/>
          </a:endParaRPr>
        </a:p>
      </xdr:txBody>
    </xdr:sp>
    <xdr:clientData/>
  </xdr:oneCellAnchor>
  <xdr:twoCellAnchor>
    <xdr:from>
      <xdr:col>6</xdr:col>
      <xdr:colOff>460375</xdr:colOff>
      <xdr:row>57</xdr:row>
      <xdr:rowOff>52546</xdr:rowOff>
    </xdr:from>
    <xdr:to>
      <xdr:col>6</xdr:col>
      <xdr:colOff>561975</xdr:colOff>
      <xdr:row>57</xdr:row>
      <xdr:rowOff>154146</xdr:rowOff>
    </xdr:to>
    <xdr:sp macro="" textlink="">
      <xdr:nvSpPr>
        <xdr:cNvPr id="124" name="フローチャート : 判断 123">
          <a:extLst>
            <a:ext uri="{FF2B5EF4-FFF2-40B4-BE49-F238E27FC236}">
              <a16:creationId xmlns="" xmlns:a16="http://schemas.microsoft.com/office/drawing/2014/main" id="{00000000-0008-0000-0600-00007C000000}"/>
            </a:ext>
          </a:extLst>
        </xdr:cNvPr>
        <xdr:cNvSpPr/>
      </xdr:nvSpPr>
      <xdr:spPr>
        <a:xfrm>
          <a:off x="4584700" y="982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58</xdr:row>
      <xdr:rowOff>30606</xdr:rowOff>
    </xdr:from>
    <xdr:to>
      <xdr:col>5</xdr:col>
      <xdr:colOff>358775</xdr:colOff>
      <xdr:row>58</xdr:row>
      <xdr:rowOff>84508</xdr:rowOff>
    </xdr:to>
    <xdr:cxnSp macro="">
      <xdr:nvCxnSpPr>
        <xdr:cNvPr id="125" name="直線コネクタ 124">
          <a:extLst>
            <a:ext uri="{FF2B5EF4-FFF2-40B4-BE49-F238E27FC236}">
              <a16:creationId xmlns="" xmlns:a16="http://schemas.microsoft.com/office/drawing/2014/main" id="{00000000-0008-0000-0600-00007D000000}"/>
            </a:ext>
          </a:extLst>
        </xdr:cNvPr>
        <xdr:cNvCxnSpPr/>
      </xdr:nvCxnSpPr>
      <xdr:spPr>
        <a:xfrm flipV="1">
          <a:off x="2908300" y="9974706"/>
          <a:ext cx="889000" cy="539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57</xdr:row>
      <xdr:rowOff>79697</xdr:rowOff>
    </xdr:from>
    <xdr:to>
      <xdr:col>5</xdr:col>
      <xdr:colOff>409575</xdr:colOff>
      <xdr:row>58</xdr:row>
      <xdr:rowOff>9847</xdr:rowOff>
    </xdr:to>
    <xdr:sp macro="" textlink="">
      <xdr:nvSpPr>
        <xdr:cNvPr id="126" name="フローチャート : 判断 125">
          <a:extLst>
            <a:ext uri="{FF2B5EF4-FFF2-40B4-BE49-F238E27FC236}">
              <a16:creationId xmlns="" xmlns:a16="http://schemas.microsoft.com/office/drawing/2014/main" id="{00000000-0008-0000-0600-00007E000000}"/>
            </a:ext>
          </a:extLst>
        </xdr:cNvPr>
        <xdr:cNvSpPr/>
      </xdr:nvSpPr>
      <xdr:spPr>
        <a:xfrm>
          <a:off x="3746500" y="985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56</xdr:row>
      <xdr:rowOff>26374</xdr:rowOff>
    </xdr:from>
    <xdr:ext cx="599010" cy="259045"/>
    <xdr:sp macro="" textlink="">
      <xdr:nvSpPr>
        <xdr:cNvPr id="127" name="テキスト ボックス 126">
          <a:extLst>
            <a:ext uri="{FF2B5EF4-FFF2-40B4-BE49-F238E27FC236}">
              <a16:creationId xmlns="" xmlns:a16="http://schemas.microsoft.com/office/drawing/2014/main" id="{00000000-0008-0000-0600-00007F000000}"/>
            </a:ext>
          </a:extLst>
        </xdr:cNvPr>
        <xdr:cNvSpPr txBox="1"/>
      </xdr:nvSpPr>
      <xdr:spPr>
        <a:xfrm>
          <a:off x="3497794" y="9627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190,636</a:t>
          </a:r>
          <a:endParaRPr kumimoji="1" lang="ja-JP" altLang="en-US" sz="1000" b="1">
            <a:solidFill>
              <a:srgbClr val="000080"/>
            </a:solidFill>
            <a:latin typeface="ＭＳ Ｐゴシック"/>
          </a:endParaRPr>
        </a:p>
      </xdr:txBody>
    </xdr:sp>
    <xdr:clientData/>
  </xdr:oneCellAnchor>
  <xdr:twoCellAnchor>
    <xdr:from>
      <xdr:col>2</xdr:col>
      <xdr:colOff>638175</xdr:colOff>
      <xdr:row>58</xdr:row>
      <xdr:rowOff>84508</xdr:rowOff>
    </xdr:from>
    <xdr:to>
      <xdr:col>4</xdr:col>
      <xdr:colOff>155575</xdr:colOff>
      <xdr:row>58</xdr:row>
      <xdr:rowOff>127151</xdr:rowOff>
    </xdr:to>
    <xdr:cxnSp macro="">
      <xdr:nvCxnSpPr>
        <xdr:cNvPr id="128" name="直線コネクタ 127">
          <a:extLst>
            <a:ext uri="{FF2B5EF4-FFF2-40B4-BE49-F238E27FC236}">
              <a16:creationId xmlns="" xmlns:a16="http://schemas.microsoft.com/office/drawing/2014/main" id="{00000000-0008-0000-0600-000080000000}"/>
            </a:ext>
          </a:extLst>
        </xdr:cNvPr>
        <xdr:cNvCxnSpPr/>
      </xdr:nvCxnSpPr>
      <xdr:spPr>
        <a:xfrm flipV="1">
          <a:off x="2019300" y="10028608"/>
          <a:ext cx="889000" cy="42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57</xdr:row>
      <xdr:rowOff>91039</xdr:rowOff>
    </xdr:from>
    <xdr:to>
      <xdr:col>4</xdr:col>
      <xdr:colOff>206375</xdr:colOff>
      <xdr:row>58</xdr:row>
      <xdr:rowOff>21189</xdr:rowOff>
    </xdr:to>
    <xdr:sp macro="" textlink="">
      <xdr:nvSpPr>
        <xdr:cNvPr id="129" name="フローチャート : 判断 128">
          <a:extLst>
            <a:ext uri="{FF2B5EF4-FFF2-40B4-BE49-F238E27FC236}">
              <a16:creationId xmlns="" xmlns:a16="http://schemas.microsoft.com/office/drawing/2014/main" id="{00000000-0008-0000-0600-000081000000}"/>
            </a:ext>
          </a:extLst>
        </xdr:cNvPr>
        <xdr:cNvSpPr/>
      </xdr:nvSpPr>
      <xdr:spPr>
        <a:xfrm>
          <a:off x="2857500" y="9863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56</xdr:row>
      <xdr:rowOff>37716</xdr:rowOff>
    </xdr:from>
    <xdr:ext cx="599010" cy="259045"/>
    <xdr:sp macro="" textlink="">
      <xdr:nvSpPr>
        <xdr:cNvPr id="130" name="テキスト ボックス 129">
          <a:extLst>
            <a:ext uri="{FF2B5EF4-FFF2-40B4-BE49-F238E27FC236}">
              <a16:creationId xmlns="" xmlns:a16="http://schemas.microsoft.com/office/drawing/2014/main" id="{00000000-0008-0000-0600-000082000000}"/>
            </a:ext>
          </a:extLst>
        </xdr:cNvPr>
        <xdr:cNvSpPr txBox="1"/>
      </xdr:nvSpPr>
      <xdr:spPr>
        <a:xfrm>
          <a:off x="2608794" y="9638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183,690</a:t>
          </a:r>
          <a:endParaRPr kumimoji="1" lang="ja-JP" altLang="en-US" sz="1000" b="1">
            <a:solidFill>
              <a:srgbClr val="000080"/>
            </a:solidFill>
            <a:latin typeface="ＭＳ Ｐゴシック"/>
          </a:endParaRPr>
        </a:p>
      </xdr:txBody>
    </xdr:sp>
    <xdr:clientData/>
  </xdr:oneCellAnchor>
  <xdr:twoCellAnchor>
    <xdr:from>
      <xdr:col>1</xdr:col>
      <xdr:colOff>434975</xdr:colOff>
      <xdr:row>58</xdr:row>
      <xdr:rowOff>120521</xdr:rowOff>
    </xdr:from>
    <xdr:to>
      <xdr:col>2</xdr:col>
      <xdr:colOff>638175</xdr:colOff>
      <xdr:row>58</xdr:row>
      <xdr:rowOff>127151</xdr:rowOff>
    </xdr:to>
    <xdr:cxnSp macro="">
      <xdr:nvCxnSpPr>
        <xdr:cNvPr id="131" name="直線コネクタ 130">
          <a:extLst>
            <a:ext uri="{FF2B5EF4-FFF2-40B4-BE49-F238E27FC236}">
              <a16:creationId xmlns="" xmlns:a16="http://schemas.microsoft.com/office/drawing/2014/main" id="{00000000-0008-0000-0600-000083000000}"/>
            </a:ext>
          </a:extLst>
        </xdr:cNvPr>
        <xdr:cNvCxnSpPr/>
      </xdr:nvCxnSpPr>
      <xdr:spPr>
        <a:xfrm>
          <a:off x="1130300" y="10064621"/>
          <a:ext cx="889000" cy="6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57</xdr:row>
      <xdr:rowOff>118952</xdr:rowOff>
    </xdr:from>
    <xdr:to>
      <xdr:col>3</xdr:col>
      <xdr:colOff>3175</xdr:colOff>
      <xdr:row>58</xdr:row>
      <xdr:rowOff>49102</xdr:rowOff>
    </xdr:to>
    <xdr:sp macro="" textlink="">
      <xdr:nvSpPr>
        <xdr:cNvPr id="132" name="フローチャート : 判断 131">
          <a:extLst>
            <a:ext uri="{FF2B5EF4-FFF2-40B4-BE49-F238E27FC236}">
              <a16:creationId xmlns="" xmlns:a16="http://schemas.microsoft.com/office/drawing/2014/main" id="{00000000-0008-0000-0600-000084000000}"/>
            </a:ext>
          </a:extLst>
        </xdr:cNvPr>
        <xdr:cNvSpPr/>
      </xdr:nvSpPr>
      <xdr:spPr>
        <a:xfrm>
          <a:off x="1968500" y="9891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56</xdr:row>
      <xdr:rowOff>65629</xdr:rowOff>
    </xdr:from>
    <xdr:ext cx="599010" cy="259045"/>
    <xdr:sp macro="" textlink="">
      <xdr:nvSpPr>
        <xdr:cNvPr id="133" name="テキスト ボックス 132">
          <a:extLst>
            <a:ext uri="{FF2B5EF4-FFF2-40B4-BE49-F238E27FC236}">
              <a16:creationId xmlns="" xmlns:a16="http://schemas.microsoft.com/office/drawing/2014/main" id="{00000000-0008-0000-0600-000085000000}"/>
            </a:ext>
          </a:extLst>
        </xdr:cNvPr>
        <xdr:cNvSpPr txBox="1"/>
      </xdr:nvSpPr>
      <xdr:spPr>
        <a:xfrm>
          <a:off x="1719794" y="96668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166,595</a:t>
          </a:r>
          <a:endParaRPr kumimoji="1" lang="ja-JP" altLang="en-US" sz="1000" b="1">
            <a:solidFill>
              <a:srgbClr val="000080"/>
            </a:solidFill>
            <a:latin typeface="ＭＳ Ｐゴシック"/>
          </a:endParaRPr>
        </a:p>
      </xdr:txBody>
    </xdr:sp>
    <xdr:clientData/>
  </xdr:oneCellAnchor>
  <xdr:twoCellAnchor>
    <xdr:from>
      <xdr:col>1</xdr:col>
      <xdr:colOff>384175</xdr:colOff>
      <xdr:row>57</xdr:row>
      <xdr:rowOff>107520</xdr:rowOff>
    </xdr:from>
    <xdr:to>
      <xdr:col>1</xdr:col>
      <xdr:colOff>485775</xdr:colOff>
      <xdr:row>58</xdr:row>
      <xdr:rowOff>37670</xdr:rowOff>
    </xdr:to>
    <xdr:sp macro="" textlink="">
      <xdr:nvSpPr>
        <xdr:cNvPr id="134" name="フローチャート : 判断 133">
          <a:extLst>
            <a:ext uri="{FF2B5EF4-FFF2-40B4-BE49-F238E27FC236}">
              <a16:creationId xmlns="" xmlns:a16="http://schemas.microsoft.com/office/drawing/2014/main" id="{00000000-0008-0000-0600-000086000000}"/>
            </a:ext>
          </a:extLst>
        </xdr:cNvPr>
        <xdr:cNvSpPr/>
      </xdr:nvSpPr>
      <xdr:spPr>
        <a:xfrm>
          <a:off x="1079500" y="9880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56</xdr:row>
      <xdr:rowOff>54197</xdr:rowOff>
    </xdr:from>
    <xdr:ext cx="599010" cy="259045"/>
    <xdr:sp macro="" textlink="">
      <xdr:nvSpPr>
        <xdr:cNvPr id="135" name="テキスト ボックス 134">
          <a:extLst>
            <a:ext uri="{FF2B5EF4-FFF2-40B4-BE49-F238E27FC236}">
              <a16:creationId xmlns="" xmlns:a16="http://schemas.microsoft.com/office/drawing/2014/main" id="{00000000-0008-0000-0600-000087000000}"/>
            </a:ext>
          </a:extLst>
        </xdr:cNvPr>
        <xdr:cNvSpPr txBox="1"/>
      </xdr:nvSpPr>
      <xdr:spPr>
        <a:xfrm>
          <a:off x="830794" y="9655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173,597</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6" name="テキスト ボックス 135">
          <a:extLst>
            <a:ext uri="{FF2B5EF4-FFF2-40B4-BE49-F238E27FC236}">
              <a16:creationId xmlns="" xmlns:a16="http://schemas.microsoft.com/office/drawing/2014/main" id="{00000000-0008-0000-0600-000088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7" name="テキスト ボックス 136">
          <a:extLst>
            <a:ext uri="{FF2B5EF4-FFF2-40B4-BE49-F238E27FC236}">
              <a16:creationId xmlns="" xmlns:a16="http://schemas.microsoft.com/office/drawing/2014/main" id="{00000000-0008-0000-0600-000089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8" name="テキスト ボックス 137">
          <a:extLst>
            <a:ext uri="{FF2B5EF4-FFF2-40B4-BE49-F238E27FC236}">
              <a16:creationId xmlns="" xmlns:a16="http://schemas.microsoft.com/office/drawing/2014/main" id="{00000000-0008-0000-0600-00008A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9" name="テキスト ボックス 138">
          <a:extLst>
            <a:ext uri="{FF2B5EF4-FFF2-40B4-BE49-F238E27FC236}">
              <a16:creationId xmlns="" xmlns:a16="http://schemas.microsoft.com/office/drawing/2014/main" id="{00000000-0008-0000-0600-00008B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40" name="テキスト ボックス 139">
          <a:extLst>
            <a:ext uri="{FF2B5EF4-FFF2-40B4-BE49-F238E27FC236}">
              <a16:creationId xmlns="" xmlns:a16="http://schemas.microsoft.com/office/drawing/2014/main" id="{00000000-0008-0000-0600-00008C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57</xdr:row>
      <xdr:rowOff>33159</xdr:rowOff>
    </xdr:from>
    <xdr:to>
      <xdr:col>6</xdr:col>
      <xdr:colOff>561975</xdr:colOff>
      <xdr:row>57</xdr:row>
      <xdr:rowOff>134759</xdr:rowOff>
    </xdr:to>
    <xdr:sp macro="" textlink="">
      <xdr:nvSpPr>
        <xdr:cNvPr id="141" name="円/楕円 140">
          <a:extLst>
            <a:ext uri="{FF2B5EF4-FFF2-40B4-BE49-F238E27FC236}">
              <a16:creationId xmlns="" xmlns:a16="http://schemas.microsoft.com/office/drawing/2014/main" id="{00000000-0008-0000-0600-00008D000000}"/>
            </a:ext>
          </a:extLst>
        </xdr:cNvPr>
        <xdr:cNvSpPr/>
      </xdr:nvSpPr>
      <xdr:spPr>
        <a:xfrm>
          <a:off x="4584700" y="9805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56</xdr:row>
      <xdr:rowOff>56036</xdr:rowOff>
    </xdr:from>
    <xdr:ext cx="599010" cy="259045"/>
    <xdr:sp macro="" textlink="">
      <xdr:nvSpPr>
        <xdr:cNvPr id="142" name="物件費該当値テキスト">
          <a:extLst>
            <a:ext uri="{FF2B5EF4-FFF2-40B4-BE49-F238E27FC236}">
              <a16:creationId xmlns="" xmlns:a16="http://schemas.microsoft.com/office/drawing/2014/main" id="{00000000-0008-0000-0600-00008E000000}"/>
            </a:ext>
          </a:extLst>
        </xdr:cNvPr>
        <xdr:cNvSpPr txBox="1"/>
      </xdr:nvSpPr>
      <xdr:spPr>
        <a:xfrm>
          <a:off x="4686300" y="96572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219,137</a:t>
          </a:r>
          <a:endParaRPr kumimoji="1" lang="ja-JP" altLang="en-US" sz="1000" b="1">
            <a:solidFill>
              <a:srgbClr val="FF0000"/>
            </a:solidFill>
            <a:latin typeface="ＭＳ Ｐゴシック"/>
          </a:endParaRPr>
        </a:p>
      </xdr:txBody>
    </xdr:sp>
    <xdr:clientData/>
  </xdr:oneCellAnchor>
  <xdr:twoCellAnchor>
    <xdr:from>
      <xdr:col>5</xdr:col>
      <xdr:colOff>307975</xdr:colOff>
      <xdr:row>57</xdr:row>
      <xdr:rowOff>151256</xdr:rowOff>
    </xdr:from>
    <xdr:to>
      <xdr:col>5</xdr:col>
      <xdr:colOff>409575</xdr:colOff>
      <xdr:row>58</xdr:row>
      <xdr:rowOff>81406</xdr:rowOff>
    </xdr:to>
    <xdr:sp macro="" textlink="">
      <xdr:nvSpPr>
        <xdr:cNvPr id="143" name="円/楕円 142">
          <a:extLst>
            <a:ext uri="{FF2B5EF4-FFF2-40B4-BE49-F238E27FC236}">
              <a16:creationId xmlns="" xmlns:a16="http://schemas.microsoft.com/office/drawing/2014/main" id="{00000000-0008-0000-0600-00008F000000}"/>
            </a:ext>
          </a:extLst>
        </xdr:cNvPr>
        <xdr:cNvSpPr/>
      </xdr:nvSpPr>
      <xdr:spPr>
        <a:xfrm>
          <a:off x="3746500" y="9923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58</xdr:row>
      <xdr:rowOff>72533</xdr:rowOff>
    </xdr:from>
    <xdr:ext cx="599010" cy="259045"/>
    <xdr:sp macro="" textlink="">
      <xdr:nvSpPr>
        <xdr:cNvPr id="144" name="テキスト ボックス 143">
          <a:extLst>
            <a:ext uri="{FF2B5EF4-FFF2-40B4-BE49-F238E27FC236}">
              <a16:creationId xmlns="" xmlns:a16="http://schemas.microsoft.com/office/drawing/2014/main" id="{00000000-0008-0000-0600-000090000000}"/>
            </a:ext>
          </a:extLst>
        </xdr:cNvPr>
        <xdr:cNvSpPr txBox="1"/>
      </xdr:nvSpPr>
      <xdr:spPr>
        <a:xfrm>
          <a:off x="3497794" y="100166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146,812</a:t>
          </a:r>
          <a:endParaRPr kumimoji="1" lang="ja-JP" altLang="en-US" sz="1000" b="1">
            <a:solidFill>
              <a:srgbClr val="FF0000"/>
            </a:solidFill>
            <a:latin typeface="ＭＳ Ｐゴシック"/>
          </a:endParaRPr>
        </a:p>
      </xdr:txBody>
    </xdr:sp>
    <xdr:clientData/>
  </xdr:oneCellAnchor>
  <xdr:twoCellAnchor>
    <xdr:from>
      <xdr:col>4</xdr:col>
      <xdr:colOff>104775</xdr:colOff>
      <xdr:row>58</xdr:row>
      <xdr:rowOff>33708</xdr:rowOff>
    </xdr:from>
    <xdr:to>
      <xdr:col>4</xdr:col>
      <xdr:colOff>206375</xdr:colOff>
      <xdr:row>58</xdr:row>
      <xdr:rowOff>135308</xdr:rowOff>
    </xdr:to>
    <xdr:sp macro="" textlink="">
      <xdr:nvSpPr>
        <xdr:cNvPr id="145" name="円/楕円 144">
          <a:extLst>
            <a:ext uri="{FF2B5EF4-FFF2-40B4-BE49-F238E27FC236}">
              <a16:creationId xmlns="" xmlns:a16="http://schemas.microsoft.com/office/drawing/2014/main" id="{00000000-0008-0000-0600-000091000000}"/>
            </a:ext>
          </a:extLst>
        </xdr:cNvPr>
        <xdr:cNvSpPr/>
      </xdr:nvSpPr>
      <xdr:spPr>
        <a:xfrm>
          <a:off x="2857500" y="9977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58</xdr:row>
      <xdr:rowOff>126435</xdr:rowOff>
    </xdr:from>
    <xdr:ext cx="599010" cy="259045"/>
    <xdr:sp macro="" textlink="">
      <xdr:nvSpPr>
        <xdr:cNvPr id="146" name="テキスト ボックス 145">
          <a:extLst>
            <a:ext uri="{FF2B5EF4-FFF2-40B4-BE49-F238E27FC236}">
              <a16:creationId xmlns="" xmlns:a16="http://schemas.microsoft.com/office/drawing/2014/main" id="{00000000-0008-0000-0600-000092000000}"/>
            </a:ext>
          </a:extLst>
        </xdr:cNvPr>
        <xdr:cNvSpPr txBox="1"/>
      </xdr:nvSpPr>
      <xdr:spPr>
        <a:xfrm>
          <a:off x="2608794" y="10070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113,801</a:t>
          </a:r>
          <a:endParaRPr kumimoji="1" lang="ja-JP" altLang="en-US" sz="1000" b="1">
            <a:solidFill>
              <a:srgbClr val="FF0000"/>
            </a:solidFill>
            <a:latin typeface="ＭＳ Ｐゴシック"/>
          </a:endParaRPr>
        </a:p>
      </xdr:txBody>
    </xdr:sp>
    <xdr:clientData/>
  </xdr:oneCellAnchor>
  <xdr:twoCellAnchor>
    <xdr:from>
      <xdr:col>2</xdr:col>
      <xdr:colOff>587375</xdr:colOff>
      <xdr:row>58</xdr:row>
      <xdr:rowOff>76351</xdr:rowOff>
    </xdr:from>
    <xdr:to>
      <xdr:col>3</xdr:col>
      <xdr:colOff>3175</xdr:colOff>
      <xdr:row>59</xdr:row>
      <xdr:rowOff>6501</xdr:rowOff>
    </xdr:to>
    <xdr:sp macro="" textlink="">
      <xdr:nvSpPr>
        <xdr:cNvPr id="147" name="円/楕円 146">
          <a:extLst>
            <a:ext uri="{FF2B5EF4-FFF2-40B4-BE49-F238E27FC236}">
              <a16:creationId xmlns="" xmlns:a16="http://schemas.microsoft.com/office/drawing/2014/main" id="{00000000-0008-0000-0600-000093000000}"/>
            </a:ext>
          </a:extLst>
        </xdr:cNvPr>
        <xdr:cNvSpPr/>
      </xdr:nvSpPr>
      <xdr:spPr>
        <a:xfrm>
          <a:off x="1968500" y="100204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58</xdr:row>
      <xdr:rowOff>169078</xdr:rowOff>
    </xdr:from>
    <xdr:ext cx="534377" cy="259045"/>
    <xdr:sp macro="" textlink="">
      <xdr:nvSpPr>
        <xdr:cNvPr id="148" name="テキスト ボックス 147">
          <a:extLst>
            <a:ext uri="{FF2B5EF4-FFF2-40B4-BE49-F238E27FC236}">
              <a16:creationId xmlns="" xmlns:a16="http://schemas.microsoft.com/office/drawing/2014/main" id="{00000000-0008-0000-0600-000094000000}"/>
            </a:ext>
          </a:extLst>
        </xdr:cNvPr>
        <xdr:cNvSpPr txBox="1"/>
      </xdr:nvSpPr>
      <xdr:spPr>
        <a:xfrm>
          <a:off x="1752111" y="101131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87,685</a:t>
          </a:r>
          <a:endParaRPr kumimoji="1" lang="ja-JP" altLang="en-US" sz="1000" b="1">
            <a:solidFill>
              <a:srgbClr val="FF0000"/>
            </a:solidFill>
            <a:latin typeface="ＭＳ Ｐゴシック"/>
          </a:endParaRPr>
        </a:p>
      </xdr:txBody>
    </xdr:sp>
    <xdr:clientData/>
  </xdr:oneCellAnchor>
  <xdr:twoCellAnchor>
    <xdr:from>
      <xdr:col>1</xdr:col>
      <xdr:colOff>384175</xdr:colOff>
      <xdr:row>58</xdr:row>
      <xdr:rowOff>69721</xdr:rowOff>
    </xdr:from>
    <xdr:to>
      <xdr:col>1</xdr:col>
      <xdr:colOff>485775</xdr:colOff>
      <xdr:row>58</xdr:row>
      <xdr:rowOff>171321</xdr:rowOff>
    </xdr:to>
    <xdr:sp macro="" textlink="">
      <xdr:nvSpPr>
        <xdr:cNvPr id="149" name="円/楕円 148">
          <a:extLst>
            <a:ext uri="{FF2B5EF4-FFF2-40B4-BE49-F238E27FC236}">
              <a16:creationId xmlns="" xmlns:a16="http://schemas.microsoft.com/office/drawing/2014/main" id="{00000000-0008-0000-0600-000095000000}"/>
            </a:ext>
          </a:extLst>
        </xdr:cNvPr>
        <xdr:cNvSpPr/>
      </xdr:nvSpPr>
      <xdr:spPr>
        <a:xfrm>
          <a:off x="1079500" y="100138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58</xdr:row>
      <xdr:rowOff>162448</xdr:rowOff>
    </xdr:from>
    <xdr:ext cx="534377" cy="259045"/>
    <xdr:sp macro="" textlink="">
      <xdr:nvSpPr>
        <xdr:cNvPr id="150" name="テキスト ボックス 149">
          <a:extLst>
            <a:ext uri="{FF2B5EF4-FFF2-40B4-BE49-F238E27FC236}">
              <a16:creationId xmlns="" xmlns:a16="http://schemas.microsoft.com/office/drawing/2014/main" id="{00000000-0008-0000-0600-000096000000}"/>
            </a:ext>
          </a:extLst>
        </xdr:cNvPr>
        <xdr:cNvSpPr txBox="1"/>
      </xdr:nvSpPr>
      <xdr:spPr>
        <a:xfrm>
          <a:off x="863111" y="101065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91,746</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51" name="正方形/長方形 150">
          <a:extLst>
            <a:ext uri="{FF2B5EF4-FFF2-40B4-BE49-F238E27FC236}">
              <a16:creationId xmlns="" xmlns:a16="http://schemas.microsoft.com/office/drawing/2014/main" id="{00000000-0008-0000-0600-000097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維持補修費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52" name="正方形/長方形 151">
          <a:extLst>
            <a:ext uri="{FF2B5EF4-FFF2-40B4-BE49-F238E27FC236}">
              <a16:creationId xmlns="" xmlns:a16="http://schemas.microsoft.com/office/drawing/2014/main" id="{00000000-0008-0000-0600-000098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53" name="正方形/長方形 152">
          <a:extLst>
            <a:ext uri="{FF2B5EF4-FFF2-40B4-BE49-F238E27FC236}">
              <a16:creationId xmlns="" xmlns:a16="http://schemas.microsoft.com/office/drawing/2014/main" id="{00000000-0008-0000-0600-000099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107/151</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54" name="正方形/長方形 153">
          <a:extLst>
            <a:ext uri="{FF2B5EF4-FFF2-40B4-BE49-F238E27FC236}">
              <a16:creationId xmlns="" xmlns:a16="http://schemas.microsoft.com/office/drawing/2014/main" id="{00000000-0008-0000-0600-00009A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5" name="正方形/長方形 154">
          <a:extLst>
            <a:ext uri="{FF2B5EF4-FFF2-40B4-BE49-F238E27FC236}">
              <a16:creationId xmlns="" xmlns:a16="http://schemas.microsoft.com/office/drawing/2014/main" id="{00000000-0008-0000-0600-00009B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5,092</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6" name="正方形/長方形 155">
          <a:extLst>
            <a:ext uri="{FF2B5EF4-FFF2-40B4-BE49-F238E27FC236}">
              <a16:creationId xmlns="" xmlns:a16="http://schemas.microsoft.com/office/drawing/2014/main" id="{00000000-0008-0000-0600-00009C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7" name="正方形/長方形 156">
          <a:extLst>
            <a:ext uri="{FF2B5EF4-FFF2-40B4-BE49-F238E27FC236}">
              <a16:creationId xmlns="" xmlns:a16="http://schemas.microsoft.com/office/drawing/2014/main" id="{00000000-0008-0000-0600-00009D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3,878</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8" name="正方形/長方形 157">
          <a:extLst>
            <a:ext uri="{FF2B5EF4-FFF2-40B4-BE49-F238E27FC236}">
              <a16:creationId xmlns="" xmlns:a16="http://schemas.microsoft.com/office/drawing/2014/main" id="{00000000-0008-0000-0600-00009E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9" name="テキスト ボックス 158">
          <a:extLst>
            <a:ext uri="{FF2B5EF4-FFF2-40B4-BE49-F238E27FC236}">
              <a16:creationId xmlns="" xmlns:a16="http://schemas.microsoft.com/office/drawing/2014/main" id="{00000000-0008-0000-0600-00009F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60" name="直線コネクタ 159">
          <a:extLst>
            <a:ext uri="{FF2B5EF4-FFF2-40B4-BE49-F238E27FC236}">
              <a16:creationId xmlns="" xmlns:a16="http://schemas.microsoft.com/office/drawing/2014/main" id="{00000000-0008-0000-0600-0000A0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79</xdr:row>
      <xdr:rowOff>44450</xdr:rowOff>
    </xdr:from>
    <xdr:to>
      <xdr:col>7</xdr:col>
      <xdr:colOff>638175</xdr:colOff>
      <xdr:row>79</xdr:row>
      <xdr:rowOff>44450</xdr:rowOff>
    </xdr:to>
    <xdr:cxnSp macro="">
      <xdr:nvCxnSpPr>
        <xdr:cNvPr id="161" name="直線コネクタ 160">
          <a:extLst>
            <a:ext uri="{FF2B5EF4-FFF2-40B4-BE49-F238E27FC236}">
              <a16:creationId xmlns="" xmlns:a16="http://schemas.microsoft.com/office/drawing/2014/main" id="{00000000-0008-0000-0600-0000A1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78</xdr:row>
      <xdr:rowOff>73677</xdr:rowOff>
    </xdr:from>
    <xdr:ext cx="248786" cy="259045"/>
    <xdr:sp macro="" textlink="">
      <xdr:nvSpPr>
        <xdr:cNvPr id="162" name="テキスト ボックス 161">
          <a:extLst>
            <a:ext uri="{FF2B5EF4-FFF2-40B4-BE49-F238E27FC236}">
              <a16:creationId xmlns="" xmlns:a16="http://schemas.microsoft.com/office/drawing/2014/main" id="{00000000-0008-0000-0600-0000A2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77</xdr:row>
      <xdr:rowOff>6350</xdr:rowOff>
    </xdr:from>
    <xdr:to>
      <xdr:col>7</xdr:col>
      <xdr:colOff>638175</xdr:colOff>
      <xdr:row>77</xdr:row>
      <xdr:rowOff>6350</xdr:rowOff>
    </xdr:to>
    <xdr:cxnSp macro="">
      <xdr:nvCxnSpPr>
        <xdr:cNvPr id="163" name="直線コネクタ 162">
          <a:extLst>
            <a:ext uri="{FF2B5EF4-FFF2-40B4-BE49-F238E27FC236}">
              <a16:creationId xmlns="" xmlns:a16="http://schemas.microsoft.com/office/drawing/2014/main" id="{00000000-0008-0000-0600-0000A3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76</xdr:row>
      <xdr:rowOff>35577</xdr:rowOff>
    </xdr:from>
    <xdr:ext cx="531299" cy="259045"/>
    <xdr:sp macro="" textlink="">
      <xdr:nvSpPr>
        <xdr:cNvPr id="164" name="テキスト ボックス 163">
          <a:extLst>
            <a:ext uri="{FF2B5EF4-FFF2-40B4-BE49-F238E27FC236}">
              <a16:creationId xmlns="" xmlns:a16="http://schemas.microsoft.com/office/drawing/2014/main" id="{00000000-0008-0000-0600-0000A4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74</xdr:row>
      <xdr:rowOff>139700</xdr:rowOff>
    </xdr:from>
    <xdr:to>
      <xdr:col>7</xdr:col>
      <xdr:colOff>638175</xdr:colOff>
      <xdr:row>74</xdr:row>
      <xdr:rowOff>139700</xdr:rowOff>
    </xdr:to>
    <xdr:cxnSp macro="">
      <xdr:nvCxnSpPr>
        <xdr:cNvPr id="165" name="直線コネクタ 164">
          <a:extLst>
            <a:ext uri="{FF2B5EF4-FFF2-40B4-BE49-F238E27FC236}">
              <a16:creationId xmlns="" xmlns:a16="http://schemas.microsoft.com/office/drawing/2014/main" id="{00000000-0008-0000-0600-0000A5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73</xdr:row>
      <xdr:rowOff>168927</xdr:rowOff>
    </xdr:from>
    <xdr:ext cx="531299" cy="259045"/>
    <xdr:sp macro="" textlink="">
      <xdr:nvSpPr>
        <xdr:cNvPr id="166" name="テキスト ボックス 165">
          <a:extLst>
            <a:ext uri="{FF2B5EF4-FFF2-40B4-BE49-F238E27FC236}">
              <a16:creationId xmlns="" xmlns:a16="http://schemas.microsoft.com/office/drawing/2014/main" id="{00000000-0008-0000-0600-0000A6000000}"/>
            </a:ext>
          </a:extLst>
        </xdr:cNvPr>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72</xdr:row>
      <xdr:rowOff>101600</xdr:rowOff>
    </xdr:from>
    <xdr:to>
      <xdr:col>7</xdr:col>
      <xdr:colOff>638175</xdr:colOff>
      <xdr:row>72</xdr:row>
      <xdr:rowOff>101600</xdr:rowOff>
    </xdr:to>
    <xdr:cxnSp macro="">
      <xdr:nvCxnSpPr>
        <xdr:cNvPr id="167" name="直線コネクタ 166">
          <a:extLst>
            <a:ext uri="{FF2B5EF4-FFF2-40B4-BE49-F238E27FC236}">
              <a16:creationId xmlns="" xmlns:a16="http://schemas.microsoft.com/office/drawing/2014/main" id="{00000000-0008-0000-0600-0000A7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71</xdr:row>
      <xdr:rowOff>130827</xdr:rowOff>
    </xdr:from>
    <xdr:ext cx="531299" cy="259045"/>
    <xdr:sp macro="" textlink="">
      <xdr:nvSpPr>
        <xdr:cNvPr id="168" name="テキスト ボックス 167">
          <a:extLst>
            <a:ext uri="{FF2B5EF4-FFF2-40B4-BE49-F238E27FC236}">
              <a16:creationId xmlns="" xmlns:a16="http://schemas.microsoft.com/office/drawing/2014/main" id="{00000000-0008-0000-0600-0000A8000000}"/>
            </a:ext>
          </a:extLst>
        </xdr:cNvPr>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70</xdr:row>
      <xdr:rowOff>63500</xdr:rowOff>
    </xdr:from>
    <xdr:to>
      <xdr:col>7</xdr:col>
      <xdr:colOff>638175</xdr:colOff>
      <xdr:row>70</xdr:row>
      <xdr:rowOff>63500</xdr:rowOff>
    </xdr:to>
    <xdr:cxnSp macro="">
      <xdr:nvCxnSpPr>
        <xdr:cNvPr id="169" name="直線コネクタ 168">
          <a:extLst>
            <a:ext uri="{FF2B5EF4-FFF2-40B4-BE49-F238E27FC236}">
              <a16:creationId xmlns="" xmlns:a16="http://schemas.microsoft.com/office/drawing/2014/main" id="{00000000-0008-0000-0600-0000A9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70" name="テキスト ボックス 169">
          <a:extLst>
            <a:ext uri="{FF2B5EF4-FFF2-40B4-BE49-F238E27FC236}">
              <a16:creationId xmlns="" xmlns:a16="http://schemas.microsoft.com/office/drawing/2014/main" id="{00000000-0008-0000-0600-0000AA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71" name="直線コネクタ 170">
          <a:extLst>
            <a:ext uri="{FF2B5EF4-FFF2-40B4-BE49-F238E27FC236}">
              <a16:creationId xmlns="" xmlns:a16="http://schemas.microsoft.com/office/drawing/2014/main" id="{00000000-0008-0000-0600-0000AB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2" name="テキスト ボックス 171">
          <a:extLst>
            <a:ext uri="{FF2B5EF4-FFF2-40B4-BE49-F238E27FC236}">
              <a16:creationId xmlns="" xmlns:a16="http://schemas.microsoft.com/office/drawing/2014/main" id="{00000000-0008-0000-0600-0000AC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73" name="維持補修費グラフ枠">
          <a:extLst>
            <a:ext uri="{FF2B5EF4-FFF2-40B4-BE49-F238E27FC236}">
              <a16:creationId xmlns="" xmlns:a16="http://schemas.microsoft.com/office/drawing/2014/main" id="{00000000-0008-0000-0600-0000AD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70</xdr:row>
      <xdr:rowOff>84937</xdr:rowOff>
    </xdr:from>
    <xdr:to>
      <xdr:col>6</xdr:col>
      <xdr:colOff>510540</xdr:colOff>
      <xdr:row>79</xdr:row>
      <xdr:rowOff>44450</xdr:rowOff>
    </xdr:to>
    <xdr:cxnSp macro="">
      <xdr:nvCxnSpPr>
        <xdr:cNvPr id="174" name="直線コネクタ 173">
          <a:extLst>
            <a:ext uri="{FF2B5EF4-FFF2-40B4-BE49-F238E27FC236}">
              <a16:creationId xmlns="" xmlns:a16="http://schemas.microsoft.com/office/drawing/2014/main" id="{00000000-0008-0000-0600-0000AE000000}"/>
            </a:ext>
          </a:extLst>
        </xdr:cNvPr>
        <xdr:cNvCxnSpPr/>
      </xdr:nvCxnSpPr>
      <xdr:spPr>
        <a:xfrm flipV="1">
          <a:off x="4633595" y="12086437"/>
          <a:ext cx="1270" cy="15025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79</xdr:row>
      <xdr:rowOff>48277</xdr:rowOff>
    </xdr:from>
    <xdr:ext cx="249299" cy="259045"/>
    <xdr:sp macro="" textlink="">
      <xdr:nvSpPr>
        <xdr:cNvPr id="175" name="維持補修費最小値テキスト">
          <a:extLst>
            <a:ext uri="{FF2B5EF4-FFF2-40B4-BE49-F238E27FC236}">
              <a16:creationId xmlns="" xmlns:a16="http://schemas.microsoft.com/office/drawing/2014/main" id="{00000000-0008-0000-0600-0000AF000000}"/>
            </a:ext>
          </a:extLst>
        </xdr:cNvPr>
        <xdr:cNvSpPr txBox="1"/>
      </xdr:nvSpPr>
      <xdr:spPr>
        <a:xfrm>
          <a:off x="4686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6</xdr:col>
      <xdr:colOff>422275</xdr:colOff>
      <xdr:row>79</xdr:row>
      <xdr:rowOff>44450</xdr:rowOff>
    </xdr:from>
    <xdr:to>
      <xdr:col>6</xdr:col>
      <xdr:colOff>600075</xdr:colOff>
      <xdr:row>79</xdr:row>
      <xdr:rowOff>44450</xdr:rowOff>
    </xdr:to>
    <xdr:cxnSp macro="">
      <xdr:nvCxnSpPr>
        <xdr:cNvPr id="176" name="直線コネクタ 175">
          <a:extLst>
            <a:ext uri="{FF2B5EF4-FFF2-40B4-BE49-F238E27FC236}">
              <a16:creationId xmlns="" xmlns:a16="http://schemas.microsoft.com/office/drawing/2014/main" id="{00000000-0008-0000-0600-0000B0000000}"/>
            </a:ext>
          </a:extLst>
        </xdr:cNvPr>
        <xdr:cNvCxnSpPr/>
      </xdr:nvCxnSpPr>
      <xdr:spPr>
        <a:xfrm>
          <a:off x="4546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69</xdr:row>
      <xdr:rowOff>31614</xdr:rowOff>
    </xdr:from>
    <xdr:ext cx="599010" cy="259045"/>
    <xdr:sp macro="" textlink="">
      <xdr:nvSpPr>
        <xdr:cNvPr id="177" name="維持補修費最大値テキスト">
          <a:extLst>
            <a:ext uri="{FF2B5EF4-FFF2-40B4-BE49-F238E27FC236}">
              <a16:creationId xmlns="" xmlns:a16="http://schemas.microsoft.com/office/drawing/2014/main" id="{00000000-0008-0000-0600-0000B1000000}"/>
            </a:ext>
          </a:extLst>
        </xdr:cNvPr>
        <xdr:cNvSpPr txBox="1"/>
      </xdr:nvSpPr>
      <xdr:spPr>
        <a:xfrm>
          <a:off x="4686300" y="118616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118,312</a:t>
          </a:r>
          <a:endParaRPr kumimoji="1" lang="ja-JP" altLang="en-US" sz="1000" b="1">
            <a:latin typeface="ＭＳ Ｐゴシック"/>
          </a:endParaRPr>
        </a:p>
      </xdr:txBody>
    </xdr:sp>
    <xdr:clientData/>
  </xdr:oneCellAnchor>
  <xdr:twoCellAnchor>
    <xdr:from>
      <xdr:col>6</xdr:col>
      <xdr:colOff>422275</xdr:colOff>
      <xdr:row>70</xdr:row>
      <xdr:rowOff>84937</xdr:rowOff>
    </xdr:from>
    <xdr:to>
      <xdr:col>6</xdr:col>
      <xdr:colOff>600075</xdr:colOff>
      <xdr:row>70</xdr:row>
      <xdr:rowOff>84937</xdr:rowOff>
    </xdr:to>
    <xdr:cxnSp macro="">
      <xdr:nvCxnSpPr>
        <xdr:cNvPr id="178" name="直線コネクタ 177">
          <a:extLst>
            <a:ext uri="{FF2B5EF4-FFF2-40B4-BE49-F238E27FC236}">
              <a16:creationId xmlns="" xmlns:a16="http://schemas.microsoft.com/office/drawing/2014/main" id="{00000000-0008-0000-0600-0000B2000000}"/>
            </a:ext>
          </a:extLst>
        </xdr:cNvPr>
        <xdr:cNvCxnSpPr/>
      </xdr:nvCxnSpPr>
      <xdr:spPr>
        <a:xfrm>
          <a:off x="4546600" y="120864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78</xdr:row>
      <xdr:rowOff>60389</xdr:rowOff>
    </xdr:from>
    <xdr:to>
      <xdr:col>6</xdr:col>
      <xdr:colOff>511175</xdr:colOff>
      <xdr:row>78</xdr:row>
      <xdr:rowOff>103581</xdr:rowOff>
    </xdr:to>
    <xdr:cxnSp macro="">
      <xdr:nvCxnSpPr>
        <xdr:cNvPr id="179" name="直線コネクタ 178">
          <a:extLst>
            <a:ext uri="{FF2B5EF4-FFF2-40B4-BE49-F238E27FC236}">
              <a16:creationId xmlns="" xmlns:a16="http://schemas.microsoft.com/office/drawing/2014/main" id="{00000000-0008-0000-0600-0000B3000000}"/>
            </a:ext>
          </a:extLst>
        </xdr:cNvPr>
        <xdr:cNvCxnSpPr/>
      </xdr:nvCxnSpPr>
      <xdr:spPr>
        <a:xfrm>
          <a:off x="3797300" y="13433489"/>
          <a:ext cx="838200" cy="431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76</xdr:row>
      <xdr:rowOff>37013</xdr:rowOff>
    </xdr:from>
    <xdr:ext cx="534377" cy="259045"/>
    <xdr:sp macro="" textlink="">
      <xdr:nvSpPr>
        <xdr:cNvPr id="180" name="維持補修費平均値テキスト">
          <a:extLst>
            <a:ext uri="{FF2B5EF4-FFF2-40B4-BE49-F238E27FC236}">
              <a16:creationId xmlns="" xmlns:a16="http://schemas.microsoft.com/office/drawing/2014/main" id="{00000000-0008-0000-0600-0000B4000000}"/>
            </a:ext>
          </a:extLst>
        </xdr:cNvPr>
        <xdr:cNvSpPr txBox="1"/>
      </xdr:nvSpPr>
      <xdr:spPr>
        <a:xfrm>
          <a:off x="4686300" y="1306721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25,387</a:t>
          </a:r>
          <a:endParaRPr kumimoji="1" lang="ja-JP" altLang="en-US" sz="1000" b="1">
            <a:solidFill>
              <a:srgbClr val="000080"/>
            </a:solidFill>
            <a:latin typeface="ＭＳ Ｐゴシック"/>
          </a:endParaRPr>
        </a:p>
      </xdr:txBody>
    </xdr:sp>
    <xdr:clientData/>
  </xdr:oneCellAnchor>
  <xdr:twoCellAnchor>
    <xdr:from>
      <xdr:col>6</xdr:col>
      <xdr:colOff>460375</xdr:colOff>
      <xdr:row>77</xdr:row>
      <xdr:rowOff>14136</xdr:rowOff>
    </xdr:from>
    <xdr:to>
      <xdr:col>6</xdr:col>
      <xdr:colOff>561975</xdr:colOff>
      <xdr:row>77</xdr:row>
      <xdr:rowOff>115736</xdr:rowOff>
    </xdr:to>
    <xdr:sp macro="" textlink="">
      <xdr:nvSpPr>
        <xdr:cNvPr id="181" name="フローチャート : 判断 180">
          <a:extLst>
            <a:ext uri="{FF2B5EF4-FFF2-40B4-BE49-F238E27FC236}">
              <a16:creationId xmlns="" xmlns:a16="http://schemas.microsoft.com/office/drawing/2014/main" id="{00000000-0008-0000-0600-0000B5000000}"/>
            </a:ext>
          </a:extLst>
        </xdr:cNvPr>
        <xdr:cNvSpPr/>
      </xdr:nvSpPr>
      <xdr:spPr>
        <a:xfrm>
          <a:off x="4584700" y="13215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78</xdr:row>
      <xdr:rowOff>60389</xdr:rowOff>
    </xdr:from>
    <xdr:to>
      <xdr:col>5</xdr:col>
      <xdr:colOff>358775</xdr:colOff>
      <xdr:row>78</xdr:row>
      <xdr:rowOff>66294</xdr:rowOff>
    </xdr:to>
    <xdr:cxnSp macro="">
      <xdr:nvCxnSpPr>
        <xdr:cNvPr id="182" name="直線コネクタ 181">
          <a:extLst>
            <a:ext uri="{FF2B5EF4-FFF2-40B4-BE49-F238E27FC236}">
              <a16:creationId xmlns="" xmlns:a16="http://schemas.microsoft.com/office/drawing/2014/main" id="{00000000-0008-0000-0600-0000B6000000}"/>
            </a:ext>
          </a:extLst>
        </xdr:cNvPr>
        <xdr:cNvCxnSpPr/>
      </xdr:nvCxnSpPr>
      <xdr:spPr>
        <a:xfrm flipV="1">
          <a:off x="2908300" y="13433489"/>
          <a:ext cx="889000" cy="5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77</xdr:row>
      <xdr:rowOff>32677</xdr:rowOff>
    </xdr:from>
    <xdr:to>
      <xdr:col>5</xdr:col>
      <xdr:colOff>409575</xdr:colOff>
      <xdr:row>77</xdr:row>
      <xdr:rowOff>134277</xdr:rowOff>
    </xdr:to>
    <xdr:sp macro="" textlink="">
      <xdr:nvSpPr>
        <xdr:cNvPr id="183" name="フローチャート : 判断 182">
          <a:extLst>
            <a:ext uri="{FF2B5EF4-FFF2-40B4-BE49-F238E27FC236}">
              <a16:creationId xmlns="" xmlns:a16="http://schemas.microsoft.com/office/drawing/2014/main" id="{00000000-0008-0000-0600-0000B7000000}"/>
            </a:ext>
          </a:extLst>
        </xdr:cNvPr>
        <xdr:cNvSpPr/>
      </xdr:nvSpPr>
      <xdr:spPr>
        <a:xfrm>
          <a:off x="3746500" y="13234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75</xdr:row>
      <xdr:rowOff>150804</xdr:rowOff>
    </xdr:from>
    <xdr:ext cx="534377" cy="259045"/>
    <xdr:sp macro="" textlink="">
      <xdr:nvSpPr>
        <xdr:cNvPr id="184" name="テキスト ボックス 183">
          <a:extLst>
            <a:ext uri="{FF2B5EF4-FFF2-40B4-BE49-F238E27FC236}">
              <a16:creationId xmlns="" xmlns:a16="http://schemas.microsoft.com/office/drawing/2014/main" id="{00000000-0008-0000-0600-0000B8000000}"/>
            </a:ext>
          </a:extLst>
        </xdr:cNvPr>
        <xdr:cNvSpPr txBox="1"/>
      </xdr:nvSpPr>
      <xdr:spPr>
        <a:xfrm>
          <a:off x="3530111" y="13009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23,927</a:t>
          </a:r>
          <a:endParaRPr kumimoji="1" lang="ja-JP" altLang="en-US" sz="1000" b="1">
            <a:solidFill>
              <a:srgbClr val="000080"/>
            </a:solidFill>
            <a:latin typeface="ＭＳ Ｐゴシック"/>
          </a:endParaRPr>
        </a:p>
      </xdr:txBody>
    </xdr:sp>
    <xdr:clientData/>
  </xdr:oneCellAnchor>
  <xdr:twoCellAnchor>
    <xdr:from>
      <xdr:col>2</xdr:col>
      <xdr:colOff>638175</xdr:colOff>
      <xdr:row>78</xdr:row>
      <xdr:rowOff>66294</xdr:rowOff>
    </xdr:from>
    <xdr:to>
      <xdr:col>4</xdr:col>
      <xdr:colOff>155575</xdr:colOff>
      <xdr:row>78</xdr:row>
      <xdr:rowOff>115557</xdr:rowOff>
    </xdr:to>
    <xdr:cxnSp macro="">
      <xdr:nvCxnSpPr>
        <xdr:cNvPr id="185" name="直線コネクタ 184">
          <a:extLst>
            <a:ext uri="{FF2B5EF4-FFF2-40B4-BE49-F238E27FC236}">
              <a16:creationId xmlns="" xmlns:a16="http://schemas.microsoft.com/office/drawing/2014/main" id="{00000000-0008-0000-0600-0000B9000000}"/>
            </a:ext>
          </a:extLst>
        </xdr:cNvPr>
        <xdr:cNvCxnSpPr/>
      </xdr:nvCxnSpPr>
      <xdr:spPr>
        <a:xfrm flipV="1">
          <a:off x="2019300" y="13439394"/>
          <a:ext cx="889000" cy="492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77</xdr:row>
      <xdr:rowOff>36551</xdr:rowOff>
    </xdr:from>
    <xdr:to>
      <xdr:col>4</xdr:col>
      <xdr:colOff>206375</xdr:colOff>
      <xdr:row>77</xdr:row>
      <xdr:rowOff>138151</xdr:rowOff>
    </xdr:to>
    <xdr:sp macro="" textlink="">
      <xdr:nvSpPr>
        <xdr:cNvPr id="186" name="フローチャート : 判断 185">
          <a:extLst>
            <a:ext uri="{FF2B5EF4-FFF2-40B4-BE49-F238E27FC236}">
              <a16:creationId xmlns="" xmlns:a16="http://schemas.microsoft.com/office/drawing/2014/main" id="{00000000-0008-0000-0600-0000BA000000}"/>
            </a:ext>
          </a:extLst>
        </xdr:cNvPr>
        <xdr:cNvSpPr/>
      </xdr:nvSpPr>
      <xdr:spPr>
        <a:xfrm>
          <a:off x="2857500" y="13238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75</xdr:row>
      <xdr:rowOff>154678</xdr:rowOff>
    </xdr:from>
    <xdr:ext cx="534377" cy="259045"/>
    <xdr:sp macro="" textlink="">
      <xdr:nvSpPr>
        <xdr:cNvPr id="187" name="テキスト ボックス 186">
          <a:extLst>
            <a:ext uri="{FF2B5EF4-FFF2-40B4-BE49-F238E27FC236}">
              <a16:creationId xmlns="" xmlns:a16="http://schemas.microsoft.com/office/drawing/2014/main" id="{00000000-0008-0000-0600-0000BB000000}"/>
            </a:ext>
          </a:extLst>
        </xdr:cNvPr>
        <xdr:cNvSpPr txBox="1"/>
      </xdr:nvSpPr>
      <xdr:spPr>
        <a:xfrm>
          <a:off x="2641111" y="130134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23,622</a:t>
          </a:r>
          <a:endParaRPr kumimoji="1" lang="ja-JP" altLang="en-US" sz="1000" b="1">
            <a:solidFill>
              <a:srgbClr val="000080"/>
            </a:solidFill>
            <a:latin typeface="ＭＳ Ｐゴシック"/>
          </a:endParaRPr>
        </a:p>
      </xdr:txBody>
    </xdr:sp>
    <xdr:clientData/>
  </xdr:oneCellAnchor>
  <xdr:twoCellAnchor>
    <xdr:from>
      <xdr:col>1</xdr:col>
      <xdr:colOff>434975</xdr:colOff>
      <xdr:row>78</xdr:row>
      <xdr:rowOff>96495</xdr:rowOff>
    </xdr:from>
    <xdr:to>
      <xdr:col>2</xdr:col>
      <xdr:colOff>638175</xdr:colOff>
      <xdr:row>78</xdr:row>
      <xdr:rowOff>115557</xdr:rowOff>
    </xdr:to>
    <xdr:cxnSp macro="">
      <xdr:nvCxnSpPr>
        <xdr:cNvPr id="188" name="直線コネクタ 187">
          <a:extLst>
            <a:ext uri="{FF2B5EF4-FFF2-40B4-BE49-F238E27FC236}">
              <a16:creationId xmlns="" xmlns:a16="http://schemas.microsoft.com/office/drawing/2014/main" id="{00000000-0008-0000-0600-0000BC000000}"/>
            </a:ext>
          </a:extLst>
        </xdr:cNvPr>
        <xdr:cNvCxnSpPr/>
      </xdr:nvCxnSpPr>
      <xdr:spPr>
        <a:xfrm>
          <a:off x="1130300" y="13469595"/>
          <a:ext cx="889000" cy="19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77</xdr:row>
      <xdr:rowOff>51003</xdr:rowOff>
    </xdr:from>
    <xdr:to>
      <xdr:col>3</xdr:col>
      <xdr:colOff>3175</xdr:colOff>
      <xdr:row>77</xdr:row>
      <xdr:rowOff>152603</xdr:rowOff>
    </xdr:to>
    <xdr:sp macro="" textlink="">
      <xdr:nvSpPr>
        <xdr:cNvPr id="189" name="フローチャート : 判断 188">
          <a:extLst>
            <a:ext uri="{FF2B5EF4-FFF2-40B4-BE49-F238E27FC236}">
              <a16:creationId xmlns="" xmlns:a16="http://schemas.microsoft.com/office/drawing/2014/main" id="{00000000-0008-0000-0600-0000BD000000}"/>
            </a:ext>
          </a:extLst>
        </xdr:cNvPr>
        <xdr:cNvSpPr/>
      </xdr:nvSpPr>
      <xdr:spPr>
        <a:xfrm>
          <a:off x="1968500" y="13252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75</xdr:row>
      <xdr:rowOff>169130</xdr:rowOff>
    </xdr:from>
    <xdr:ext cx="534377" cy="259045"/>
    <xdr:sp macro="" textlink="">
      <xdr:nvSpPr>
        <xdr:cNvPr id="190" name="テキスト ボックス 189">
          <a:extLst>
            <a:ext uri="{FF2B5EF4-FFF2-40B4-BE49-F238E27FC236}">
              <a16:creationId xmlns="" xmlns:a16="http://schemas.microsoft.com/office/drawing/2014/main" id="{00000000-0008-0000-0600-0000BE000000}"/>
            </a:ext>
          </a:extLst>
        </xdr:cNvPr>
        <xdr:cNvSpPr txBox="1"/>
      </xdr:nvSpPr>
      <xdr:spPr>
        <a:xfrm>
          <a:off x="1752111" y="13027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22,484</a:t>
          </a:r>
          <a:endParaRPr kumimoji="1" lang="ja-JP" altLang="en-US" sz="1000" b="1">
            <a:solidFill>
              <a:srgbClr val="000080"/>
            </a:solidFill>
            <a:latin typeface="ＭＳ Ｐゴシック"/>
          </a:endParaRPr>
        </a:p>
      </xdr:txBody>
    </xdr:sp>
    <xdr:clientData/>
  </xdr:oneCellAnchor>
  <xdr:twoCellAnchor>
    <xdr:from>
      <xdr:col>1</xdr:col>
      <xdr:colOff>384175</xdr:colOff>
      <xdr:row>77</xdr:row>
      <xdr:rowOff>65660</xdr:rowOff>
    </xdr:from>
    <xdr:to>
      <xdr:col>1</xdr:col>
      <xdr:colOff>485775</xdr:colOff>
      <xdr:row>77</xdr:row>
      <xdr:rowOff>167260</xdr:rowOff>
    </xdr:to>
    <xdr:sp macro="" textlink="">
      <xdr:nvSpPr>
        <xdr:cNvPr id="191" name="フローチャート : 判断 190">
          <a:extLst>
            <a:ext uri="{FF2B5EF4-FFF2-40B4-BE49-F238E27FC236}">
              <a16:creationId xmlns="" xmlns:a16="http://schemas.microsoft.com/office/drawing/2014/main" id="{00000000-0008-0000-0600-0000BF000000}"/>
            </a:ext>
          </a:extLst>
        </xdr:cNvPr>
        <xdr:cNvSpPr/>
      </xdr:nvSpPr>
      <xdr:spPr>
        <a:xfrm>
          <a:off x="1079500" y="13267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76</xdr:row>
      <xdr:rowOff>12337</xdr:rowOff>
    </xdr:from>
    <xdr:ext cx="534377" cy="259045"/>
    <xdr:sp macro="" textlink="">
      <xdr:nvSpPr>
        <xdr:cNvPr id="192" name="テキスト ボックス 191">
          <a:extLst>
            <a:ext uri="{FF2B5EF4-FFF2-40B4-BE49-F238E27FC236}">
              <a16:creationId xmlns="" xmlns:a16="http://schemas.microsoft.com/office/drawing/2014/main" id="{00000000-0008-0000-0600-0000C0000000}"/>
            </a:ext>
          </a:extLst>
        </xdr:cNvPr>
        <xdr:cNvSpPr txBox="1"/>
      </xdr:nvSpPr>
      <xdr:spPr>
        <a:xfrm>
          <a:off x="863111" y="130425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21,330</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93" name="テキスト ボックス 192">
          <a:extLst>
            <a:ext uri="{FF2B5EF4-FFF2-40B4-BE49-F238E27FC236}">
              <a16:creationId xmlns="" xmlns:a16="http://schemas.microsoft.com/office/drawing/2014/main" id="{00000000-0008-0000-0600-0000C1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94" name="テキスト ボックス 193">
          <a:extLst>
            <a:ext uri="{FF2B5EF4-FFF2-40B4-BE49-F238E27FC236}">
              <a16:creationId xmlns="" xmlns:a16="http://schemas.microsoft.com/office/drawing/2014/main" id="{00000000-0008-0000-0600-0000C2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5" name="テキスト ボックス 194">
          <a:extLst>
            <a:ext uri="{FF2B5EF4-FFF2-40B4-BE49-F238E27FC236}">
              <a16:creationId xmlns="" xmlns:a16="http://schemas.microsoft.com/office/drawing/2014/main" id="{00000000-0008-0000-0600-0000C3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6" name="テキスト ボックス 195">
          <a:extLst>
            <a:ext uri="{FF2B5EF4-FFF2-40B4-BE49-F238E27FC236}">
              <a16:creationId xmlns="" xmlns:a16="http://schemas.microsoft.com/office/drawing/2014/main" id="{00000000-0008-0000-0600-0000C4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7" name="テキスト ボックス 196">
          <a:extLst>
            <a:ext uri="{FF2B5EF4-FFF2-40B4-BE49-F238E27FC236}">
              <a16:creationId xmlns="" xmlns:a16="http://schemas.microsoft.com/office/drawing/2014/main" id="{00000000-0008-0000-0600-0000C5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78</xdr:row>
      <xdr:rowOff>52781</xdr:rowOff>
    </xdr:from>
    <xdr:to>
      <xdr:col>6</xdr:col>
      <xdr:colOff>561975</xdr:colOff>
      <xdr:row>78</xdr:row>
      <xdr:rowOff>154381</xdr:rowOff>
    </xdr:to>
    <xdr:sp macro="" textlink="">
      <xdr:nvSpPr>
        <xdr:cNvPr id="198" name="円/楕円 197">
          <a:extLst>
            <a:ext uri="{FF2B5EF4-FFF2-40B4-BE49-F238E27FC236}">
              <a16:creationId xmlns="" xmlns:a16="http://schemas.microsoft.com/office/drawing/2014/main" id="{00000000-0008-0000-0600-0000C6000000}"/>
            </a:ext>
          </a:extLst>
        </xdr:cNvPr>
        <xdr:cNvSpPr/>
      </xdr:nvSpPr>
      <xdr:spPr>
        <a:xfrm>
          <a:off x="4584700" y="13425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77</xdr:row>
      <xdr:rowOff>139158</xdr:rowOff>
    </xdr:from>
    <xdr:ext cx="469744" cy="259045"/>
    <xdr:sp macro="" textlink="">
      <xdr:nvSpPr>
        <xdr:cNvPr id="199" name="維持補修費該当値テキスト">
          <a:extLst>
            <a:ext uri="{FF2B5EF4-FFF2-40B4-BE49-F238E27FC236}">
              <a16:creationId xmlns="" xmlns:a16="http://schemas.microsoft.com/office/drawing/2014/main" id="{00000000-0008-0000-0600-0000C7000000}"/>
            </a:ext>
          </a:extLst>
        </xdr:cNvPr>
        <xdr:cNvSpPr txBox="1"/>
      </xdr:nvSpPr>
      <xdr:spPr>
        <a:xfrm>
          <a:off x="4686300" y="133408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8,844</a:t>
          </a:r>
          <a:endParaRPr kumimoji="1" lang="ja-JP" altLang="en-US" sz="1000" b="1">
            <a:solidFill>
              <a:srgbClr val="FF0000"/>
            </a:solidFill>
            <a:latin typeface="ＭＳ Ｐゴシック"/>
          </a:endParaRPr>
        </a:p>
      </xdr:txBody>
    </xdr:sp>
    <xdr:clientData/>
  </xdr:oneCellAnchor>
  <xdr:twoCellAnchor>
    <xdr:from>
      <xdr:col>5</xdr:col>
      <xdr:colOff>307975</xdr:colOff>
      <xdr:row>78</xdr:row>
      <xdr:rowOff>9589</xdr:rowOff>
    </xdr:from>
    <xdr:to>
      <xdr:col>5</xdr:col>
      <xdr:colOff>409575</xdr:colOff>
      <xdr:row>78</xdr:row>
      <xdr:rowOff>111189</xdr:rowOff>
    </xdr:to>
    <xdr:sp macro="" textlink="">
      <xdr:nvSpPr>
        <xdr:cNvPr id="200" name="円/楕円 199">
          <a:extLst>
            <a:ext uri="{FF2B5EF4-FFF2-40B4-BE49-F238E27FC236}">
              <a16:creationId xmlns="" xmlns:a16="http://schemas.microsoft.com/office/drawing/2014/main" id="{00000000-0008-0000-0600-0000C8000000}"/>
            </a:ext>
          </a:extLst>
        </xdr:cNvPr>
        <xdr:cNvSpPr/>
      </xdr:nvSpPr>
      <xdr:spPr>
        <a:xfrm>
          <a:off x="3746500" y="133826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78</xdr:row>
      <xdr:rowOff>102316</xdr:rowOff>
    </xdr:from>
    <xdr:ext cx="534377" cy="259045"/>
    <xdr:sp macro="" textlink="">
      <xdr:nvSpPr>
        <xdr:cNvPr id="201" name="テキスト ボックス 200">
          <a:extLst>
            <a:ext uri="{FF2B5EF4-FFF2-40B4-BE49-F238E27FC236}">
              <a16:creationId xmlns="" xmlns:a16="http://schemas.microsoft.com/office/drawing/2014/main" id="{00000000-0008-0000-0600-0000C9000000}"/>
            </a:ext>
          </a:extLst>
        </xdr:cNvPr>
        <xdr:cNvSpPr txBox="1"/>
      </xdr:nvSpPr>
      <xdr:spPr>
        <a:xfrm>
          <a:off x="3530111" y="134754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12,245</a:t>
          </a:r>
          <a:endParaRPr kumimoji="1" lang="ja-JP" altLang="en-US" sz="1000" b="1">
            <a:solidFill>
              <a:srgbClr val="FF0000"/>
            </a:solidFill>
            <a:latin typeface="ＭＳ Ｐゴシック"/>
          </a:endParaRPr>
        </a:p>
      </xdr:txBody>
    </xdr:sp>
    <xdr:clientData/>
  </xdr:oneCellAnchor>
  <xdr:twoCellAnchor>
    <xdr:from>
      <xdr:col>4</xdr:col>
      <xdr:colOff>104775</xdr:colOff>
      <xdr:row>78</xdr:row>
      <xdr:rowOff>15494</xdr:rowOff>
    </xdr:from>
    <xdr:to>
      <xdr:col>4</xdr:col>
      <xdr:colOff>206375</xdr:colOff>
      <xdr:row>78</xdr:row>
      <xdr:rowOff>117094</xdr:rowOff>
    </xdr:to>
    <xdr:sp macro="" textlink="">
      <xdr:nvSpPr>
        <xdr:cNvPr id="202" name="円/楕円 201">
          <a:extLst>
            <a:ext uri="{FF2B5EF4-FFF2-40B4-BE49-F238E27FC236}">
              <a16:creationId xmlns="" xmlns:a16="http://schemas.microsoft.com/office/drawing/2014/main" id="{00000000-0008-0000-0600-0000CA000000}"/>
            </a:ext>
          </a:extLst>
        </xdr:cNvPr>
        <xdr:cNvSpPr/>
      </xdr:nvSpPr>
      <xdr:spPr>
        <a:xfrm>
          <a:off x="2857500" y="13388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78</xdr:row>
      <xdr:rowOff>108221</xdr:rowOff>
    </xdr:from>
    <xdr:ext cx="534377" cy="259045"/>
    <xdr:sp macro="" textlink="">
      <xdr:nvSpPr>
        <xdr:cNvPr id="203" name="テキスト ボックス 202">
          <a:extLst>
            <a:ext uri="{FF2B5EF4-FFF2-40B4-BE49-F238E27FC236}">
              <a16:creationId xmlns="" xmlns:a16="http://schemas.microsoft.com/office/drawing/2014/main" id="{00000000-0008-0000-0600-0000CB000000}"/>
            </a:ext>
          </a:extLst>
        </xdr:cNvPr>
        <xdr:cNvSpPr txBox="1"/>
      </xdr:nvSpPr>
      <xdr:spPr>
        <a:xfrm>
          <a:off x="2641111" y="13481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11,780</a:t>
          </a:r>
          <a:endParaRPr kumimoji="1" lang="ja-JP" altLang="en-US" sz="1000" b="1">
            <a:solidFill>
              <a:srgbClr val="FF0000"/>
            </a:solidFill>
            <a:latin typeface="ＭＳ Ｐゴシック"/>
          </a:endParaRPr>
        </a:p>
      </xdr:txBody>
    </xdr:sp>
    <xdr:clientData/>
  </xdr:oneCellAnchor>
  <xdr:twoCellAnchor>
    <xdr:from>
      <xdr:col>2</xdr:col>
      <xdr:colOff>587375</xdr:colOff>
      <xdr:row>78</xdr:row>
      <xdr:rowOff>64757</xdr:rowOff>
    </xdr:from>
    <xdr:to>
      <xdr:col>3</xdr:col>
      <xdr:colOff>3175</xdr:colOff>
      <xdr:row>78</xdr:row>
      <xdr:rowOff>166357</xdr:rowOff>
    </xdr:to>
    <xdr:sp macro="" textlink="">
      <xdr:nvSpPr>
        <xdr:cNvPr id="204" name="円/楕円 203">
          <a:extLst>
            <a:ext uri="{FF2B5EF4-FFF2-40B4-BE49-F238E27FC236}">
              <a16:creationId xmlns="" xmlns:a16="http://schemas.microsoft.com/office/drawing/2014/main" id="{00000000-0008-0000-0600-0000CC000000}"/>
            </a:ext>
          </a:extLst>
        </xdr:cNvPr>
        <xdr:cNvSpPr/>
      </xdr:nvSpPr>
      <xdr:spPr>
        <a:xfrm>
          <a:off x="1968500" y="13437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78</xdr:row>
      <xdr:rowOff>157484</xdr:rowOff>
    </xdr:from>
    <xdr:ext cx="469744" cy="259045"/>
    <xdr:sp macro="" textlink="">
      <xdr:nvSpPr>
        <xdr:cNvPr id="205" name="テキスト ボックス 204">
          <a:extLst>
            <a:ext uri="{FF2B5EF4-FFF2-40B4-BE49-F238E27FC236}">
              <a16:creationId xmlns="" xmlns:a16="http://schemas.microsoft.com/office/drawing/2014/main" id="{00000000-0008-0000-0600-0000CD000000}"/>
            </a:ext>
          </a:extLst>
        </xdr:cNvPr>
        <xdr:cNvSpPr txBox="1"/>
      </xdr:nvSpPr>
      <xdr:spPr>
        <a:xfrm>
          <a:off x="1784427" y="135305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7,901</a:t>
          </a:r>
          <a:endParaRPr kumimoji="1" lang="ja-JP" altLang="en-US" sz="1000" b="1">
            <a:solidFill>
              <a:srgbClr val="FF0000"/>
            </a:solidFill>
            <a:latin typeface="ＭＳ Ｐゴシック"/>
          </a:endParaRPr>
        </a:p>
      </xdr:txBody>
    </xdr:sp>
    <xdr:clientData/>
  </xdr:oneCellAnchor>
  <xdr:twoCellAnchor>
    <xdr:from>
      <xdr:col>1</xdr:col>
      <xdr:colOff>384175</xdr:colOff>
      <xdr:row>78</xdr:row>
      <xdr:rowOff>45695</xdr:rowOff>
    </xdr:from>
    <xdr:to>
      <xdr:col>1</xdr:col>
      <xdr:colOff>485775</xdr:colOff>
      <xdr:row>78</xdr:row>
      <xdr:rowOff>147295</xdr:rowOff>
    </xdr:to>
    <xdr:sp macro="" textlink="">
      <xdr:nvSpPr>
        <xdr:cNvPr id="206" name="円/楕円 205">
          <a:extLst>
            <a:ext uri="{FF2B5EF4-FFF2-40B4-BE49-F238E27FC236}">
              <a16:creationId xmlns="" xmlns:a16="http://schemas.microsoft.com/office/drawing/2014/main" id="{00000000-0008-0000-0600-0000CE000000}"/>
            </a:ext>
          </a:extLst>
        </xdr:cNvPr>
        <xdr:cNvSpPr/>
      </xdr:nvSpPr>
      <xdr:spPr>
        <a:xfrm>
          <a:off x="1079500" y="13418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78</xdr:row>
      <xdr:rowOff>138422</xdr:rowOff>
    </xdr:from>
    <xdr:ext cx="469744" cy="259045"/>
    <xdr:sp macro="" textlink="">
      <xdr:nvSpPr>
        <xdr:cNvPr id="207" name="テキスト ボックス 206">
          <a:extLst>
            <a:ext uri="{FF2B5EF4-FFF2-40B4-BE49-F238E27FC236}">
              <a16:creationId xmlns="" xmlns:a16="http://schemas.microsoft.com/office/drawing/2014/main" id="{00000000-0008-0000-0600-0000CF000000}"/>
            </a:ext>
          </a:extLst>
        </xdr:cNvPr>
        <xdr:cNvSpPr txBox="1"/>
      </xdr:nvSpPr>
      <xdr:spPr>
        <a:xfrm>
          <a:off x="895427" y="135115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9,402</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8" name="正方形/長方形 207">
          <a:extLst>
            <a:ext uri="{FF2B5EF4-FFF2-40B4-BE49-F238E27FC236}">
              <a16:creationId xmlns="" xmlns:a16="http://schemas.microsoft.com/office/drawing/2014/main" id="{00000000-0008-0000-0600-0000D0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9" name="正方形/長方形 208">
          <a:extLst>
            <a:ext uri="{FF2B5EF4-FFF2-40B4-BE49-F238E27FC236}">
              <a16:creationId xmlns="" xmlns:a16="http://schemas.microsoft.com/office/drawing/2014/main" id="{00000000-0008-0000-0600-0000D1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10" name="正方形/長方形 209">
          <a:extLst>
            <a:ext uri="{FF2B5EF4-FFF2-40B4-BE49-F238E27FC236}">
              <a16:creationId xmlns="" xmlns:a16="http://schemas.microsoft.com/office/drawing/2014/main" id="{00000000-0008-0000-0600-0000D2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147/151</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11" name="正方形/長方形 210">
          <a:extLst>
            <a:ext uri="{FF2B5EF4-FFF2-40B4-BE49-F238E27FC236}">
              <a16:creationId xmlns="" xmlns:a16="http://schemas.microsoft.com/office/drawing/2014/main" id="{00000000-0008-0000-0600-0000D3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12" name="正方形/長方形 211">
          <a:extLst>
            <a:ext uri="{FF2B5EF4-FFF2-40B4-BE49-F238E27FC236}">
              <a16:creationId xmlns="" xmlns:a16="http://schemas.microsoft.com/office/drawing/2014/main" id="{00000000-0008-0000-0600-0000D4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100,991</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13" name="正方形/長方形 212">
          <a:extLst>
            <a:ext uri="{FF2B5EF4-FFF2-40B4-BE49-F238E27FC236}">
              <a16:creationId xmlns="" xmlns:a16="http://schemas.microsoft.com/office/drawing/2014/main" id="{00000000-0008-0000-0600-0000D5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14" name="正方形/長方形 213">
          <a:extLst>
            <a:ext uri="{FF2B5EF4-FFF2-40B4-BE49-F238E27FC236}">
              <a16:creationId xmlns="" xmlns:a16="http://schemas.microsoft.com/office/drawing/2014/main" id="{00000000-0008-0000-0600-0000D6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122,999</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5" name="正方形/長方形 214">
          <a:extLst>
            <a:ext uri="{FF2B5EF4-FFF2-40B4-BE49-F238E27FC236}">
              <a16:creationId xmlns="" xmlns:a16="http://schemas.microsoft.com/office/drawing/2014/main" id="{00000000-0008-0000-0600-0000D7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16" name="テキスト ボックス 215">
          <a:extLst>
            <a:ext uri="{FF2B5EF4-FFF2-40B4-BE49-F238E27FC236}">
              <a16:creationId xmlns="" xmlns:a16="http://schemas.microsoft.com/office/drawing/2014/main" id="{00000000-0008-0000-0600-0000D8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7" name="直線コネクタ 216">
          <a:extLst>
            <a:ext uri="{FF2B5EF4-FFF2-40B4-BE49-F238E27FC236}">
              <a16:creationId xmlns="" xmlns:a16="http://schemas.microsoft.com/office/drawing/2014/main" id="{00000000-0008-0000-0600-0000D9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100</xdr:row>
      <xdr:rowOff>111777</xdr:rowOff>
    </xdr:from>
    <xdr:ext cx="248786" cy="259045"/>
    <xdr:sp macro="" textlink="">
      <xdr:nvSpPr>
        <xdr:cNvPr id="218" name="テキスト ボックス 217">
          <a:extLst>
            <a:ext uri="{FF2B5EF4-FFF2-40B4-BE49-F238E27FC236}">
              <a16:creationId xmlns="" xmlns:a16="http://schemas.microsoft.com/office/drawing/2014/main" id="{00000000-0008-0000-0600-0000DA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99</xdr:row>
      <xdr:rowOff>98879</xdr:rowOff>
    </xdr:from>
    <xdr:to>
      <xdr:col>7</xdr:col>
      <xdr:colOff>638175</xdr:colOff>
      <xdr:row>99</xdr:row>
      <xdr:rowOff>98879</xdr:rowOff>
    </xdr:to>
    <xdr:cxnSp macro="">
      <xdr:nvCxnSpPr>
        <xdr:cNvPr id="219" name="直線コネクタ 218">
          <a:extLst>
            <a:ext uri="{FF2B5EF4-FFF2-40B4-BE49-F238E27FC236}">
              <a16:creationId xmlns="" xmlns:a16="http://schemas.microsoft.com/office/drawing/2014/main" id="{00000000-0008-0000-0600-0000DB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98</xdr:row>
      <xdr:rowOff>128106</xdr:rowOff>
    </xdr:from>
    <xdr:ext cx="531299" cy="259045"/>
    <xdr:sp macro="" textlink="">
      <xdr:nvSpPr>
        <xdr:cNvPr id="220" name="テキスト ボックス 219">
          <a:extLst>
            <a:ext uri="{FF2B5EF4-FFF2-40B4-BE49-F238E27FC236}">
              <a16:creationId xmlns="" xmlns:a16="http://schemas.microsoft.com/office/drawing/2014/main" id="{00000000-0008-0000-0600-0000DC000000}"/>
            </a:ext>
          </a:extLst>
        </xdr:cNvPr>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97</xdr:row>
      <xdr:rowOff>115207</xdr:rowOff>
    </xdr:from>
    <xdr:to>
      <xdr:col>7</xdr:col>
      <xdr:colOff>638175</xdr:colOff>
      <xdr:row>97</xdr:row>
      <xdr:rowOff>115207</xdr:rowOff>
    </xdr:to>
    <xdr:cxnSp macro="">
      <xdr:nvCxnSpPr>
        <xdr:cNvPr id="221" name="直線コネクタ 220">
          <a:extLst>
            <a:ext uri="{FF2B5EF4-FFF2-40B4-BE49-F238E27FC236}">
              <a16:creationId xmlns="" xmlns:a16="http://schemas.microsoft.com/office/drawing/2014/main" id="{00000000-0008-0000-0600-0000DD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96</xdr:row>
      <xdr:rowOff>144434</xdr:rowOff>
    </xdr:from>
    <xdr:ext cx="531299" cy="259045"/>
    <xdr:sp macro="" textlink="">
      <xdr:nvSpPr>
        <xdr:cNvPr id="222" name="テキスト ボックス 221">
          <a:extLst>
            <a:ext uri="{FF2B5EF4-FFF2-40B4-BE49-F238E27FC236}">
              <a16:creationId xmlns="" xmlns:a16="http://schemas.microsoft.com/office/drawing/2014/main" id="{00000000-0008-0000-0600-0000DE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95</xdr:row>
      <xdr:rowOff>131536</xdr:rowOff>
    </xdr:from>
    <xdr:to>
      <xdr:col>7</xdr:col>
      <xdr:colOff>638175</xdr:colOff>
      <xdr:row>95</xdr:row>
      <xdr:rowOff>131536</xdr:rowOff>
    </xdr:to>
    <xdr:cxnSp macro="">
      <xdr:nvCxnSpPr>
        <xdr:cNvPr id="223" name="直線コネクタ 222">
          <a:extLst>
            <a:ext uri="{FF2B5EF4-FFF2-40B4-BE49-F238E27FC236}">
              <a16:creationId xmlns="" xmlns:a16="http://schemas.microsoft.com/office/drawing/2014/main" id="{00000000-0008-0000-0600-0000DF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94</xdr:row>
      <xdr:rowOff>160763</xdr:rowOff>
    </xdr:from>
    <xdr:ext cx="531299" cy="259045"/>
    <xdr:sp macro="" textlink="">
      <xdr:nvSpPr>
        <xdr:cNvPr id="224" name="テキスト ボックス 223">
          <a:extLst>
            <a:ext uri="{FF2B5EF4-FFF2-40B4-BE49-F238E27FC236}">
              <a16:creationId xmlns="" xmlns:a16="http://schemas.microsoft.com/office/drawing/2014/main" id="{00000000-0008-0000-0600-0000E0000000}"/>
            </a:ext>
          </a:extLst>
        </xdr:cNvPr>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93</xdr:row>
      <xdr:rowOff>147864</xdr:rowOff>
    </xdr:from>
    <xdr:to>
      <xdr:col>7</xdr:col>
      <xdr:colOff>638175</xdr:colOff>
      <xdr:row>93</xdr:row>
      <xdr:rowOff>147864</xdr:rowOff>
    </xdr:to>
    <xdr:cxnSp macro="">
      <xdr:nvCxnSpPr>
        <xdr:cNvPr id="225" name="直線コネクタ 224">
          <a:extLst>
            <a:ext uri="{FF2B5EF4-FFF2-40B4-BE49-F238E27FC236}">
              <a16:creationId xmlns="" xmlns:a16="http://schemas.microsoft.com/office/drawing/2014/main" id="{00000000-0008-0000-0600-0000E1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6" name="テキスト ボックス 225">
          <a:extLst>
            <a:ext uri="{FF2B5EF4-FFF2-40B4-BE49-F238E27FC236}">
              <a16:creationId xmlns="" xmlns:a16="http://schemas.microsoft.com/office/drawing/2014/main" id="{00000000-0008-0000-0600-0000E2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91</xdr:row>
      <xdr:rowOff>164193</xdr:rowOff>
    </xdr:from>
    <xdr:to>
      <xdr:col>7</xdr:col>
      <xdr:colOff>638175</xdr:colOff>
      <xdr:row>91</xdr:row>
      <xdr:rowOff>164193</xdr:rowOff>
    </xdr:to>
    <xdr:cxnSp macro="">
      <xdr:nvCxnSpPr>
        <xdr:cNvPr id="227" name="直線コネクタ 226">
          <a:extLst>
            <a:ext uri="{FF2B5EF4-FFF2-40B4-BE49-F238E27FC236}">
              <a16:creationId xmlns="" xmlns:a16="http://schemas.microsoft.com/office/drawing/2014/main" id="{00000000-0008-0000-0600-0000E3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8" name="テキスト ボックス 227">
          <a:extLst>
            <a:ext uri="{FF2B5EF4-FFF2-40B4-BE49-F238E27FC236}">
              <a16:creationId xmlns="" xmlns:a16="http://schemas.microsoft.com/office/drawing/2014/main" id="{00000000-0008-0000-0600-0000E4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90</xdr:row>
      <xdr:rowOff>9071</xdr:rowOff>
    </xdr:from>
    <xdr:to>
      <xdr:col>7</xdr:col>
      <xdr:colOff>638175</xdr:colOff>
      <xdr:row>90</xdr:row>
      <xdr:rowOff>9071</xdr:rowOff>
    </xdr:to>
    <xdr:cxnSp macro="">
      <xdr:nvCxnSpPr>
        <xdr:cNvPr id="229" name="直線コネクタ 228">
          <a:extLst>
            <a:ext uri="{FF2B5EF4-FFF2-40B4-BE49-F238E27FC236}">
              <a16:creationId xmlns="" xmlns:a16="http://schemas.microsoft.com/office/drawing/2014/main" id="{00000000-0008-0000-0600-0000E5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30" name="テキスト ボックス 229">
          <a:extLst>
            <a:ext uri="{FF2B5EF4-FFF2-40B4-BE49-F238E27FC236}">
              <a16:creationId xmlns="" xmlns:a16="http://schemas.microsoft.com/office/drawing/2014/main" id="{00000000-0008-0000-0600-0000E6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31" name="直線コネクタ 230">
          <a:extLst>
            <a:ext uri="{FF2B5EF4-FFF2-40B4-BE49-F238E27FC236}">
              <a16:creationId xmlns="" xmlns:a16="http://schemas.microsoft.com/office/drawing/2014/main" id="{00000000-0008-0000-0600-0000E7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2" name="テキスト ボックス 231">
          <a:extLst>
            <a:ext uri="{FF2B5EF4-FFF2-40B4-BE49-F238E27FC236}">
              <a16:creationId xmlns="" xmlns:a16="http://schemas.microsoft.com/office/drawing/2014/main" id="{00000000-0008-0000-0600-0000E8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33" name="扶助費グラフ枠">
          <a:extLst>
            <a:ext uri="{FF2B5EF4-FFF2-40B4-BE49-F238E27FC236}">
              <a16:creationId xmlns="" xmlns:a16="http://schemas.microsoft.com/office/drawing/2014/main" id="{00000000-0008-0000-0600-0000E9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90</xdr:row>
      <xdr:rowOff>162897</xdr:rowOff>
    </xdr:from>
    <xdr:to>
      <xdr:col>6</xdr:col>
      <xdr:colOff>510540</xdr:colOff>
      <xdr:row>99</xdr:row>
      <xdr:rowOff>135618</xdr:rowOff>
    </xdr:to>
    <xdr:cxnSp macro="">
      <xdr:nvCxnSpPr>
        <xdr:cNvPr id="234" name="直線コネクタ 233">
          <a:extLst>
            <a:ext uri="{FF2B5EF4-FFF2-40B4-BE49-F238E27FC236}">
              <a16:creationId xmlns="" xmlns:a16="http://schemas.microsoft.com/office/drawing/2014/main" id="{00000000-0008-0000-0600-0000EA000000}"/>
            </a:ext>
          </a:extLst>
        </xdr:cNvPr>
        <xdr:cNvCxnSpPr/>
      </xdr:nvCxnSpPr>
      <xdr:spPr>
        <a:xfrm flipV="1">
          <a:off x="4633595" y="15593397"/>
          <a:ext cx="1270" cy="15157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99</xdr:row>
      <xdr:rowOff>139445</xdr:rowOff>
    </xdr:from>
    <xdr:ext cx="534377" cy="259045"/>
    <xdr:sp macro="" textlink="">
      <xdr:nvSpPr>
        <xdr:cNvPr id="235" name="扶助費最小値テキスト">
          <a:extLst>
            <a:ext uri="{FF2B5EF4-FFF2-40B4-BE49-F238E27FC236}">
              <a16:creationId xmlns="" xmlns:a16="http://schemas.microsoft.com/office/drawing/2014/main" id="{00000000-0008-0000-0600-0000EB000000}"/>
            </a:ext>
          </a:extLst>
        </xdr:cNvPr>
        <xdr:cNvSpPr txBox="1"/>
      </xdr:nvSpPr>
      <xdr:spPr>
        <a:xfrm>
          <a:off x="4686300" y="171129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26,625</a:t>
          </a:r>
          <a:endParaRPr kumimoji="1" lang="ja-JP" altLang="en-US" sz="1000" b="1">
            <a:latin typeface="ＭＳ Ｐゴシック"/>
          </a:endParaRPr>
        </a:p>
      </xdr:txBody>
    </xdr:sp>
    <xdr:clientData/>
  </xdr:oneCellAnchor>
  <xdr:twoCellAnchor>
    <xdr:from>
      <xdr:col>6</xdr:col>
      <xdr:colOff>422275</xdr:colOff>
      <xdr:row>99</xdr:row>
      <xdr:rowOff>135618</xdr:rowOff>
    </xdr:from>
    <xdr:to>
      <xdr:col>6</xdr:col>
      <xdr:colOff>600075</xdr:colOff>
      <xdr:row>99</xdr:row>
      <xdr:rowOff>135618</xdr:rowOff>
    </xdr:to>
    <xdr:cxnSp macro="">
      <xdr:nvCxnSpPr>
        <xdr:cNvPr id="236" name="直線コネクタ 235">
          <a:extLst>
            <a:ext uri="{FF2B5EF4-FFF2-40B4-BE49-F238E27FC236}">
              <a16:creationId xmlns="" xmlns:a16="http://schemas.microsoft.com/office/drawing/2014/main" id="{00000000-0008-0000-0600-0000EC000000}"/>
            </a:ext>
          </a:extLst>
        </xdr:cNvPr>
        <xdr:cNvCxnSpPr/>
      </xdr:nvCxnSpPr>
      <xdr:spPr>
        <a:xfrm>
          <a:off x="4546600" y="171091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89</xdr:row>
      <xdr:rowOff>109574</xdr:rowOff>
    </xdr:from>
    <xdr:ext cx="599010" cy="259045"/>
    <xdr:sp macro="" textlink="">
      <xdr:nvSpPr>
        <xdr:cNvPr id="237" name="扶助費最大値テキスト">
          <a:extLst>
            <a:ext uri="{FF2B5EF4-FFF2-40B4-BE49-F238E27FC236}">
              <a16:creationId xmlns="" xmlns:a16="http://schemas.microsoft.com/office/drawing/2014/main" id="{00000000-0008-0000-0600-0000ED000000}"/>
            </a:ext>
          </a:extLst>
        </xdr:cNvPr>
        <xdr:cNvSpPr txBox="1"/>
      </xdr:nvSpPr>
      <xdr:spPr>
        <a:xfrm>
          <a:off x="4686300" y="153686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165,869</a:t>
          </a:r>
          <a:endParaRPr kumimoji="1" lang="ja-JP" altLang="en-US" sz="1000" b="1">
            <a:latin typeface="ＭＳ Ｐゴシック"/>
          </a:endParaRPr>
        </a:p>
      </xdr:txBody>
    </xdr:sp>
    <xdr:clientData/>
  </xdr:oneCellAnchor>
  <xdr:twoCellAnchor>
    <xdr:from>
      <xdr:col>6</xdr:col>
      <xdr:colOff>422275</xdr:colOff>
      <xdr:row>90</xdr:row>
      <xdr:rowOff>162897</xdr:rowOff>
    </xdr:from>
    <xdr:to>
      <xdr:col>6</xdr:col>
      <xdr:colOff>600075</xdr:colOff>
      <xdr:row>90</xdr:row>
      <xdr:rowOff>162897</xdr:rowOff>
    </xdr:to>
    <xdr:cxnSp macro="">
      <xdr:nvCxnSpPr>
        <xdr:cNvPr id="238" name="直線コネクタ 237">
          <a:extLst>
            <a:ext uri="{FF2B5EF4-FFF2-40B4-BE49-F238E27FC236}">
              <a16:creationId xmlns="" xmlns:a16="http://schemas.microsoft.com/office/drawing/2014/main" id="{00000000-0008-0000-0600-0000EE000000}"/>
            </a:ext>
          </a:extLst>
        </xdr:cNvPr>
        <xdr:cNvCxnSpPr/>
      </xdr:nvCxnSpPr>
      <xdr:spPr>
        <a:xfrm>
          <a:off x="4546600" y="155933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99</xdr:row>
      <xdr:rowOff>28132</xdr:rowOff>
    </xdr:from>
    <xdr:to>
      <xdr:col>6</xdr:col>
      <xdr:colOff>511175</xdr:colOff>
      <xdr:row>99</xdr:row>
      <xdr:rowOff>88886</xdr:rowOff>
    </xdr:to>
    <xdr:cxnSp macro="">
      <xdr:nvCxnSpPr>
        <xdr:cNvPr id="239" name="直線コネクタ 238">
          <a:extLst>
            <a:ext uri="{FF2B5EF4-FFF2-40B4-BE49-F238E27FC236}">
              <a16:creationId xmlns="" xmlns:a16="http://schemas.microsoft.com/office/drawing/2014/main" id="{00000000-0008-0000-0600-0000EF000000}"/>
            </a:ext>
          </a:extLst>
        </xdr:cNvPr>
        <xdr:cNvCxnSpPr/>
      </xdr:nvCxnSpPr>
      <xdr:spPr>
        <a:xfrm flipV="1">
          <a:off x="3797300" y="17001682"/>
          <a:ext cx="838200" cy="607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95</xdr:row>
      <xdr:rowOff>169547</xdr:rowOff>
    </xdr:from>
    <xdr:ext cx="534377" cy="259045"/>
    <xdr:sp macro="" textlink="">
      <xdr:nvSpPr>
        <xdr:cNvPr id="240" name="扶助費平均値テキスト">
          <a:extLst>
            <a:ext uri="{FF2B5EF4-FFF2-40B4-BE49-F238E27FC236}">
              <a16:creationId xmlns="" xmlns:a16="http://schemas.microsoft.com/office/drawing/2014/main" id="{00000000-0008-0000-0600-0000F0000000}"/>
            </a:ext>
          </a:extLst>
        </xdr:cNvPr>
        <xdr:cNvSpPr txBox="1"/>
      </xdr:nvSpPr>
      <xdr:spPr>
        <a:xfrm>
          <a:off x="4686300" y="1645729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68,193</a:t>
          </a:r>
          <a:endParaRPr kumimoji="1" lang="ja-JP" altLang="en-US" sz="1000" b="1">
            <a:solidFill>
              <a:srgbClr val="000080"/>
            </a:solidFill>
            <a:latin typeface="ＭＳ Ｐゴシック"/>
          </a:endParaRPr>
        </a:p>
      </xdr:txBody>
    </xdr:sp>
    <xdr:clientData/>
  </xdr:oneCellAnchor>
  <xdr:twoCellAnchor>
    <xdr:from>
      <xdr:col>6</xdr:col>
      <xdr:colOff>460375</xdr:colOff>
      <xdr:row>96</xdr:row>
      <xdr:rowOff>146670</xdr:rowOff>
    </xdr:from>
    <xdr:to>
      <xdr:col>6</xdr:col>
      <xdr:colOff>561975</xdr:colOff>
      <xdr:row>97</xdr:row>
      <xdr:rowOff>76820</xdr:rowOff>
    </xdr:to>
    <xdr:sp macro="" textlink="">
      <xdr:nvSpPr>
        <xdr:cNvPr id="241" name="フローチャート : 判断 240">
          <a:extLst>
            <a:ext uri="{FF2B5EF4-FFF2-40B4-BE49-F238E27FC236}">
              <a16:creationId xmlns="" xmlns:a16="http://schemas.microsoft.com/office/drawing/2014/main" id="{00000000-0008-0000-0600-0000F1000000}"/>
            </a:ext>
          </a:extLst>
        </xdr:cNvPr>
        <xdr:cNvSpPr/>
      </xdr:nvSpPr>
      <xdr:spPr>
        <a:xfrm>
          <a:off x="4584700" y="1660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99</xdr:row>
      <xdr:rowOff>67833</xdr:rowOff>
    </xdr:from>
    <xdr:to>
      <xdr:col>5</xdr:col>
      <xdr:colOff>358775</xdr:colOff>
      <xdr:row>99</xdr:row>
      <xdr:rowOff>88886</xdr:rowOff>
    </xdr:to>
    <xdr:cxnSp macro="">
      <xdr:nvCxnSpPr>
        <xdr:cNvPr id="242" name="直線コネクタ 241">
          <a:extLst>
            <a:ext uri="{FF2B5EF4-FFF2-40B4-BE49-F238E27FC236}">
              <a16:creationId xmlns="" xmlns:a16="http://schemas.microsoft.com/office/drawing/2014/main" id="{00000000-0008-0000-0600-0000F2000000}"/>
            </a:ext>
          </a:extLst>
        </xdr:cNvPr>
        <xdr:cNvCxnSpPr/>
      </xdr:nvCxnSpPr>
      <xdr:spPr>
        <a:xfrm>
          <a:off x="2908300" y="17041383"/>
          <a:ext cx="889000" cy="210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97</xdr:row>
      <xdr:rowOff>33046</xdr:rowOff>
    </xdr:from>
    <xdr:to>
      <xdr:col>5</xdr:col>
      <xdr:colOff>409575</xdr:colOff>
      <xdr:row>97</xdr:row>
      <xdr:rowOff>134646</xdr:rowOff>
    </xdr:to>
    <xdr:sp macro="" textlink="">
      <xdr:nvSpPr>
        <xdr:cNvPr id="243" name="フローチャート : 判断 242">
          <a:extLst>
            <a:ext uri="{FF2B5EF4-FFF2-40B4-BE49-F238E27FC236}">
              <a16:creationId xmlns="" xmlns:a16="http://schemas.microsoft.com/office/drawing/2014/main" id="{00000000-0008-0000-0600-0000F3000000}"/>
            </a:ext>
          </a:extLst>
        </xdr:cNvPr>
        <xdr:cNvSpPr/>
      </xdr:nvSpPr>
      <xdr:spPr>
        <a:xfrm>
          <a:off x="3746500" y="16663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95</xdr:row>
      <xdr:rowOff>151173</xdr:rowOff>
    </xdr:from>
    <xdr:ext cx="534377" cy="259045"/>
    <xdr:sp macro="" textlink="">
      <xdr:nvSpPr>
        <xdr:cNvPr id="244" name="テキスト ボックス 243">
          <a:extLst>
            <a:ext uri="{FF2B5EF4-FFF2-40B4-BE49-F238E27FC236}">
              <a16:creationId xmlns="" xmlns:a16="http://schemas.microsoft.com/office/drawing/2014/main" id="{00000000-0008-0000-0600-0000F4000000}"/>
            </a:ext>
          </a:extLst>
        </xdr:cNvPr>
        <xdr:cNvSpPr txBox="1"/>
      </xdr:nvSpPr>
      <xdr:spPr>
        <a:xfrm>
          <a:off x="3530111" y="16438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62,881</a:t>
          </a:r>
          <a:endParaRPr kumimoji="1" lang="ja-JP" altLang="en-US" sz="1000" b="1">
            <a:solidFill>
              <a:srgbClr val="000080"/>
            </a:solidFill>
            <a:latin typeface="ＭＳ Ｐゴシック"/>
          </a:endParaRPr>
        </a:p>
      </xdr:txBody>
    </xdr:sp>
    <xdr:clientData/>
  </xdr:oneCellAnchor>
  <xdr:twoCellAnchor>
    <xdr:from>
      <xdr:col>2</xdr:col>
      <xdr:colOff>638175</xdr:colOff>
      <xdr:row>99</xdr:row>
      <xdr:rowOff>67833</xdr:rowOff>
    </xdr:from>
    <xdr:to>
      <xdr:col>4</xdr:col>
      <xdr:colOff>155575</xdr:colOff>
      <xdr:row>99</xdr:row>
      <xdr:rowOff>137207</xdr:rowOff>
    </xdr:to>
    <xdr:cxnSp macro="">
      <xdr:nvCxnSpPr>
        <xdr:cNvPr id="245" name="直線コネクタ 244">
          <a:extLst>
            <a:ext uri="{FF2B5EF4-FFF2-40B4-BE49-F238E27FC236}">
              <a16:creationId xmlns="" xmlns:a16="http://schemas.microsoft.com/office/drawing/2014/main" id="{00000000-0008-0000-0600-0000F5000000}"/>
            </a:ext>
          </a:extLst>
        </xdr:cNvPr>
        <xdr:cNvCxnSpPr/>
      </xdr:nvCxnSpPr>
      <xdr:spPr>
        <a:xfrm flipV="1">
          <a:off x="2019300" y="17041383"/>
          <a:ext cx="889000" cy="693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97</xdr:row>
      <xdr:rowOff>45194</xdr:rowOff>
    </xdr:from>
    <xdr:to>
      <xdr:col>4</xdr:col>
      <xdr:colOff>206375</xdr:colOff>
      <xdr:row>97</xdr:row>
      <xdr:rowOff>146794</xdr:rowOff>
    </xdr:to>
    <xdr:sp macro="" textlink="">
      <xdr:nvSpPr>
        <xdr:cNvPr id="246" name="フローチャート : 判断 245">
          <a:extLst>
            <a:ext uri="{FF2B5EF4-FFF2-40B4-BE49-F238E27FC236}">
              <a16:creationId xmlns="" xmlns:a16="http://schemas.microsoft.com/office/drawing/2014/main" id="{00000000-0008-0000-0600-0000F6000000}"/>
            </a:ext>
          </a:extLst>
        </xdr:cNvPr>
        <xdr:cNvSpPr/>
      </xdr:nvSpPr>
      <xdr:spPr>
        <a:xfrm>
          <a:off x="2857500" y="16675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95</xdr:row>
      <xdr:rowOff>163321</xdr:rowOff>
    </xdr:from>
    <xdr:ext cx="534377" cy="259045"/>
    <xdr:sp macro="" textlink="">
      <xdr:nvSpPr>
        <xdr:cNvPr id="247" name="テキスト ボックス 246">
          <a:extLst>
            <a:ext uri="{FF2B5EF4-FFF2-40B4-BE49-F238E27FC236}">
              <a16:creationId xmlns="" xmlns:a16="http://schemas.microsoft.com/office/drawing/2014/main" id="{00000000-0008-0000-0600-0000F7000000}"/>
            </a:ext>
          </a:extLst>
        </xdr:cNvPr>
        <xdr:cNvSpPr txBox="1"/>
      </xdr:nvSpPr>
      <xdr:spPr>
        <a:xfrm>
          <a:off x="2641111" y="164510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61,765</a:t>
          </a:r>
          <a:endParaRPr kumimoji="1" lang="ja-JP" altLang="en-US" sz="1000" b="1">
            <a:solidFill>
              <a:srgbClr val="000080"/>
            </a:solidFill>
            <a:latin typeface="ＭＳ Ｐゴシック"/>
          </a:endParaRPr>
        </a:p>
      </xdr:txBody>
    </xdr:sp>
    <xdr:clientData/>
  </xdr:oneCellAnchor>
  <xdr:twoCellAnchor>
    <xdr:from>
      <xdr:col>1</xdr:col>
      <xdr:colOff>434975</xdr:colOff>
      <xdr:row>99</xdr:row>
      <xdr:rowOff>119365</xdr:rowOff>
    </xdr:from>
    <xdr:to>
      <xdr:col>2</xdr:col>
      <xdr:colOff>638175</xdr:colOff>
      <xdr:row>99</xdr:row>
      <xdr:rowOff>137207</xdr:rowOff>
    </xdr:to>
    <xdr:cxnSp macro="">
      <xdr:nvCxnSpPr>
        <xdr:cNvPr id="248" name="直線コネクタ 247">
          <a:extLst>
            <a:ext uri="{FF2B5EF4-FFF2-40B4-BE49-F238E27FC236}">
              <a16:creationId xmlns="" xmlns:a16="http://schemas.microsoft.com/office/drawing/2014/main" id="{00000000-0008-0000-0600-0000F8000000}"/>
            </a:ext>
          </a:extLst>
        </xdr:cNvPr>
        <xdr:cNvCxnSpPr/>
      </xdr:nvCxnSpPr>
      <xdr:spPr>
        <a:xfrm>
          <a:off x="1130300" y="17092915"/>
          <a:ext cx="889000" cy="178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97</xdr:row>
      <xdr:rowOff>112370</xdr:rowOff>
    </xdr:from>
    <xdr:to>
      <xdr:col>3</xdr:col>
      <xdr:colOff>3175</xdr:colOff>
      <xdr:row>98</xdr:row>
      <xdr:rowOff>42520</xdr:rowOff>
    </xdr:to>
    <xdr:sp macro="" textlink="">
      <xdr:nvSpPr>
        <xdr:cNvPr id="249" name="フローチャート : 判断 248">
          <a:extLst>
            <a:ext uri="{FF2B5EF4-FFF2-40B4-BE49-F238E27FC236}">
              <a16:creationId xmlns="" xmlns:a16="http://schemas.microsoft.com/office/drawing/2014/main" id="{00000000-0008-0000-0600-0000F9000000}"/>
            </a:ext>
          </a:extLst>
        </xdr:cNvPr>
        <xdr:cNvSpPr/>
      </xdr:nvSpPr>
      <xdr:spPr>
        <a:xfrm>
          <a:off x="1968500" y="16743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96</xdr:row>
      <xdr:rowOff>59047</xdr:rowOff>
    </xdr:from>
    <xdr:ext cx="534377" cy="259045"/>
    <xdr:sp macro="" textlink="">
      <xdr:nvSpPr>
        <xdr:cNvPr id="250" name="テキスト ボックス 249">
          <a:extLst>
            <a:ext uri="{FF2B5EF4-FFF2-40B4-BE49-F238E27FC236}">
              <a16:creationId xmlns="" xmlns:a16="http://schemas.microsoft.com/office/drawing/2014/main" id="{00000000-0008-0000-0600-0000FA000000}"/>
            </a:ext>
          </a:extLst>
        </xdr:cNvPr>
        <xdr:cNvSpPr txBox="1"/>
      </xdr:nvSpPr>
      <xdr:spPr>
        <a:xfrm>
          <a:off x="1752111" y="165182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55,594</a:t>
          </a:r>
          <a:endParaRPr kumimoji="1" lang="ja-JP" altLang="en-US" sz="1000" b="1">
            <a:solidFill>
              <a:srgbClr val="000080"/>
            </a:solidFill>
            <a:latin typeface="ＭＳ Ｐゴシック"/>
          </a:endParaRPr>
        </a:p>
      </xdr:txBody>
    </xdr:sp>
    <xdr:clientData/>
  </xdr:oneCellAnchor>
  <xdr:twoCellAnchor>
    <xdr:from>
      <xdr:col>1</xdr:col>
      <xdr:colOff>384175</xdr:colOff>
      <xdr:row>97</xdr:row>
      <xdr:rowOff>104521</xdr:rowOff>
    </xdr:from>
    <xdr:to>
      <xdr:col>1</xdr:col>
      <xdr:colOff>485775</xdr:colOff>
      <xdr:row>98</xdr:row>
      <xdr:rowOff>34671</xdr:rowOff>
    </xdr:to>
    <xdr:sp macro="" textlink="">
      <xdr:nvSpPr>
        <xdr:cNvPr id="251" name="フローチャート : 判断 250">
          <a:extLst>
            <a:ext uri="{FF2B5EF4-FFF2-40B4-BE49-F238E27FC236}">
              <a16:creationId xmlns="" xmlns:a16="http://schemas.microsoft.com/office/drawing/2014/main" id="{00000000-0008-0000-0600-0000FB000000}"/>
            </a:ext>
          </a:extLst>
        </xdr:cNvPr>
        <xdr:cNvSpPr/>
      </xdr:nvSpPr>
      <xdr:spPr>
        <a:xfrm>
          <a:off x="1079500" y="16735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96</xdr:row>
      <xdr:rowOff>51198</xdr:rowOff>
    </xdr:from>
    <xdr:ext cx="534377" cy="259045"/>
    <xdr:sp macro="" textlink="">
      <xdr:nvSpPr>
        <xdr:cNvPr id="252" name="テキスト ボックス 251">
          <a:extLst>
            <a:ext uri="{FF2B5EF4-FFF2-40B4-BE49-F238E27FC236}">
              <a16:creationId xmlns="" xmlns:a16="http://schemas.microsoft.com/office/drawing/2014/main" id="{00000000-0008-0000-0600-0000FC000000}"/>
            </a:ext>
          </a:extLst>
        </xdr:cNvPr>
        <xdr:cNvSpPr txBox="1"/>
      </xdr:nvSpPr>
      <xdr:spPr>
        <a:xfrm>
          <a:off x="863111" y="165103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56,315</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53" name="テキスト ボックス 252">
          <a:extLst>
            <a:ext uri="{FF2B5EF4-FFF2-40B4-BE49-F238E27FC236}">
              <a16:creationId xmlns="" xmlns:a16="http://schemas.microsoft.com/office/drawing/2014/main" id="{00000000-0008-0000-0600-0000FD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54" name="テキスト ボックス 253">
          <a:extLst>
            <a:ext uri="{FF2B5EF4-FFF2-40B4-BE49-F238E27FC236}">
              <a16:creationId xmlns="" xmlns:a16="http://schemas.microsoft.com/office/drawing/2014/main" id="{00000000-0008-0000-0600-0000FE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55" name="テキスト ボックス 254">
          <a:extLst>
            <a:ext uri="{FF2B5EF4-FFF2-40B4-BE49-F238E27FC236}">
              <a16:creationId xmlns="" xmlns:a16="http://schemas.microsoft.com/office/drawing/2014/main" id="{00000000-0008-0000-0600-0000FF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56" name="テキスト ボックス 255">
          <a:extLst>
            <a:ext uri="{FF2B5EF4-FFF2-40B4-BE49-F238E27FC236}">
              <a16:creationId xmlns="" xmlns:a16="http://schemas.microsoft.com/office/drawing/2014/main" id="{00000000-0008-0000-0600-00000001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57" name="テキスト ボックス 256">
          <a:extLst>
            <a:ext uri="{FF2B5EF4-FFF2-40B4-BE49-F238E27FC236}">
              <a16:creationId xmlns="" xmlns:a16="http://schemas.microsoft.com/office/drawing/2014/main" id="{00000000-0008-0000-0600-00000101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98</xdr:row>
      <xdr:rowOff>148782</xdr:rowOff>
    </xdr:from>
    <xdr:to>
      <xdr:col>6</xdr:col>
      <xdr:colOff>561975</xdr:colOff>
      <xdr:row>99</xdr:row>
      <xdr:rowOff>78932</xdr:rowOff>
    </xdr:to>
    <xdr:sp macro="" textlink="">
      <xdr:nvSpPr>
        <xdr:cNvPr id="258" name="円/楕円 257">
          <a:extLst>
            <a:ext uri="{FF2B5EF4-FFF2-40B4-BE49-F238E27FC236}">
              <a16:creationId xmlns="" xmlns:a16="http://schemas.microsoft.com/office/drawing/2014/main" id="{00000000-0008-0000-0600-000002010000}"/>
            </a:ext>
          </a:extLst>
        </xdr:cNvPr>
        <xdr:cNvSpPr/>
      </xdr:nvSpPr>
      <xdr:spPr>
        <a:xfrm>
          <a:off x="4584700" y="16950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98</xdr:row>
      <xdr:rowOff>63709</xdr:rowOff>
    </xdr:from>
    <xdr:ext cx="534377" cy="259045"/>
    <xdr:sp macro="" textlink="">
      <xdr:nvSpPr>
        <xdr:cNvPr id="259" name="扶助費該当値テキスト">
          <a:extLst>
            <a:ext uri="{FF2B5EF4-FFF2-40B4-BE49-F238E27FC236}">
              <a16:creationId xmlns="" xmlns:a16="http://schemas.microsoft.com/office/drawing/2014/main" id="{00000000-0008-0000-0600-000003010000}"/>
            </a:ext>
          </a:extLst>
        </xdr:cNvPr>
        <xdr:cNvSpPr txBox="1"/>
      </xdr:nvSpPr>
      <xdr:spPr>
        <a:xfrm>
          <a:off x="4686300" y="168658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36,499</a:t>
          </a:r>
          <a:endParaRPr kumimoji="1" lang="ja-JP" altLang="en-US" sz="1000" b="1">
            <a:solidFill>
              <a:srgbClr val="FF0000"/>
            </a:solidFill>
            <a:latin typeface="ＭＳ Ｐゴシック"/>
          </a:endParaRPr>
        </a:p>
      </xdr:txBody>
    </xdr:sp>
    <xdr:clientData/>
  </xdr:oneCellAnchor>
  <xdr:twoCellAnchor>
    <xdr:from>
      <xdr:col>5</xdr:col>
      <xdr:colOff>307975</xdr:colOff>
      <xdr:row>99</xdr:row>
      <xdr:rowOff>38086</xdr:rowOff>
    </xdr:from>
    <xdr:to>
      <xdr:col>5</xdr:col>
      <xdr:colOff>409575</xdr:colOff>
      <xdr:row>99</xdr:row>
      <xdr:rowOff>139686</xdr:rowOff>
    </xdr:to>
    <xdr:sp macro="" textlink="">
      <xdr:nvSpPr>
        <xdr:cNvPr id="260" name="円/楕円 259">
          <a:extLst>
            <a:ext uri="{FF2B5EF4-FFF2-40B4-BE49-F238E27FC236}">
              <a16:creationId xmlns="" xmlns:a16="http://schemas.microsoft.com/office/drawing/2014/main" id="{00000000-0008-0000-0600-000004010000}"/>
            </a:ext>
          </a:extLst>
        </xdr:cNvPr>
        <xdr:cNvSpPr/>
      </xdr:nvSpPr>
      <xdr:spPr>
        <a:xfrm>
          <a:off x="3746500" y="170116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99</xdr:row>
      <xdr:rowOff>130813</xdr:rowOff>
    </xdr:from>
    <xdr:ext cx="534377" cy="259045"/>
    <xdr:sp macro="" textlink="">
      <xdr:nvSpPr>
        <xdr:cNvPr id="261" name="テキスト ボックス 260">
          <a:extLst>
            <a:ext uri="{FF2B5EF4-FFF2-40B4-BE49-F238E27FC236}">
              <a16:creationId xmlns="" xmlns:a16="http://schemas.microsoft.com/office/drawing/2014/main" id="{00000000-0008-0000-0600-000005010000}"/>
            </a:ext>
          </a:extLst>
        </xdr:cNvPr>
        <xdr:cNvSpPr txBox="1"/>
      </xdr:nvSpPr>
      <xdr:spPr>
        <a:xfrm>
          <a:off x="3530111" y="171043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30,918</a:t>
          </a:r>
          <a:endParaRPr kumimoji="1" lang="ja-JP" altLang="en-US" sz="1000" b="1">
            <a:solidFill>
              <a:srgbClr val="FF0000"/>
            </a:solidFill>
            <a:latin typeface="ＭＳ Ｐゴシック"/>
          </a:endParaRPr>
        </a:p>
      </xdr:txBody>
    </xdr:sp>
    <xdr:clientData/>
  </xdr:oneCellAnchor>
  <xdr:twoCellAnchor>
    <xdr:from>
      <xdr:col>4</xdr:col>
      <xdr:colOff>104775</xdr:colOff>
      <xdr:row>99</xdr:row>
      <xdr:rowOff>17033</xdr:rowOff>
    </xdr:from>
    <xdr:to>
      <xdr:col>4</xdr:col>
      <xdr:colOff>206375</xdr:colOff>
      <xdr:row>99</xdr:row>
      <xdr:rowOff>118633</xdr:rowOff>
    </xdr:to>
    <xdr:sp macro="" textlink="">
      <xdr:nvSpPr>
        <xdr:cNvPr id="262" name="円/楕円 261">
          <a:extLst>
            <a:ext uri="{FF2B5EF4-FFF2-40B4-BE49-F238E27FC236}">
              <a16:creationId xmlns="" xmlns:a16="http://schemas.microsoft.com/office/drawing/2014/main" id="{00000000-0008-0000-0600-000006010000}"/>
            </a:ext>
          </a:extLst>
        </xdr:cNvPr>
        <xdr:cNvSpPr/>
      </xdr:nvSpPr>
      <xdr:spPr>
        <a:xfrm>
          <a:off x="2857500" y="16990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99</xdr:row>
      <xdr:rowOff>109760</xdr:rowOff>
    </xdr:from>
    <xdr:ext cx="534377" cy="259045"/>
    <xdr:sp macro="" textlink="">
      <xdr:nvSpPr>
        <xdr:cNvPr id="263" name="テキスト ボックス 262">
          <a:extLst>
            <a:ext uri="{FF2B5EF4-FFF2-40B4-BE49-F238E27FC236}">
              <a16:creationId xmlns="" xmlns:a16="http://schemas.microsoft.com/office/drawing/2014/main" id="{00000000-0008-0000-0600-000007010000}"/>
            </a:ext>
          </a:extLst>
        </xdr:cNvPr>
        <xdr:cNvSpPr txBox="1"/>
      </xdr:nvSpPr>
      <xdr:spPr>
        <a:xfrm>
          <a:off x="2641111" y="170833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32,852</a:t>
          </a:r>
          <a:endParaRPr kumimoji="1" lang="ja-JP" altLang="en-US" sz="1000" b="1">
            <a:solidFill>
              <a:srgbClr val="FF0000"/>
            </a:solidFill>
            <a:latin typeface="ＭＳ Ｐゴシック"/>
          </a:endParaRPr>
        </a:p>
      </xdr:txBody>
    </xdr:sp>
    <xdr:clientData/>
  </xdr:oneCellAnchor>
  <xdr:twoCellAnchor>
    <xdr:from>
      <xdr:col>2</xdr:col>
      <xdr:colOff>587375</xdr:colOff>
      <xdr:row>99</xdr:row>
      <xdr:rowOff>86407</xdr:rowOff>
    </xdr:from>
    <xdr:to>
      <xdr:col>3</xdr:col>
      <xdr:colOff>3175</xdr:colOff>
      <xdr:row>100</xdr:row>
      <xdr:rowOff>16557</xdr:rowOff>
    </xdr:to>
    <xdr:sp macro="" textlink="">
      <xdr:nvSpPr>
        <xdr:cNvPr id="264" name="円/楕円 263">
          <a:extLst>
            <a:ext uri="{FF2B5EF4-FFF2-40B4-BE49-F238E27FC236}">
              <a16:creationId xmlns="" xmlns:a16="http://schemas.microsoft.com/office/drawing/2014/main" id="{00000000-0008-0000-0600-000008010000}"/>
            </a:ext>
          </a:extLst>
        </xdr:cNvPr>
        <xdr:cNvSpPr/>
      </xdr:nvSpPr>
      <xdr:spPr>
        <a:xfrm>
          <a:off x="1968500" y="17059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100</xdr:row>
      <xdr:rowOff>7684</xdr:rowOff>
    </xdr:from>
    <xdr:ext cx="534377" cy="259045"/>
    <xdr:sp macro="" textlink="">
      <xdr:nvSpPr>
        <xdr:cNvPr id="265" name="テキスト ボックス 264">
          <a:extLst>
            <a:ext uri="{FF2B5EF4-FFF2-40B4-BE49-F238E27FC236}">
              <a16:creationId xmlns="" xmlns:a16="http://schemas.microsoft.com/office/drawing/2014/main" id="{00000000-0008-0000-0600-000009010000}"/>
            </a:ext>
          </a:extLst>
        </xdr:cNvPr>
        <xdr:cNvSpPr txBox="1"/>
      </xdr:nvSpPr>
      <xdr:spPr>
        <a:xfrm>
          <a:off x="1752111" y="17152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26,479</a:t>
          </a:r>
          <a:endParaRPr kumimoji="1" lang="ja-JP" altLang="en-US" sz="1000" b="1">
            <a:solidFill>
              <a:srgbClr val="FF0000"/>
            </a:solidFill>
            <a:latin typeface="ＭＳ Ｐゴシック"/>
          </a:endParaRPr>
        </a:p>
      </xdr:txBody>
    </xdr:sp>
    <xdr:clientData/>
  </xdr:oneCellAnchor>
  <xdr:twoCellAnchor>
    <xdr:from>
      <xdr:col>1</xdr:col>
      <xdr:colOff>384175</xdr:colOff>
      <xdr:row>99</xdr:row>
      <xdr:rowOff>68565</xdr:rowOff>
    </xdr:from>
    <xdr:to>
      <xdr:col>1</xdr:col>
      <xdr:colOff>485775</xdr:colOff>
      <xdr:row>99</xdr:row>
      <xdr:rowOff>170165</xdr:rowOff>
    </xdr:to>
    <xdr:sp macro="" textlink="">
      <xdr:nvSpPr>
        <xdr:cNvPr id="266" name="円/楕円 265">
          <a:extLst>
            <a:ext uri="{FF2B5EF4-FFF2-40B4-BE49-F238E27FC236}">
              <a16:creationId xmlns="" xmlns:a16="http://schemas.microsoft.com/office/drawing/2014/main" id="{00000000-0008-0000-0600-00000A010000}"/>
            </a:ext>
          </a:extLst>
        </xdr:cNvPr>
        <xdr:cNvSpPr/>
      </xdr:nvSpPr>
      <xdr:spPr>
        <a:xfrm>
          <a:off x="1079500" y="17042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99</xdr:row>
      <xdr:rowOff>161292</xdr:rowOff>
    </xdr:from>
    <xdr:ext cx="534377" cy="259045"/>
    <xdr:sp macro="" textlink="">
      <xdr:nvSpPr>
        <xdr:cNvPr id="267" name="テキスト ボックス 266">
          <a:extLst>
            <a:ext uri="{FF2B5EF4-FFF2-40B4-BE49-F238E27FC236}">
              <a16:creationId xmlns="" xmlns:a16="http://schemas.microsoft.com/office/drawing/2014/main" id="{00000000-0008-0000-0600-00000B010000}"/>
            </a:ext>
          </a:extLst>
        </xdr:cNvPr>
        <xdr:cNvSpPr txBox="1"/>
      </xdr:nvSpPr>
      <xdr:spPr>
        <a:xfrm>
          <a:off x="863111" y="171348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28,118</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8" name="正方形/長方形 267">
          <a:extLst>
            <a:ext uri="{FF2B5EF4-FFF2-40B4-BE49-F238E27FC236}">
              <a16:creationId xmlns="" xmlns:a16="http://schemas.microsoft.com/office/drawing/2014/main" id="{00000000-0008-0000-0600-00000C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69" name="正方形/長方形 268">
          <a:extLst>
            <a:ext uri="{FF2B5EF4-FFF2-40B4-BE49-F238E27FC236}">
              <a16:creationId xmlns="" xmlns:a16="http://schemas.microsoft.com/office/drawing/2014/main" id="{00000000-0008-0000-0600-00000D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70" name="正方形/長方形 269">
          <a:extLst>
            <a:ext uri="{FF2B5EF4-FFF2-40B4-BE49-F238E27FC236}">
              <a16:creationId xmlns="" xmlns:a16="http://schemas.microsoft.com/office/drawing/2014/main" id="{00000000-0008-0000-0600-00000E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1/151</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71" name="正方形/長方形 270">
          <a:extLst>
            <a:ext uri="{FF2B5EF4-FFF2-40B4-BE49-F238E27FC236}">
              <a16:creationId xmlns="" xmlns:a16="http://schemas.microsoft.com/office/drawing/2014/main" id="{00000000-0008-0000-0600-00000F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72" name="正方形/長方形 271">
          <a:extLst>
            <a:ext uri="{FF2B5EF4-FFF2-40B4-BE49-F238E27FC236}">
              <a16:creationId xmlns="" xmlns:a16="http://schemas.microsoft.com/office/drawing/2014/main" id="{00000000-0008-0000-0600-000010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39,444</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73" name="正方形/長方形 272">
          <a:extLst>
            <a:ext uri="{FF2B5EF4-FFF2-40B4-BE49-F238E27FC236}">
              <a16:creationId xmlns="" xmlns:a16="http://schemas.microsoft.com/office/drawing/2014/main" id="{00000000-0008-0000-0600-000011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74" name="正方形/長方形 273">
          <a:extLst>
            <a:ext uri="{FF2B5EF4-FFF2-40B4-BE49-F238E27FC236}">
              <a16:creationId xmlns="" xmlns:a16="http://schemas.microsoft.com/office/drawing/2014/main" id="{00000000-0008-0000-0600-000012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54,302</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75" name="正方形/長方形 274">
          <a:extLst>
            <a:ext uri="{FF2B5EF4-FFF2-40B4-BE49-F238E27FC236}">
              <a16:creationId xmlns="" xmlns:a16="http://schemas.microsoft.com/office/drawing/2014/main" id="{00000000-0008-0000-0600-000013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76" name="テキスト ボックス 275">
          <a:extLst>
            <a:ext uri="{FF2B5EF4-FFF2-40B4-BE49-F238E27FC236}">
              <a16:creationId xmlns="" xmlns:a16="http://schemas.microsoft.com/office/drawing/2014/main" id="{00000000-0008-0000-0600-000014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77" name="直線コネクタ 276">
          <a:extLst>
            <a:ext uri="{FF2B5EF4-FFF2-40B4-BE49-F238E27FC236}">
              <a16:creationId xmlns="" xmlns:a16="http://schemas.microsoft.com/office/drawing/2014/main" id="{00000000-0008-0000-0600-000015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98878</xdr:rowOff>
    </xdr:from>
    <xdr:to>
      <xdr:col>16</xdr:col>
      <xdr:colOff>307975</xdr:colOff>
      <xdr:row>39</xdr:row>
      <xdr:rowOff>98878</xdr:rowOff>
    </xdr:to>
    <xdr:cxnSp macro="">
      <xdr:nvCxnSpPr>
        <xdr:cNvPr id="278" name="直線コネクタ 277">
          <a:extLst>
            <a:ext uri="{FF2B5EF4-FFF2-40B4-BE49-F238E27FC236}">
              <a16:creationId xmlns="" xmlns:a16="http://schemas.microsoft.com/office/drawing/2014/main" id="{00000000-0008-0000-0600-000016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128105</xdr:rowOff>
    </xdr:from>
    <xdr:ext cx="248786" cy="259045"/>
    <xdr:sp macro="" textlink="">
      <xdr:nvSpPr>
        <xdr:cNvPr id="279" name="テキスト ボックス 278">
          <a:extLst>
            <a:ext uri="{FF2B5EF4-FFF2-40B4-BE49-F238E27FC236}">
              <a16:creationId xmlns="" xmlns:a16="http://schemas.microsoft.com/office/drawing/2014/main" id="{00000000-0008-0000-0600-000017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37</xdr:row>
      <xdr:rowOff>115207</xdr:rowOff>
    </xdr:from>
    <xdr:to>
      <xdr:col>16</xdr:col>
      <xdr:colOff>307975</xdr:colOff>
      <xdr:row>37</xdr:row>
      <xdr:rowOff>115207</xdr:rowOff>
    </xdr:to>
    <xdr:cxnSp macro="">
      <xdr:nvCxnSpPr>
        <xdr:cNvPr id="280" name="直線コネクタ 279">
          <a:extLst>
            <a:ext uri="{FF2B5EF4-FFF2-40B4-BE49-F238E27FC236}">
              <a16:creationId xmlns="" xmlns:a16="http://schemas.microsoft.com/office/drawing/2014/main" id="{00000000-0008-0000-0600-000018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36</xdr:row>
      <xdr:rowOff>144434</xdr:rowOff>
    </xdr:from>
    <xdr:ext cx="595419" cy="259045"/>
    <xdr:sp macro="" textlink="">
      <xdr:nvSpPr>
        <xdr:cNvPr id="281" name="テキスト ボックス 280">
          <a:extLst>
            <a:ext uri="{FF2B5EF4-FFF2-40B4-BE49-F238E27FC236}">
              <a16:creationId xmlns="" xmlns:a16="http://schemas.microsoft.com/office/drawing/2014/main" id="{00000000-0008-0000-0600-000019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35</xdr:row>
      <xdr:rowOff>131536</xdr:rowOff>
    </xdr:from>
    <xdr:to>
      <xdr:col>16</xdr:col>
      <xdr:colOff>307975</xdr:colOff>
      <xdr:row>35</xdr:row>
      <xdr:rowOff>131536</xdr:rowOff>
    </xdr:to>
    <xdr:cxnSp macro="">
      <xdr:nvCxnSpPr>
        <xdr:cNvPr id="282" name="直線コネクタ 281">
          <a:extLst>
            <a:ext uri="{FF2B5EF4-FFF2-40B4-BE49-F238E27FC236}">
              <a16:creationId xmlns="" xmlns:a16="http://schemas.microsoft.com/office/drawing/2014/main" id="{00000000-0008-0000-0600-00001A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34</xdr:row>
      <xdr:rowOff>160763</xdr:rowOff>
    </xdr:from>
    <xdr:ext cx="595419" cy="259045"/>
    <xdr:sp macro="" textlink="">
      <xdr:nvSpPr>
        <xdr:cNvPr id="283" name="テキスト ボックス 282">
          <a:extLst>
            <a:ext uri="{FF2B5EF4-FFF2-40B4-BE49-F238E27FC236}">
              <a16:creationId xmlns="" xmlns:a16="http://schemas.microsoft.com/office/drawing/2014/main" id="{00000000-0008-0000-0600-00001B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33</xdr:row>
      <xdr:rowOff>147864</xdr:rowOff>
    </xdr:from>
    <xdr:to>
      <xdr:col>16</xdr:col>
      <xdr:colOff>307975</xdr:colOff>
      <xdr:row>33</xdr:row>
      <xdr:rowOff>147864</xdr:rowOff>
    </xdr:to>
    <xdr:cxnSp macro="">
      <xdr:nvCxnSpPr>
        <xdr:cNvPr id="284" name="直線コネクタ 283">
          <a:extLst>
            <a:ext uri="{FF2B5EF4-FFF2-40B4-BE49-F238E27FC236}">
              <a16:creationId xmlns="" xmlns:a16="http://schemas.microsoft.com/office/drawing/2014/main" id="{00000000-0008-0000-0600-00001C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33</xdr:row>
      <xdr:rowOff>5641</xdr:rowOff>
    </xdr:from>
    <xdr:ext cx="595419" cy="259045"/>
    <xdr:sp macro="" textlink="">
      <xdr:nvSpPr>
        <xdr:cNvPr id="285" name="テキスト ボックス 284">
          <a:extLst>
            <a:ext uri="{FF2B5EF4-FFF2-40B4-BE49-F238E27FC236}">
              <a16:creationId xmlns="" xmlns:a16="http://schemas.microsoft.com/office/drawing/2014/main" id="{00000000-0008-0000-0600-00001D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31</xdr:row>
      <xdr:rowOff>164193</xdr:rowOff>
    </xdr:from>
    <xdr:to>
      <xdr:col>16</xdr:col>
      <xdr:colOff>307975</xdr:colOff>
      <xdr:row>31</xdr:row>
      <xdr:rowOff>164193</xdr:rowOff>
    </xdr:to>
    <xdr:cxnSp macro="">
      <xdr:nvCxnSpPr>
        <xdr:cNvPr id="286" name="直線コネクタ 285">
          <a:extLst>
            <a:ext uri="{FF2B5EF4-FFF2-40B4-BE49-F238E27FC236}">
              <a16:creationId xmlns="" xmlns:a16="http://schemas.microsoft.com/office/drawing/2014/main" id="{00000000-0008-0000-0600-00001E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31</xdr:row>
      <xdr:rowOff>21970</xdr:rowOff>
    </xdr:from>
    <xdr:ext cx="595419" cy="259045"/>
    <xdr:sp macro="" textlink="">
      <xdr:nvSpPr>
        <xdr:cNvPr id="287" name="テキスト ボックス 286">
          <a:extLst>
            <a:ext uri="{FF2B5EF4-FFF2-40B4-BE49-F238E27FC236}">
              <a16:creationId xmlns="" xmlns:a16="http://schemas.microsoft.com/office/drawing/2014/main" id="{00000000-0008-0000-0600-00001F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30</xdr:row>
      <xdr:rowOff>9072</xdr:rowOff>
    </xdr:from>
    <xdr:to>
      <xdr:col>16</xdr:col>
      <xdr:colOff>307975</xdr:colOff>
      <xdr:row>30</xdr:row>
      <xdr:rowOff>9072</xdr:rowOff>
    </xdr:to>
    <xdr:cxnSp macro="">
      <xdr:nvCxnSpPr>
        <xdr:cNvPr id="288" name="直線コネクタ 287">
          <a:extLst>
            <a:ext uri="{FF2B5EF4-FFF2-40B4-BE49-F238E27FC236}">
              <a16:creationId xmlns="" xmlns:a16="http://schemas.microsoft.com/office/drawing/2014/main" id="{00000000-0008-0000-0600-000020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29</xdr:row>
      <xdr:rowOff>38299</xdr:rowOff>
    </xdr:from>
    <xdr:ext cx="595419" cy="259045"/>
    <xdr:sp macro="" textlink="">
      <xdr:nvSpPr>
        <xdr:cNvPr id="289" name="テキスト ボックス 288">
          <a:extLst>
            <a:ext uri="{FF2B5EF4-FFF2-40B4-BE49-F238E27FC236}">
              <a16:creationId xmlns="" xmlns:a16="http://schemas.microsoft.com/office/drawing/2014/main" id="{00000000-0008-0000-0600-000021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90" name="直線コネクタ 289">
          <a:extLst>
            <a:ext uri="{FF2B5EF4-FFF2-40B4-BE49-F238E27FC236}">
              <a16:creationId xmlns="" xmlns:a16="http://schemas.microsoft.com/office/drawing/2014/main" id="{00000000-0008-0000-0600-000022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27</xdr:row>
      <xdr:rowOff>54627</xdr:rowOff>
    </xdr:from>
    <xdr:ext cx="595419" cy="259045"/>
    <xdr:sp macro="" textlink="">
      <xdr:nvSpPr>
        <xdr:cNvPr id="291" name="テキスト ボックス 290">
          <a:extLst>
            <a:ext uri="{FF2B5EF4-FFF2-40B4-BE49-F238E27FC236}">
              <a16:creationId xmlns="" xmlns:a16="http://schemas.microsoft.com/office/drawing/2014/main" id="{00000000-0008-0000-0600-000023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92" name="補助費等グラフ枠">
          <a:extLst>
            <a:ext uri="{FF2B5EF4-FFF2-40B4-BE49-F238E27FC236}">
              <a16:creationId xmlns="" xmlns:a16="http://schemas.microsoft.com/office/drawing/2014/main" id="{00000000-0008-0000-0600-000024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30</xdr:row>
      <xdr:rowOff>12151</xdr:rowOff>
    </xdr:from>
    <xdr:to>
      <xdr:col>15</xdr:col>
      <xdr:colOff>180340</xdr:colOff>
      <xdr:row>38</xdr:row>
      <xdr:rowOff>146199</xdr:rowOff>
    </xdr:to>
    <xdr:cxnSp macro="">
      <xdr:nvCxnSpPr>
        <xdr:cNvPr id="293" name="直線コネクタ 292">
          <a:extLst>
            <a:ext uri="{FF2B5EF4-FFF2-40B4-BE49-F238E27FC236}">
              <a16:creationId xmlns="" xmlns:a16="http://schemas.microsoft.com/office/drawing/2014/main" id="{00000000-0008-0000-0600-000025010000}"/>
            </a:ext>
          </a:extLst>
        </xdr:cNvPr>
        <xdr:cNvCxnSpPr/>
      </xdr:nvCxnSpPr>
      <xdr:spPr>
        <a:xfrm flipV="1">
          <a:off x="10475595" y="5155651"/>
          <a:ext cx="1270" cy="15056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38</xdr:row>
      <xdr:rowOff>150026</xdr:rowOff>
    </xdr:from>
    <xdr:ext cx="534377" cy="259045"/>
    <xdr:sp macro="" textlink="">
      <xdr:nvSpPr>
        <xdr:cNvPr id="294" name="補助費等最小値テキスト">
          <a:extLst>
            <a:ext uri="{FF2B5EF4-FFF2-40B4-BE49-F238E27FC236}">
              <a16:creationId xmlns="" xmlns:a16="http://schemas.microsoft.com/office/drawing/2014/main" id="{00000000-0008-0000-0600-000026010000}"/>
            </a:ext>
          </a:extLst>
        </xdr:cNvPr>
        <xdr:cNvSpPr txBox="1"/>
      </xdr:nvSpPr>
      <xdr:spPr>
        <a:xfrm>
          <a:off x="10528300" y="66651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38,010</a:t>
          </a:r>
          <a:endParaRPr kumimoji="1" lang="ja-JP" altLang="en-US" sz="1000" b="1">
            <a:latin typeface="ＭＳ Ｐゴシック"/>
          </a:endParaRPr>
        </a:p>
      </xdr:txBody>
    </xdr:sp>
    <xdr:clientData/>
  </xdr:oneCellAnchor>
  <xdr:twoCellAnchor>
    <xdr:from>
      <xdr:col>15</xdr:col>
      <xdr:colOff>92075</xdr:colOff>
      <xdr:row>38</xdr:row>
      <xdr:rowOff>146199</xdr:rowOff>
    </xdr:from>
    <xdr:to>
      <xdr:col>15</xdr:col>
      <xdr:colOff>269875</xdr:colOff>
      <xdr:row>38</xdr:row>
      <xdr:rowOff>146199</xdr:rowOff>
    </xdr:to>
    <xdr:cxnSp macro="">
      <xdr:nvCxnSpPr>
        <xdr:cNvPr id="295" name="直線コネクタ 294">
          <a:extLst>
            <a:ext uri="{FF2B5EF4-FFF2-40B4-BE49-F238E27FC236}">
              <a16:creationId xmlns="" xmlns:a16="http://schemas.microsoft.com/office/drawing/2014/main" id="{00000000-0008-0000-0600-000027010000}"/>
            </a:ext>
          </a:extLst>
        </xdr:cNvPr>
        <xdr:cNvCxnSpPr/>
      </xdr:nvCxnSpPr>
      <xdr:spPr>
        <a:xfrm>
          <a:off x="10388600" y="66612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28</xdr:row>
      <xdr:rowOff>130278</xdr:rowOff>
    </xdr:from>
    <xdr:ext cx="599010" cy="259045"/>
    <xdr:sp macro="" textlink="">
      <xdr:nvSpPr>
        <xdr:cNvPr id="296" name="補助費等最大値テキスト">
          <a:extLst>
            <a:ext uri="{FF2B5EF4-FFF2-40B4-BE49-F238E27FC236}">
              <a16:creationId xmlns="" xmlns:a16="http://schemas.microsoft.com/office/drawing/2014/main" id="{00000000-0008-0000-0600-000028010000}"/>
            </a:ext>
          </a:extLst>
        </xdr:cNvPr>
        <xdr:cNvSpPr txBox="1"/>
      </xdr:nvSpPr>
      <xdr:spPr>
        <a:xfrm>
          <a:off x="10528300" y="49308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499,057</a:t>
          </a:r>
          <a:endParaRPr kumimoji="1" lang="ja-JP" altLang="en-US" sz="1000" b="1">
            <a:latin typeface="ＭＳ Ｐゴシック"/>
          </a:endParaRPr>
        </a:p>
      </xdr:txBody>
    </xdr:sp>
    <xdr:clientData/>
  </xdr:oneCellAnchor>
  <xdr:twoCellAnchor>
    <xdr:from>
      <xdr:col>15</xdr:col>
      <xdr:colOff>92075</xdr:colOff>
      <xdr:row>30</xdr:row>
      <xdr:rowOff>12151</xdr:rowOff>
    </xdr:from>
    <xdr:to>
      <xdr:col>15</xdr:col>
      <xdr:colOff>269875</xdr:colOff>
      <xdr:row>30</xdr:row>
      <xdr:rowOff>12151</xdr:rowOff>
    </xdr:to>
    <xdr:cxnSp macro="">
      <xdr:nvCxnSpPr>
        <xdr:cNvPr id="297" name="直線コネクタ 296">
          <a:extLst>
            <a:ext uri="{FF2B5EF4-FFF2-40B4-BE49-F238E27FC236}">
              <a16:creationId xmlns="" xmlns:a16="http://schemas.microsoft.com/office/drawing/2014/main" id="{00000000-0008-0000-0600-000029010000}"/>
            </a:ext>
          </a:extLst>
        </xdr:cNvPr>
        <xdr:cNvCxnSpPr/>
      </xdr:nvCxnSpPr>
      <xdr:spPr>
        <a:xfrm>
          <a:off x="10388600" y="51556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30</xdr:row>
      <xdr:rowOff>12151</xdr:rowOff>
    </xdr:from>
    <xdr:to>
      <xdr:col>15</xdr:col>
      <xdr:colOff>180975</xdr:colOff>
      <xdr:row>34</xdr:row>
      <xdr:rowOff>78115</xdr:rowOff>
    </xdr:to>
    <xdr:cxnSp macro="">
      <xdr:nvCxnSpPr>
        <xdr:cNvPr id="298" name="直線コネクタ 297">
          <a:extLst>
            <a:ext uri="{FF2B5EF4-FFF2-40B4-BE49-F238E27FC236}">
              <a16:creationId xmlns="" xmlns:a16="http://schemas.microsoft.com/office/drawing/2014/main" id="{00000000-0008-0000-0600-00002A010000}"/>
            </a:ext>
          </a:extLst>
        </xdr:cNvPr>
        <xdr:cNvCxnSpPr/>
      </xdr:nvCxnSpPr>
      <xdr:spPr>
        <a:xfrm flipV="1">
          <a:off x="9639300" y="5155651"/>
          <a:ext cx="838200" cy="7517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35</xdr:row>
      <xdr:rowOff>120640</xdr:rowOff>
    </xdr:from>
    <xdr:ext cx="599010" cy="259045"/>
    <xdr:sp macro="" textlink="">
      <xdr:nvSpPr>
        <xdr:cNvPr id="299" name="補助費等平均値テキスト">
          <a:extLst>
            <a:ext uri="{FF2B5EF4-FFF2-40B4-BE49-F238E27FC236}">
              <a16:creationId xmlns="" xmlns:a16="http://schemas.microsoft.com/office/drawing/2014/main" id="{00000000-0008-0000-0600-00002B010000}"/>
            </a:ext>
          </a:extLst>
        </xdr:cNvPr>
        <xdr:cNvSpPr txBox="1"/>
      </xdr:nvSpPr>
      <xdr:spPr>
        <a:xfrm>
          <a:off x="10528300" y="612139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181,175</a:t>
          </a:r>
          <a:endParaRPr kumimoji="1" lang="ja-JP" altLang="en-US" sz="1000" b="1">
            <a:solidFill>
              <a:srgbClr val="000080"/>
            </a:solidFill>
            <a:latin typeface="ＭＳ Ｐゴシック"/>
          </a:endParaRPr>
        </a:p>
      </xdr:txBody>
    </xdr:sp>
    <xdr:clientData/>
  </xdr:oneCellAnchor>
  <xdr:twoCellAnchor>
    <xdr:from>
      <xdr:col>15</xdr:col>
      <xdr:colOff>130175</xdr:colOff>
      <xdr:row>35</xdr:row>
      <xdr:rowOff>142213</xdr:rowOff>
    </xdr:from>
    <xdr:to>
      <xdr:col>15</xdr:col>
      <xdr:colOff>231775</xdr:colOff>
      <xdr:row>36</xdr:row>
      <xdr:rowOff>72363</xdr:rowOff>
    </xdr:to>
    <xdr:sp macro="" textlink="">
      <xdr:nvSpPr>
        <xdr:cNvPr id="300" name="フローチャート : 判断 299">
          <a:extLst>
            <a:ext uri="{FF2B5EF4-FFF2-40B4-BE49-F238E27FC236}">
              <a16:creationId xmlns="" xmlns:a16="http://schemas.microsoft.com/office/drawing/2014/main" id="{00000000-0008-0000-0600-00002C010000}"/>
            </a:ext>
          </a:extLst>
        </xdr:cNvPr>
        <xdr:cNvSpPr/>
      </xdr:nvSpPr>
      <xdr:spPr>
        <a:xfrm>
          <a:off x="10426700" y="61429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34</xdr:row>
      <xdr:rowOff>78115</xdr:rowOff>
    </xdr:from>
    <xdr:to>
      <xdr:col>14</xdr:col>
      <xdr:colOff>28575</xdr:colOff>
      <xdr:row>35</xdr:row>
      <xdr:rowOff>42300</xdr:rowOff>
    </xdr:to>
    <xdr:cxnSp macro="">
      <xdr:nvCxnSpPr>
        <xdr:cNvPr id="301" name="直線コネクタ 300">
          <a:extLst>
            <a:ext uri="{FF2B5EF4-FFF2-40B4-BE49-F238E27FC236}">
              <a16:creationId xmlns="" xmlns:a16="http://schemas.microsoft.com/office/drawing/2014/main" id="{00000000-0008-0000-0600-00002D010000}"/>
            </a:ext>
          </a:extLst>
        </xdr:cNvPr>
        <xdr:cNvCxnSpPr/>
      </xdr:nvCxnSpPr>
      <xdr:spPr>
        <a:xfrm flipV="1">
          <a:off x="8750300" y="5907415"/>
          <a:ext cx="889000" cy="135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35</xdr:row>
      <xdr:rowOff>160599</xdr:rowOff>
    </xdr:from>
    <xdr:to>
      <xdr:col>14</xdr:col>
      <xdr:colOff>79375</xdr:colOff>
      <xdr:row>36</xdr:row>
      <xdr:rowOff>90749</xdr:rowOff>
    </xdr:to>
    <xdr:sp macro="" textlink="">
      <xdr:nvSpPr>
        <xdr:cNvPr id="302" name="フローチャート : 判断 301">
          <a:extLst>
            <a:ext uri="{FF2B5EF4-FFF2-40B4-BE49-F238E27FC236}">
              <a16:creationId xmlns="" xmlns:a16="http://schemas.microsoft.com/office/drawing/2014/main" id="{00000000-0008-0000-0600-00002E010000}"/>
            </a:ext>
          </a:extLst>
        </xdr:cNvPr>
        <xdr:cNvSpPr/>
      </xdr:nvSpPr>
      <xdr:spPr>
        <a:xfrm>
          <a:off x="9588500" y="61613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36</xdr:row>
      <xdr:rowOff>81876</xdr:rowOff>
    </xdr:from>
    <xdr:ext cx="599010" cy="259045"/>
    <xdr:sp macro="" textlink="">
      <xdr:nvSpPr>
        <xdr:cNvPr id="303" name="テキスト ボックス 302">
          <a:extLst>
            <a:ext uri="{FF2B5EF4-FFF2-40B4-BE49-F238E27FC236}">
              <a16:creationId xmlns="" xmlns:a16="http://schemas.microsoft.com/office/drawing/2014/main" id="{00000000-0008-0000-0600-00002F010000}"/>
            </a:ext>
          </a:extLst>
        </xdr:cNvPr>
        <xdr:cNvSpPr txBox="1"/>
      </xdr:nvSpPr>
      <xdr:spPr>
        <a:xfrm>
          <a:off x="9339794" y="62540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175,545</a:t>
          </a:r>
          <a:endParaRPr kumimoji="1" lang="ja-JP" altLang="en-US" sz="1000" b="1">
            <a:solidFill>
              <a:srgbClr val="000080"/>
            </a:solidFill>
            <a:latin typeface="ＭＳ Ｐゴシック"/>
          </a:endParaRPr>
        </a:p>
      </xdr:txBody>
    </xdr:sp>
    <xdr:clientData/>
  </xdr:oneCellAnchor>
  <xdr:twoCellAnchor>
    <xdr:from>
      <xdr:col>11</xdr:col>
      <xdr:colOff>307975</xdr:colOff>
      <xdr:row>35</xdr:row>
      <xdr:rowOff>42300</xdr:rowOff>
    </xdr:from>
    <xdr:to>
      <xdr:col>12</xdr:col>
      <xdr:colOff>511175</xdr:colOff>
      <xdr:row>37</xdr:row>
      <xdr:rowOff>34812</xdr:rowOff>
    </xdr:to>
    <xdr:cxnSp macro="">
      <xdr:nvCxnSpPr>
        <xdr:cNvPr id="304" name="直線コネクタ 303">
          <a:extLst>
            <a:ext uri="{FF2B5EF4-FFF2-40B4-BE49-F238E27FC236}">
              <a16:creationId xmlns="" xmlns:a16="http://schemas.microsoft.com/office/drawing/2014/main" id="{00000000-0008-0000-0600-000030010000}"/>
            </a:ext>
          </a:extLst>
        </xdr:cNvPr>
        <xdr:cNvCxnSpPr/>
      </xdr:nvCxnSpPr>
      <xdr:spPr>
        <a:xfrm flipV="1">
          <a:off x="7861300" y="6043050"/>
          <a:ext cx="889000" cy="335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36</xdr:row>
      <xdr:rowOff>8753</xdr:rowOff>
    </xdr:from>
    <xdr:to>
      <xdr:col>12</xdr:col>
      <xdr:colOff>561975</xdr:colOff>
      <xdr:row>36</xdr:row>
      <xdr:rowOff>110353</xdr:rowOff>
    </xdr:to>
    <xdr:sp macro="" textlink="">
      <xdr:nvSpPr>
        <xdr:cNvPr id="305" name="フローチャート : 判断 304">
          <a:extLst>
            <a:ext uri="{FF2B5EF4-FFF2-40B4-BE49-F238E27FC236}">
              <a16:creationId xmlns="" xmlns:a16="http://schemas.microsoft.com/office/drawing/2014/main" id="{00000000-0008-0000-0600-000031010000}"/>
            </a:ext>
          </a:extLst>
        </xdr:cNvPr>
        <xdr:cNvSpPr/>
      </xdr:nvSpPr>
      <xdr:spPr>
        <a:xfrm>
          <a:off x="8699500" y="6180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36</xdr:row>
      <xdr:rowOff>101480</xdr:rowOff>
    </xdr:from>
    <xdr:ext cx="599010" cy="259045"/>
    <xdr:sp macro="" textlink="">
      <xdr:nvSpPr>
        <xdr:cNvPr id="306" name="テキスト ボックス 305">
          <a:extLst>
            <a:ext uri="{FF2B5EF4-FFF2-40B4-BE49-F238E27FC236}">
              <a16:creationId xmlns="" xmlns:a16="http://schemas.microsoft.com/office/drawing/2014/main" id="{00000000-0008-0000-0600-000032010000}"/>
            </a:ext>
          </a:extLst>
        </xdr:cNvPr>
        <xdr:cNvSpPr txBox="1"/>
      </xdr:nvSpPr>
      <xdr:spPr>
        <a:xfrm>
          <a:off x="8450794" y="62736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169,542</a:t>
          </a:r>
          <a:endParaRPr kumimoji="1" lang="ja-JP" altLang="en-US" sz="1000" b="1">
            <a:solidFill>
              <a:srgbClr val="000080"/>
            </a:solidFill>
            <a:latin typeface="ＭＳ Ｐゴシック"/>
          </a:endParaRPr>
        </a:p>
      </xdr:txBody>
    </xdr:sp>
    <xdr:clientData/>
  </xdr:oneCellAnchor>
  <xdr:twoCellAnchor>
    <xdr:from>
      <xdr:col>10</xdr:col>
      <xdr:colOff>104775</xdr:colOff>
      <xdr:row>37</xdr:row>
      <xdr:rowOff>26919</xdr:rowOff>
    </xdr:from>
    <xdr:to>
      <xdr:col>11</xdr:col>
      <xdr:colOff>307975</xdr:colOff>
      <xdr:row>37</xdr:row>
      <xdr:rowOff>34812</xdr:rowOff>
    </xdr:to>
    <xdr:cxnSp macro="">
      <xdr:nvCxnSpPr>
        <xdr:cNvPr id="307" name="直線コネクタ 306">
          <a:extLst>
            <a:ext uri="{FF2B5EF4-FFF2-40B4-BE49-F238E27FC236}">
              <a16:creationId xmlns="" xmlns:a16="http://schemas.microsoft.com/office/drawing/2014/main" id="{00000000-0008-0000-0600-000033010000}"/>
            </a:ext>
          </a:extLst>
        </xdr:cNvPr>
        <xdr:cNvCxnSpPr/>
      </xdr:nvCxnSpPr>
      <xdr:spPr>
        <a:xfrm>
          <a:off x="6972300" y="6370569"/>
          <a:ext cx="889000" cy="78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36</xdr:row>
      <xdr:rowOff>47034</xdr:rowOff>
    </xdr:from>
    <xdr:to>
      <xdr:col>11</xdr:col>
      <xdr:colOff>358775</xdr:colOff>
      <xdr:row>36</xdr:row>
      <xdr:rowOff>148634</xdr:rowOff>
    </xdr:to>
    <xdr:sp macro="" textlink="">
      <xdr:nvSpPr>
        <xdr:cNvPr id="308" name="フローチャート : 判断 307">
          <a:extLst>
            <a:ext uri="{FF2B5EF4-FFF2-40B4-BE49-F238E27FC236}">
              <a16:creationId xmlns="" xmlns:a16="http://schemas.microsoft.com/office/drawing/2014/main" id="{00000000-0008-0000-0600-000034010000}"/>
            </a:ext>
          </a:extLst>
        </xdr:cNvPr>
        <xdr:cNvSpPr/>
      </xdr:nvSpPr>
      <xdr:spPr>
        <a:xfrm>
          <a:off x="7810500" y="62192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34</xdr:row>
      <xdr:rowOff>165161</xdr:rowOff>
    </xdr:from>
    <xdr:ext cx="599010" cy="259045"/>
    <xdr:sp macro="" textlink="">
      <xdr:nvSpPr>
        <xdr:cNvPr id="309" name="テキスト ボックス 308">
          <a:extLst>
            <a:ext uri="{FF2B5EF4-FFF2-40B4-BE49-F238E27FC236}">
              <a16:creationId xmlns="" xmlns:a16="http://schemas.microsoft.com/office/drawing/2014/main" id="{00000000-0008-0000-0600-000035010000}"/>
            </a:ext>
          </a:extLst>
        </xdr:cNvPr>
        <xdr:cNvSpPr txBox="1"/>
      </xdr:nvSpPr>
      <xdr:spPr>
        <a:xfrm>
          <a:off x="7561794" y="5994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157,820</a:t>
          </a:r>
          <a:endParaRPr kumimoji="1" lang="ja-JP" altLang="en-US" sz="1000" b="1">
            <a:solidFill>
              <a:srgbClr val="000080"/>
            </a:solidFill>
            <a:latin typeface="ＭＳ Ｐゴシック"/>
          </a:endParaRPr>
        </a:p>
      </xdr:txBody>
    </xdr:sp>
    <xdr:clientData/>
  </xdr:oneCellAnchor>
  <xdr:twoCellAnchor>
    <xdr:from>
      <xdr:col>10</xdr:col>
      <xdr:colOff>53975</xdr:colOff>
      <xdr:row>36</xdr:row>
      <xdr:rowOff>75096</xdr:rowOff>
    </xdr:from>
    <xdr:to>
      <xdr:col>10</xdr:col>
      <xdr:colOff>155575</xdr:colOff>
      <xdr:row>37</xdr:row>
      <xdr:rowOff>5246</xdr:rowOff>
    </xdr:to>
    <xdr:sp macro="" textlink="">
      <xdr:nvSpPr>
        <xdr:cNvPr id="310" name="フローチャート : 判断 309">
          <a:extLst>
            <a:ext uri="{FF2B5EF4-FFF2-40B4-BE49-F238E27FC236}">
              <a16:creationId xmlns="" xmlns:a16="http://schemas.microsoft.com/office/drawing/2014/main" id="{00000000-0008-0000-0600-000036010000}"/>
            </a:ext>
          </a:extLst>
        </xdr:cNvPr>
        <xdr:cNvSpPr/>
      </xdr:nvSpPr>
      <xdr:spPr>
        <a:xfrm>
          <a:off x="6921500" y="62472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35</xdr:row>
      <xdr:rowOff>21773</xdr:rowOff>
    </xdr:from>
    <xdr:ext cx="599010" cy="259045"/>
    <xdr:sp macro="" textlink="">
      <xdr:nvSpPr>
        <xdr:cNvPr id="311" name="テキスト ボックス 310">
          <a:extLst>
            <a:ext uri="{FF2B5EF4-FFF2-40B4-BE49-F238E27FC236}">
              <a16:creationId xmlns="" xmlns:a16="http://schemas.microsoft.com/office/drawing/2014/main" id="{00000000-0008-0000-0600-000037010000}"/>
            </a:ext>
          </a:extLst>
        </xdr:cNvPr>
        <xdr:cNvSpPr txBox="1"/>
      </xdr:nvSpPr>
      <xdr:spPr>
        <a:xfrm>
          <a:off x="6672794" y="60225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149,227</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12" name="テキスト ボックス 311">
          <a:extLst>
            <a:ext uri="{FF2B5EF4-FFF2-40B4-BE49-F238E27FC236}">
              <a16:creationId xmlns="" xmlns:a16="http://schemas.microsoft.com/office/drawing/2014/main" id="{00000000-0008-0000-0600-000038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13" name="テキスト ボックス 312">
          <a:extLst>
            <a:ext uri="{FF2B5EF4-FFF2-40B4-BE49-F238E27FC236}">
              <a16:creationId xmlns="" xmlns:a16="http://schemas.microsoft.com/office/drawing/2014/main" id="{00000000-0008-0000-0600-000039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14" name="テキスト ボックス 313">
          <a:extLst>
            <a:ext uri="{FF2B5EF4-FFF2-40B4-BE49-F238E27FC236}">
              <a16:creationId xmlns="" xmlns:a16="http://schemas.microsoft.com/office/drawing/2014/main" id="{00000000-0008-0000-0600-00003A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15" name="テキスト ボックス 314">
          <a:extLst>
            <a:ext uri="{FF2B5EF4-FFF2-40B4-BE49-F238E27FC236}">
              <a16:creationId xmlns="" xmlns:a16="http://schemas.microsoft.com/office/drawing/2014/main" id="{00000000-0008-0000-0600-00003B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16" name="テキスト ボックス 315">
          <a:extLst>
            <a:ext uri="{FF2B5EF4-FFF2-40B4-BE49-F238E27FC236}">
              <a16:creationId xmlns="" xmlns:a16="http://schemas.microsoft.com/office/drawing/2014/main" id="{00000000-0008-0000-0600-00003C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29</xdr:row>
      <xdr:rowOff>132801</xdr:rowOff>
    </xdr:from>
    <xdr:to>
      <xdr:col>15</xdr:col>
      <xdr:colOff>231775</xdr:colOff>
      <xdr:row>30</xdr:row>
      <xdr:rowOff>62951</xdr:rowOff>
    </xdr:to>
    <xdr:sp macro="" textlink="">
      <xdr:nvSpPr>
        <xdr:cNvPr id="317" name="円/楕円 316">
          <a:extLst>
            <a:ext uri="{FF2B5EF4-FFF2-40B4-BE49-F238E27FC236}">
              <a16:creationId xmlns="" xmlns:a16="http://schemas.microsoft.com/office/drawing/2014/main" id="{00000000-0008-0000-0600-00003D010000}"/>
            </a:ext>
          </a:extLst>
        </xdr:cNvPr>
        <xdr:cNvSpPr/>
      </xdr:nvSpPr>
      <xdr:spPr>
        <a:xfrm>
          <a:off x="10426700" y="5104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29</xdr:row>
      <xdr:rowOff>85828</xdr:rowOff>
    </xdr:from>
    <xdr:ext cx="599010" cy="259045"/>
    <xdr:sp macro="" textlink="">
      <xdr:nvSpPr>
        <xdr:cNvPr id="318" name="補助費等該当値テキスト">
          <a:extLst>
            <a:ext uri="{FF2B5EF4-FFF2-40B4-BE49-F238E27FC236}">
              <a16:creationId xmlns="" xmlns:a16="http://schemas.microsoft.com/office/drawing/2014/main" id="{00000000-0008-0000-0600-00003E010000}"/>
            </a:ext>
          </a:extLst>
        </xdr:cNvPr>
        <xdr:cNvSpPr txBox="1"/>
      </xdr:nvSpPr>
      <xdr:spPr>
        <a:xfrm>
          <a:off x="10528300" y="50578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499,057</a:t>
          </a:r>
          <a:endParaRPr kumimoji="1" lang="ja-JP" altLang="en-US" sz="1000" b="1">
            <a:solidFill>
              <a:srgbClr val="FF0000"/>
            </a:solidFill>
            <a:latin typeface="ＭＳ Ｐゴシック"/>
          </a:endParaRPr>
        </a:p>
      </xdr:txBody>
    </xdr:sp>
    <xdr:clientData/>
  </xdr:oneCellAnchor>
  <xdr:twoCellAnchor>
    <xdr:from>
      <xdr:col>13</xdr:col>
      <xdr:colOff>663575</xdr:colOff>
      <xdr:row>34</xdr:row>
      <xdr:rowOff>27315</xdr:rowOff>
    </xdr:from>
    <xdr:to>
      <xdr:col>14</xdr:col>
      <xdr:colOff>79375</xdr:colOff>
      <xdr:row>34</xdr:row>
      <xdr:rowOff>128915</xdr:rowOff>
    </xdr:to>
    <xdr:sp macro="" textlink="">
      <xdr:nvSpPr>
        <xdr:cNvPr id="319" name="円/楕円 318">
          <a:extLst>
            <a:ext uri="{FF2B5EF4-FFF2-40B4-BE49-F238E27FC236}">
              <a16:creationId xmlns="" xmlns:a16="http://schemas.microsoft.com/office/drawing/2014/main" id="{00000000-0008-0000-0600-00003F010000}"/>
            </a:ext>
          </a:extLst>
        </xdr:cNvPr>
        <xdr:cNvSpPr/>
      </xdr:nvSpPr>
      <xdr:spPr>
        <a:xfrm>
          <a:off x="9588500" y="5856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32</xdr:row>
      <xdr:rowOff>145442</xdr:rowOff>
    </xdr:from>
    <xdr:ext cx="599010" cy="259045"/>
    <xdr:sp macro="" textlink="">
      <xdr:nvSpPr>
        <xdr:cNvPr id="320" name="テキスト ボックス 319">
          <a:extLst>
            <a:ext uri="{FF2B5EF4-FFF2-40B4-BE49-F238E27FC236}">
              <a16:creationId xmlns="" xmlns:a16="http://schemas.microsoft.com/office/drawing/2014/main" id="{00000000-0008-0000-0600-000040010000}"/>
            </a:ext>
          </a:extLst>
        </xdr:cNvPr>
        <xdr:cNvSpPr txBox="1"/>
      </xdr:nvSpPr>
      <xdr:spPr>
        <a:xfrm>
          <a:off x="9339794" y="56318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268,858</a:t>
          </a:r>
          <a:endParaRPr kumimoji="1" lang="ja-JP" altLang="en-US" sz="1000" b="1">
            <a:solidFill>
              <a:srgbClr val="FF0000"/>
            </a:solidFill>
            <a:latin typeface="ＭＳ Ｐゴシック"/>
          </a:endParaRPr>
        </a:p>
      </xdr:txBody>
    </xdr:sp>
    <xdr:clientData/>
  </xdr:oneCellAnchor>
  <xdr:twoCellAnchor>
    <xdr:from>
      <xdr:col>12</xdr:col>
      <xdr:colOff>460375</xdr:colOff>
      <xdr:row>34</xdr:row>
      <xdr:rowOff>162950</xdr:rowOff>
    </xdr:from>
    <xdr:to>
      <xdr:col>12</xdr:col>
      <xdr:colOff>561975</xdr:colOff>
      <xdr:row>35</xdr:row>
      <xdr:rowOff>93100</xdr:rowOff>
    </xdr:to>
    <xdr:sp macro="" textlink="">
      <xdr:nvSpPr>
        <xdr:cNvPr id="321" name="円/楕円 320">
          <a:extLst>
            <a:ext uri="{FF2B5EF4-FFF2-40B4-BE49-F238E27FC236}">
              <a16:creationId xmlns="" xmlns:a16="http://schemas.microsoft.com/office/drawing/2014/main" id="{00000000-0008-0000-0600-000041010000}"/>
            </a:ext>
          </a:extLst>
        </xdr:cNvPr>
        <xdr:cNvSpPr/>
      </xdr:nvSpPr>
      <xdr:spPr>
        <a:xfrm>
          <a:off x="8699500" y="5992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33</xdr:row>
      <xdr:rowOff>109627</xdr:rowOff>
    </xdr:from>
    <xdr:ext cx="599010" cy="259045"/>
    <xdr:sp macro="" textlink="">
      <xdr:nvSpPr>
        <xdr:cNvPr id="322" name="テキスト ボックス 321">
          <a:extLst>
            <a:ext uri="{FF2B5EF4-FFF2-40B4-BE49-F238E27FC236}">
              <a16:creationId xmlns="" xmlns:a16="http://schemas.microsoft.com/office/drawing/2014/main" id="{00000000-0008-0000-0600-000042010000}"/>
            </a:ext>
          </a:extLst>
        </xdr:cNvPr>
        <xdr:cNvSpPr txBox="1"/>
      </xdr:nvSpPr>
      <xdr:spPr>
        <a:xfrm>
          <a:off x="8450794" y="57674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227,325</a:t>
          </a:r>
          <a:endParaRPr kumimoji="1" lang="ja-JP" altLang="en-US" sz="1000" b="1">
            <a:solidFill>
              <a:srgbClr val="FF0000"/>
            </a:solidFill>
            <a:latin typeface="ＭＳ Ｐゴシック"/>
          </a:endParaRPr>
        </a:p>
      </xdr:txBody>
    </xdr:sp>
    <xdr:clientData/>
  </xdr:oneCellAnchor>
  <xdr:twoCellAnchor>
    <xdr:from>
      <xdr:col>11</xdr:col>
      <xdr:colOff>257175</xdr:colOff>
      <xdr:row>36</xdr:row>
      <xdr:rowOff>155462</xdr:rowOff>
    </xdr:from>
    <xdr:to>
      <xdr:col>11</xdr:col>
      <xdr:colOff>358775</xdr:colOff>
      <xdr:row>37</xdr:row>
      <xdr:rowOff>85612</xdr:rowOff>
    </xdr:to>
    <xdr:sp macro="" textlink="">
      <xdr:nvSpPr>
        <xdr:cNvPr id="323" name="円/楕円 322">
          <a:extLst>
            <a:ext uri="{FF2B5EF4-FFF2-40B4-BE49-F238E27FC236}">
              <a16:creationId xmlns="" xmlns:a16="http://schemas.microsoft.com/office/drawing/2014/main" id="{00000000-0008-0000-0600-000043010000}"/>
            </a:ext>
          </a:extLst>
        </xdr:cNvPr>
        <xdr:cNvSpPr/>
      </xdr:nvSpPr>
      <xdr:spPr>
        <a:xfrm>
          <a:off x="7810500" y="63276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37</xdr:row>
      <xdr:rowOff>76739</xdr:rowOff>
    </xdr:from>
    <xdr:ext cx="599010" cy="259045"/>
    <xdr:sp macro="" textlink="">
      <xdr:nvSpPr>
        <xdr:cNvPr id="324" name="テキスト ボックス 323">
          <a:extLst>
            <a:ext uri="{FF2B5EF4-FFF2-40B4-BE49-F238E27FC236}">
              <a16:creationId xmlns="" xmlns:a16="http://schemas.microsoft.com/office/drawing/2014/main" id="{00000000-0008-0000-0600-000044010000}"/>
            </a:ext>
          </a:extLst>
        </xdr:cNvPr>
        <xdr:cNvSpPr txBox="1"/>
      </xdr:nvSpPr>
      <xdr:spPr>
        <a:xfrm>
          <a:off x="7561794" y="64203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124,618</a:t>
          </a:r>
          <a:endParaRPr kumimoji="1" lang="ja-JP" altLang="en-US" sz="1000" b="1">
            <a:solidFill>
              <a:srgbClr val="FF0000"/>
            </a:solidFill>
            <a:latin typeface="ＭＳ Ｐゴシック"/>
          </a:endParaRPr>
        </a:p>
      </xdr:txBody>
    </xdr:sp>
    <xdr:clientData/>
  </xdr:oneCellAnchor>
  <xdr:twoCellAnchor>
    <xdr:from>
      <xdr:col>10</xdr:col>
      <xdr:colOff>53975</xdr:colOff>
      <xdr:row>36</xdr:row>
      <xdr:rowOff>147569</xdr:rowOff>
    </xdr:from>
    <xdr:to>
      <xdr:col>10</xdr:col>
      <xdr:colOff>155575</xdr:colOff>
      <xdr:row>37</xdr:row>
      <xdr:rowOff>77719</xdr:rowOff>
    </xdr:to>
    <xdr:sp macro="" textlink="">
      <xdr:nvSpPr>
        <xdr:cNvPr id="325" name="円/楕円 324">
          <a:extLst>
            <a:ext uri="{FF2B5EF4-FFF2-40B4-BE49-F238E27FC236}">
              <a16:creationId xmlns="" xmlns:a16="http://schemas.microsoft.com/office/drawing/2014/main" id="{00000000-0008-0000-0600-000045010000}"/>
            </a:ext>
          </a:extLst>
        </xdr:cNvPr>
        <xdr:cNvSpPr/>
      </xdr:nvSpPr>
      <xdr:spPr>
        <a:xfrm>
          <a:off x="6921500" y="6319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37</xdr:row>
      <xdr:rowOff>68846</xdr:rowOff>
    </xdr:from>
    <xdr:ext cx="599010" cy="259045"/>
    <xdr:sp macro="" textlink="">
      <xdr:nvSpPr>
        <xdr:cNvPr id="326" name="テキスト ボックス 325">
          <a:extLst>
            <a:ext uri="{FF2B5EF4-FFF2-40B4-BE49-F238E27FC236}">
              <a16:creationId xmlns="" xmlns:a16="http://schemas.microsoft.com/office/drawing/2014/main" id="{00000000-0008-0000-0600-000046010000}"/>
            </a:ext>
          </a:extLst>
        </xdr:cNvPr>
        <xdr:cNvSpPr txBox="1"/>
      </xdr:nvSpPr>
      <xdr:spPr>
        <a:xfrm>
          <a:off x="6672794" y="64124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127,035</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27" name="正方形/長方形 326">
          <a:extLst>
            <a:ext uri="{FF2B5EF4-FFF2-40B4-BE49-F238E27FC236}">
              <a16:creationId xmlns="" xmlns:a16="http://schemas.microsoft.com/office/drawing/2014/main" id="{00000000-0008-0000-0600-000047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8" name="正方形/長方形 327">
          <a:extLst>
            <a:ext uri="{FF2B5EF4-FFF2-40B4-BE49-F238E27FC236}">
              <a16:creationId xmlns="" xmlns:a16="http://schemas.microsoft.com/office/drawing/2014/main" id="{00000000-0008-0000-0600-000048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29" name="正方形/長方形 328">
          <a:extLst>
            <a:ext uri="{FF2B5EF4-FFF2-40B4-BE49-F238E27FC236}">
              <a16:creationId xmlns="" xmlns:a16="http://schemas.microsoft.com/office/drawing/2014/main" id="{00000000-0008-0000-0600-000049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36/151</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30" name="正方形/長方形 329">
          <a:extLst>
            <a:ext uri="{FF2B5EF4-FFF2-40B4-BE49-F238E27FC236}">
              <a16:creationId xmlns="" xmlns:a16="http://schemas.microsoft.com/office/drawing/2014/main" id="{00000000-0008-0000-0600-00004A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31" name="正方形/長方形 330">
          <a:extLst>
            <a:ext uri="{FF2B5EF4-FFF2-40B4-BE49-F238E27FC236}">
              <a16:creationId xmlns="" xmlns:a16="http://schemas.microsoft.com/office/drawing/2014/main" id="{00000000-0008-0000-0600-00004B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58,677</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32" name="正方形/長方形 331">
          <a:extLst>
            <a:ext uri="{FF2B5EF4-FFF2-40B4-BE49-F238E27FC236}">
              <a16:creationId xmlns="" xmlns:a16="http://schemas.microsoft.com/office/drawing/2014/main" id="{00000000-0008-0000-0600-00004C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33" name="正方形/長方形 332">
          <a:extLst>
            <a:ext uri="{FF2B5EF4-FFF2-40B4-BE49-F238E27FC236}">
              <a16:creationId xmlns="" xmlns:a16="http://schemas.microsoft.com/office/drawing/2014/main" id="{00000000-0008-0000-0600-00004D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100,865</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34" name="正方形/長方形 333">
          <a:extLst>
            <a:ext uri="{FF2B5EF4-FFF2-40B4-BE49-F238E27FC236}">
              <a16:creationId xmlns="" xmlns:a16="http://schemas.microsoft.com/office/drawing/2014/main" id="{00000000-0008-0000-0600-00004E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35" name="テキスト ボックス 334">
          <a:extLst>
            <a:ext uri="{FF2B5EF4-FFF2-40B4-BE49-F238E27FC236}">
              <a16:creationId xmlns="" xmlns:a16="http://schemas.microsoft.com/office/drawing/2014/main" id="{00000000-0008-0000-0600-00004F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36" name="直線コネクタ 335">
          <a:extLst>
            <a:ext uri="{FF2B5EF4-FFF2-40B4-BE49-F238E27FC236}">
              <a16:creationId xmlns="" xmlns:a16="http://schemas.microsoft.com/office/drawing/2014/main" id="{00000000-0008-0000-0600-000050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59</xdr:row>
      <xdr:rowOff>44450</xdr:rowOff>
    </xdr:from>
    <xdr:to>
      <xdr:col>16</xdr:col>
      <xdr:colOff>307975</xdr:colOff>
      <xdr:row>59</xdr:row>
      <xdr:rowOff>44450</xdr:rowOff>
    </xdr:to>
    <xdr:cxnSp macro="">
      <xdr:nvCxnSpPr>
        <xdr:cNvPr id="337" name="直線コネクタ 336">
          <a:extLst>
            <a:ext uri="{FF2B5EF4-FFF2-40B4-BE49-F238E27FC236}">
              <a16:creationId xmlns="" xmlns:a16="http://schemas.microsoft.com/office/drawing/2014/main" id="{00000000-0008-0000-0600-000051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58</xdr:row>
      <xdr:rowOff>73677</xdr:rowOff>
    </xdr:from>
    <xdr:ext cx="248786" cy="259045"/>
    <xdr:sp macro="" textlink="">
      <xdr:nvSpPr>
        <xdr:cNvPr id="338" name="テキスト ボックス 337">
          <a:extLst>
            <a:ext uri="{FF2B5EF4-FFF2-40B4-BE49-F238E27FC236}">
              <a16:creationId xmlns="" xmlns:a16="http://schemas.microsoft.com/office/drawing/2014/main" id="{00000000-0008-0000-0600-000052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57</xdr:row>
      <xdr:rowOff>6350</xdr:rowOff>
    </xdr:from>
    <xdr:to>
      <xdr:col>16</xdr:col>
      <xdr:colOff>307975</xdr:colOff>
      <xdr:row>57</xdr:row>
      <xdr:rowOff>6350</xdr:rowOff>
    </xdr:to>
    <xdr:cxnSp macro="">
      <xdr:nvCxnSpPr>
        <xdr:cNvPr id="339" name="直線コネクタ 338">
          <a:extLst>
            <a:ext uri="{FF2B5EF4-FFF2-40B4-BE49-F238E27FC236}">
              <a16:creationId xmlns="" xmlns:a16="http://schemas.microsoft.com/office/drawing/2014/main" id="{00000000-0008-0000-0600-000053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56</xdr:row>
      <xdr:rowOff>35577</xdr:rowOff>
    </xdr:from>
    <xdr:ext cx="685572" cy="259045"/>
    <xdr:sp macro="" textlink="">
      <xdr:nvSpPr>
        <xdr:cNvPr id="340" name="テキスト ボックス 339">
          <a:extLst>
            <a:ext uri="{FF2B5EF4-FFF2-40B4-BE49-F238E27FC236}">
              <a16:creationId xmlns="" xmlns:a16="http://schemas.microsoft.com/office/drawing/2014/main" id="{00000000-0008-0000-0600-000054010000}"/>
            </a:ext>
          </a:extLst>
        </xdr:cNvPr>
        <xdr:cNvSpPr txBox="1"/>
      </xdr:nvSpPr>
      <xdr:spPr>
        <a:xfrm>
          <a:off x="5918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54</xdr:row>
      <xdr:rowOff>139700</xdr:rowOff>
    </xdr:from>
    <xdr:to>
      <xdr:col>16</xdr:col>
      <xdr:colOff>307975</xdr:colOff>
      <xdr:row>54</xdr:row>
      <xdr:rowOff>139700</xdr:rowOff>
    </xdr:to>
    <xdr:cxnSp macro="">
      <xdr:nvCxnSpPr>
        <xdr:cNvPr id="341" name="直線コネクタ 340">
          <a:extLst>
            <a:ext uri="{FF2B5EF4-FFF2-40B4-BE49-F238E27FC236}">
              <a16:creationId xmlns="" xmlns:a16="http://schemas.microsoft.com/office/drawing/2014/main" id="{00000000-0008-0000-0600-000055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53</xdr:row>
      <xdr:rowOff>168927</xdr:rowOff>
    </xdr:from>
    <xdr:ext cx="685572" cy="259045"/>
    <xdr:sp macro="" textlink="">
      <xdr:nvSpPr>
        <xdr:cNvPr id="342" name="テキスト ボックス 341">
          <a:extLst>
            <a:ext uri="{FF2B5EF4-FFF2-40B4-BE49-F238E27FC236}">
              <a16:creationId xmlns="" xmlns:a16="http://schemas.microsoft.com/office/drawing/2014/main" id="{00000000-0008-0000-0600-000056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52</xdr:row>
      <xdr:rowOff>101600</xdr:rowOff>
    </xdr:from>
    <xdr:to>
      <xdr:col>16</xdr:col>
      <xdr:colOff>307975</xdr:colOff>
      <xdr:row>52</xdr:row>
      <xdr:rowOff>101600</xdr:rowOff>
    </xdr:to>
    <xdr:cxnSp macro="">
      <xdr:nvCxnSpPr>
        <xdr:cNvPr id="343" name="直線コネクタ 342">
          <a:extLst>
            <a:ext uri="{FF2B5EF4-FFF2-40B4-BE49-F238E27FC236}">
              <a16:creationId xmlns="" xmlns:a16="http://schemas.microsoft.com/office/drawing/2014/main" id="{00000000-0008-0000-0600-000057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51</xdr:row>
      <xdr:rowOff>130827</xdr:rowOff>
    </xdr:from>
    <xdr:ext cx="685572" cy="259045"/>
    <xdr:sp macro="" textlink="">
      <xdr:nvSpPr>
        <xdr:cNvPr id="344" name="テキスト ボックス 343">
          <a:extLst>
            <a:ext uri="{FF2B5EF4-FFF2-40B4-BE49-F238E27FC236}">
              <a16:creationId xmlns="" xmlns:a16="http://schemas.microsoft.com/office/drawing/2014/main" id="{00000000-0008-0000-0600-000058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3,000,000</a:t>
          </a:r>
          <a:endParaRPr kumimoji="1" lang="ja-JP" altLang="en-US" sz="1000">
            <a:latin typeface="ＭＳ Ｐゴシック"/>
          </a:endParaRPr>
        </a:p>
      </xdr:txBody>
    </xdr:sp>
    <xdr:clientData/>
  </xdr:oneCellAnchor>
  <xdr:twoCellAnchor>
    <xdr:from>
      <xdr:col>9</xdr:col>
      <xdr:colOff>422275</xdr:colOff>
      <xdr:row>50</xdr:row>
      <xdr:rowOff>63500</xdr:rowOff>
    </xdr:from>
    <xdr:to>
      <xdr:col>16</xdr:col>
      <xdr:colOff>307975</xdr:colOff>
      <xdr:row>50</xdr:row>
      <xdr:rowOff>63500</xdr:rowOff>
    </xdr:to>
    <xdr:cxnSp macro="">
      <xdr:nvCxnSpPr>
        <xdr:cNvPr id="345" name="直線コネクタ 344">
          <a:extLst>
            <a:ext uri="{FF2B5EF4-FFF2-40B4-BE49-F238E27FC236}">
              <a16:creationId xmlns="" xmlns:a16="http://schemas.microsoft.com/office/drawing/2014/main" id="{00000000-0008-0000-0600-000059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49</xdr:row>
      <xdr:rowOff>92727</xdr:rowOff>
    </xdr:from>
    <xdr:ext cx="685572" cy="259045"/>
    <xdr:sp macro="" textlink="">
      <xdr:nvSpPr>
        <xdr:cNvPr id="346" name="テキスト ボックス 345">
          <a:extLst>
            <a:ext uri="{FF2B5EF4-FFF2-40B4-BE49-F238E27FC236}">
              <a16:creationId xmlns="" xmlns:a16="http://schemas.microsoft.com/office/drawing/2014/main" id="{00000000-0008-0000-0600-00005A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47" name="直線コネクタ 346">
          <a:extLst>
            <a:ext uri="{FF2B5EF4-FFF2-40B4-BE49-F238E27FC236}">
              <a16:creationId xmlns="" xmlns:a16="http://schemas.microsoft.com/office/drawing/2014/main" id="{00000000-0008-0000-0600-00005B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47</xdr:row>
      <xdr:rowOff>54627</xdr:rowOff>
    </xdr:from>
    <xdr:ext cx="685572" cy="259045"/>
    <xdr:sp macro="" textlink="">
      <xdr:nvSpPr>
        <xdr:cNvPr id="348" name="テキスト ボックス 347">
          <a:extLst>
            <a:ext uri="{FF2B5EF4-FFF2-40B4-BE49-F238E27FC236}">
              <a16:creationId xmlns="" xmlns:a16="http://schemas.microsoft.com/office/drawing/2014/main" id="{00000000-0008-0000-0600-00005C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49" name="普通建設事業費グラフ枠">
          <a:extLst>
            <a:ext uri="{FF2B5EF4-FFF2-40B4-BE49-F238E27FC236}">
              <a16:creationId xmlns="" xmlns:a16="http://schemas.microsoft.com/office/drawing/2014/main" id="{00000000-0008-0000-0600-00005D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51</xdr:row>
      <xdr:rowOff>11805</xdr:rowOff>
    </xdr:from>
    <xdr:to>
      <xdr:col>15</xdr:col>
      <xdr:colOff>180340</xdr:colOff>
      <xdr:row>59</xdr:row>
      <xdr:rowOff>33906</xdr:rowOff>
    </xdr:to>
    <xdr:cxnSp macro="">
      <xdr:nvCxnSpPr>
        <xdr:cNvPr id="350" name="直線コネクタ 349">
          <a:extLst>
            <a:ext uri="{FF2B5EF4-FFF2-40B4-BE49-F238E27FC236}">
              <a16:creationId xmlns="" xmlns:a16="http://schemas.microsoft.com/office/drawing/2014/main" id="{00000000-0008-0000-0600-00005E010000}"/>
            </a:ext>
          </a:extLst>
        </xdr:cNvPr>
        <xdr:cNvCxnSpPr/>
      </xdr:nvCxnSpPr>
      <xdr:spPr>
        <a:xfrm flipV="1">
          <a:off x="10475595" y="8755755"/>
          <a:ext cx="1270" cy="13937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59</xdr:row>
      <xdr:rowOff>37733</xdr:rowOff>
    </xdr:from>
    <xdr:ext cx="534377" cy="259045"/>
    <xdr:sp macro="" textlink="">
      <xdr:nvSpPr>
        <xdr:cNvPr id="351" name="普通建設事業費最小値テキスト">
          <a:extLst>
            <a:ext uri="{FF2B5EF4-FFF2-40B4-BE49-F238E27FC236}">
              <a16:creationId xmlns="" xmlns:a16="http://schemas.microsoft.com/office/drawing/2014/main" id="{00000000-0008-0000-0600-00005F010000}"/>
            </a:ext>
          </a:extLst>
        </xdr:cNvPr>
        <xdr:cNvSpPr txBox="1"/>
      </xdr:nvSpPr>
      <xdr:spPr>
        <a:xfrm>
          <a:off x="10528300" y="10153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27,675</a:t>
          </a:r>
          <a:endParaRPr kumimoji="1" lang="ja-JP" altLang="en-US" sz="1000" b="1">
            <a:latin typeface="ＭＳ Ｐゴシック"/>
          </a:endParaRPr>
        </a:p>
      </xdr:txBody>
    </xdr:sp>
    <xdr:clientData/>
  </xdr:oneCellAnchor>
  <xdr:twoCellAnchor>
    <xdr:from>
      <xdr:col>15</xdr:col>
      <xdr:colOff>92075</xdr:colOff>
      <xdr:row>59</xdr:row>
      <xdr:rowOff>33906</xdr:rowOff>
    </xdr:from>
    <xdr:to>
      <xdr:col>15</xdr:col>
      <xdr:colOff>269875</xdr:colOff>
      <xdr:row>59</xdr:row>
      <xdr:rowOff>33906</xdr:rowOff>
    </xdr:to>
    <xdr:cxnSp macro="">
      <xdr:nvCxnSpPr>
        <xdr:cNvPr id="352" name="直線コネクタ 351">
          <a:extLst>
            <a:ext uri="{FF2B5EF4-FFF2-40B4-BE49-F238E27FC236}">
              <a16:creationId xmlns="" xmlns:a16="http://schemas.microsoft.com/office/drawing/2014/main" id="{00000000-0008-0000-0600-000060010000}"/>
            </a:ext>
          </a:extLst>
        </xdr:cNvPr>
        <xdr:cNvCxnSpPr/>
      </xdr:nvCxnSpPr>
      <xdr:spPr>
        <a:xfrm>
          <a:off x="10388600" y="101494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49</xdr:row>
      <xdr:rowOff>129932</xdr:rowOff>
    </xdr:from>
    <xdr:ext cx="690189" cy="259045"/>
    <xdr:sp macro="" textlink="">
      <xdr:nvSpPr>
        <xdr:cNvPr id="353" name="普通建設事業費最大値テキスト">
          <a:extLst>
            <a:ext uri="{FF2B5EF4-FFF2-40B4-BE49-F238E27FC236}">
              <a16:creationId xmlns="" xmlns:a16="http://schemas.microsoft.com/office/drawing/2014/main" id="{00000000-0008-0000-0600-000061010000}"/>
            </a:ext>
          </a:extLst>
        </xdr:cNvPr>
        <xdr:cNvSpPr txBox="1"/>
      </xdr:nvSpPr>
      <xdr:spPr>
        <a:xfrm>
          <a:off x="10528300" y="853098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3,685,683</a:t>
          </a:r>
          <a:endParaRPr kumimoji="1" lang="ja-JP" altLang="en-US" sz="1000" b="1">
            <a:latin typeface="ＭＳ Ｐゴシック"/>
          </a:endParaRPr>
        </a:p>
      </xdr:txBody>
    </xdr:sp>
    <xdr:clientData/>
  </xdr:oneCellAnchor>
  <xdr:twoCellAnchor>
    <xdr:from>
      <xdr:col>15</xdr:col>
      <xdr:colOff>92075</xdr:colOff>
      <xdr:row>51</xdr:row>
      <xdr:rowOff>11805</xdr:rowOff>
    </xdr:from>
    <xdr:to>
      <xdr:col>15</xdr:col>
      <xdr:colOff>269875</xdr:colOff>
      <xdr:row>51</xdr:row>
      <xdr:rowOff>11805</xdr:rowOff>
    </xdr:to>
    <xdr:cxnSp macro="">
      <xdr:nvCxnSpPr>
        <xdr:cNvPr id="354" name="直線コネクタ 353">
          <a:extLst>
            <a:ext uri="{FF2B5EF4-FFF2-40B4-BE49-F238E27FC236}">
              <a16:creationId xmlns="" xmlns:a16="http://schemas.microsoft.com/office/drawing/2014/main" id="{00000000-0008-0000-0600-000062010000}"/>
            </a:ext>
          </a:extLst>
        </xdr:cNvPr>
        <xdr:cNvCxnSpPr/>
      </xdr:nvCxnSpPr>
      <xdr:spPr>
        <a:xfrm>
          <a:off x="10388600" y="87557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58</xdr:row>
      <xdr:rowOff>46074</xdr:rowOff>
    </xdr:from>
    <xdr:to>
      <xdr:col>15</xdr:col>
      <xdr:colOff>180975</xdr:colOff>
      <xdr:row>58</xdr:row>
      <xdr:rowOff>160738</xdr:rowOff>
    </xdr:to>
    <xdr:cxnSp macro="">
      <xdr:nvCxnSpPr>
        <xdr:cNvPr id="355" name="直線コネクタ 354">
          <a:extLst>
            <a:ext uri="{FF2B5EF4-FFF2-40B4-BE49-F238E27FC236}">
              <a16:creationId xmlns="" xmlns:a16="http://schemas.microsoft.com/office/drawing/2014/main" id="{00000000-0008-0000-0600-000063010000}"/>
            </a:ext>
          </a:extLst>
        </xdr:cNvPr>
        <xdr:cNvCxnSpPr/>
      </xdr:nvCxnSpPr>
      <xdr:spPr>
        <a:xfrm flipV="1">
          <a:off x="9639300" y="9990174"/>
          <a:ext cx="838200" cy="1146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58</xdr:row>
      <xdr:rowOff>32296</xdr:rowOff>
    </xdr:from>
    <xdr:ext cx="599010" cy="259045"/>
    <xdr:sp macro="" textlink="">
      <xdr:nvSpPr>
        <xdr:cNvPr id="356" name="普通建設事業費平均値テキスト">
          <a:extLst>
            <a:ext uri="{FF2B5EF4-FFF2-40B4-BE49-F238E27FC236}">
              <a16:creationId xmlns="" xmlns:a16="http://schemas.microsoft.com/office/drawing/2014/main" id="{00000000-0008-0000-0600-000064010000}"/>
            </a:ext>
          </a:extLst>
        </xdr:cNvPr>
        <xdr:cNvSpPr txBox="1"/>
      </xdr:nvSpPr>
      <xdr:spPr>
        <a:xfrm>
          <a:off x="10528300" y="997639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291,945</a:t>
          </a:r>
          <a:endParaRPr kumimoji="1" lang="ja-JP" altLang="en-US" sz="1000" b="1">
            <a:solidFill>
              <a:srgbClr val="000080"/>
            </a:solidFill>
            <a:latin typeface="ＭＳ Ｐゴシック"/>
          </a:endParaRPr>
        </a:p>
      </xdr:txBody>
    </xdr:sp>
    <xdr:clientData/>
  </xdr:oneCellAnchor>
  <xdr:twoCellAnchor>
    <xdr:from>
      <xdr:col>15</xdr:col>
      <xdr:colOff>130175</xdr:colOff>
      <xdr:row>58</xdr:row>
      <xdr:rowOff>53869</xdr:rowOff>
    </xdr:from>
    <xdr:to>
      <xdr:col>15</xdr:col>
      <xdr:colOff>231775</xdr:colOff>
      <xdr:row>58</xdr:row>
      <xdr:rowOff>155469</xdr:rowOff>
    </xdr:to>
    <xdr:sp macro="" textlink="">
      <xdr:nvSpPr>
        <xdr:cNvPr id="357" name="フローチャート : 判断 356">
          <a:extLst>
            <a:ext uri="{FF2B5EF4-FFF2-40B4-BE49-F238E27FC236}">
              <a16:creationId xmlns="" xmlns:a16="http://schemas.microsoft.com/office/drawing/2014/main" id="{00000000-0008-0000-0600-000065010000}"/>
            </a:ext>
          </a:extLst>
        </xdr:cNvPr>
        <xdr:cNvSpPr/>
      </xdr:nvSpPr>
      <xdr:spPr>
        <a:xfrm>
          <a:off x="10426700" y="9997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58</xdr:row>
      <xdr:rowOff>141486</xdr:rowOff>
    </xdr:from>
    <xdr:to>
      <xdr:col>14</xdr:col>
      <xdr:colOff>28575</xdr:colOff>
      <xdr:row>58</xdr:row>
      <xdr:rowOff>160738</xdr:rowOff>
    </xdr:to>
    <xdr:cxnSp macro="">
      <xdr:nvCxnSpPr>
        <xdr:cNvPr id="358" name="直線コネクタ 357">
          <a:extLst>
            <a:ext uri="{FF2B5EF4-FFF2-40B4-BE49-F238E27FC236}">
              <a16:creationId xmlns="" xmlns:a16="http://schemas.microsoft.com/office/drawing/2014/main" id="{00000000-0008-0000-0600-000066010000}"/>
            </a:ext>
          </a:extLst>
        </xdr:cNvPr>
        <xdr:cNvCxnSpPr/>
      </xdr:nvCxnSpPr>
      <xdr:spPr>
        <a:xfrm>
          <a:off x="8750300" y="10085586"/>
          <a:ext cx="889000" cy="19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58</xdr:row>
      <xdr:rowOff>58245</xdr:rowOff>
    </xdr:from>
    <xdr:to>
      <xdr:col>14</xdr:col>
      <xdr:colOff>79375</xdr:colOff>
      <xdr:row>58</xdr:row>
      <xdr:rowOff>159845</xdr:rowOff>
    </xdr:to>
    <xdr:sp macro="" textlink="">
      <xdr:nvSpPr>
        <xdr:cNvPr id="359" name="フローチャート : 判断 358">
          <a:extLst>
            <a:ext uri="{FF2B5EF4-FFF2-40B4-BE49-F238E27FC236}">
              <a16:creationId xmlns="" xmlns:a16="http://schemas.microsoft.com/office/drawing/2014/main" id="{00000000-0008-0000-0600-000067010000}"/>
            </a:ext>
          </a:extLst>
        </xdr:cNvPr>
        <xdr:cNvSpPr/>
      </xdr:nvSpPr>
      <xdr:spPr>
        <a:xfrm>
          <a:off x="9588500" y="10002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57</xdr:row>
      <xdr:rowOff>4922</xdr:rowOff>
    </xdr:from>
    <xdr:ext cx="599010" cy="259045"/>
    <xdr:sp macro="" textlink="">
      <xdr:nvSpPr>
        <xdr:cNvPr id="360" name="テキスト ボックス 359">
          <a:extLst>
            <a:ext uri="{FF2B5EF4-FFF2-40B4-BE49-F238E27FC236}">
              <a16:creationId xmlns="" xmlns:a16="http://schemas.microsoft.com/office/drawing/2014/main" id="{00000000-0008-0000-0600-000068010000}"/>
            </a:ext>
          </a:extLst>
        </xdr:cNvPr>
        <xdr:cNvSpPr txBox="1"/>
      </xdr:nvSpPr>
      <xdr:spPr>
        <a:xfrm>
          <a:off x="9339794" y="97775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280,458</a:t>
          </a:r>
          <a:endParaRPr kumimoji="1" lang="ja-JP" altLang="en-US" sz="1000" b="1">
            <a:solidFill>
              <a:srgbClr val="000080"/>
            </a:solidFill>
            <a:latin typeface="ＭＳ Ｐゴシック"/>
          </a:endParaRPr>
        </a:p>
      </xdr:txBody>
    </xdr:sp>
    <xdr:clientData/>
  </xdr:oneCellAnchor>
  <xdr:twoCellAnchor>
    <xdr:from>
      <xdr:col>11</xdr:col>
      <xdr:colOff>307975</xdr:colOff>
      <xdr:row>58</xdr:row>
      <xdr:rowOff>141486</xdr:rowOff>
    </xdr:from>
    <xdr:to>
      <xdr:col>12</xdr:col>
      <xdr:colOff>511175</xdr:colOff>
      <xdr:row>58</xdr:row>
      <xdr:rowOff>159175</xdr:rowOff>
    </xdr:to>
    <xdr:cxnSp macro="">
      <xdr:nvCxnSpPr>
        <xdr:cNvPr id="361" name="直線コネクタ 360">
          <a:extLst>
            <a:ext uri="{FF2B5EF4-FFF2-40B4-BE49-F238E27FC236}">
              <a16:creationId xmlns="" xmlns:a16="http://schemas.microsoft.com/office/drawing/2014/main" id="{00000000-0008-0000-0600-000069010000}"/>
            </a:ext>
          </a:extLst>
        </xdr:cNvPr>
        <xdr:cNvCxnSpPr/>
      </xdr:nvCxnSpPr>
      <xdr:spPr>
        <a:xfrm flipV="1">
          <a:off x="7861300" y="10085586"/>
          <a:ext cx="889000" cy="176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58</xdr:row>
      <xdr:rowOff>38222</xdr:rowOff>
    </xdr:from>
    <xdr:to>
      <xdr:col>12</xdr:col>
      <xdr:colOff>561975</xdr:colOff>
      <xdr:row>58</xdr:row>
      <xdr:rowOff>139822</xdr:rowOff>
    </xdr:to>
    <xdr:sp macro="" textlink="">
      <xdr:nvSpPr>
        <xdr:cNvPr id="362" name="フローチャート : 判断 361">
          <a:extLst>
            <a:ext uri="{FF2B5EF4-FFF2-40B4-BE49-F238E27FC236}">
              <a16:creationId xmlns="" xmlns:a16="http://schemas.microsoft.com/office/drawing/2014/main" id="{00000000-0008-0000-0600-00006A010000}"/>
            </a:ext>
          </a:extLst>
        </xdr:cNvPr>
        <xdr:cNvSpPr/>
      </xdr:nvSpPr>
      <xdr:spPr>
        <a:xfrm>
          <a:off x="8699500" y="99823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56</xdr:row>
      <xdr:rowOff>156349</xdr:rowOff>
    </xdr:from>
    <xdr:ext cx="599010" cy="259045"/>
    <xdr:sp macro="" textlink="">
      <xdr:nvSpPr>
        <xdr:cNvPr id="363" name="テキスト ボックス 362">
          <a:extLst>
            <a:ext uri="{FF2B5EF4-FFF2-40B4-BE49-F238E27FC236}">
              <a16:creationId xmlns="" xmlns:a16="http://schemas.microsoft.com/office/drawing/2014/main" id="{00000000-0008-0000-0600-00006B010000}"/>
            </a:ext>
          </a:extLst>
        </xdr:cNvPr>
        <xdr:cNvSpPr txBox="1"/>
      </xdr:nvSpPr>
      <xdr:spPr>
        <a:xfrm>
          <a:off x="8450794" y="97575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333,013</a:t>
          </a:r>
          <a:endParaRPr kumimoji="1" lang="ja-JP" altLang="en-US" sz="1000" b="1">
            <a:solidFill>
              <a:srgbClr val="000080"/>
            </a:solidFill>
            <a:latin typeface="ＭＳ Ｐゴシック"/>
          </a:endParaRPr>
        </a:p>
      </xdr:txBody>
    </xdr:sp>
    <xdr:clientData/>
  </xdr:oneCellAnchor>
  <xdr:twoCellAnchor>
    <xdr:from>
      <xdr:col>10</xdr:col>
      <xdr:colOff>104775</xdr:colOff>
      <xdr:row>58</xdr:row>
      <xdr:rowOff>159175</xdr:rowOff>
    </xdr:from>
    <xdr:to>
      <xdr:col>11</xdr:col>
      <xdr:colOff>307975</xdr:colOff>
      <xdr:row>59</xdr:row>
      <xdr:rowOff>18694</xdr:rowOff>
    </xdr:to>
    <xdr:cxnSp macro="">
      <xdr:nvCxnSpPr>
        <xdr:cNvPr id="364" name="直線コネクタ 363">
          <a:extLst>
            <a:ext uri="{FF2B5EF4-FFF2-40B4-BE49-F238E27FC236}">
              <a16:creationId xmlns="" xmlns:a16="http://schemas.microsoft.com/office/drawing/2014/main" id="{00000000-0008-0000-0600-00006C010000}"/>
            </a:ext>
          </a:extLst>
        </xdr:cNvPr>
        <xdr:cNvCxnSpPr/>
      </xdr:nvCxnSpPr>
      <xdr:spPr>
        <a:xfrm flipV="1">
          <a:off x="6972300" y="10103275"/>
          <a:ext cx="889000" cy="30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58</xdr:row>
      <xdr:rowOff>44578</xdr:rowOff>
    </xdr:from>
    <xdr:to>
      <xdr:col>11</xdr:col>
      <xdr:colOff>358775</xdr:colOff>
      <xdr:row>58</xdr:row>
      <xdr:rowOff>146178</xdr:rowOff>
    </xdr:to>
    <xdr:sp macro="" textlink="">
      <xdr:nvSpPr>
        <xdr:cNvPr id="365" name="フローチャート : 判断 364">
          <a:extLst>
            <a:ext uri="{FF2B5EF4-FFF2-40B4-BE49-F238E27FC236}">
              <a16:creationId xmlns="" xmlns:a16="http://schemas.microsoft.com/office/drawing/2014/main" id="{00000000-0008-0000-0600-00006D010000}"/>
            </a:ext>
          </a:extLst>
        </xdr:cNvPr>
        <xdr:cNvSpPr/>
      </xdr:nvSpPr>
      <xdr:spPr>
        <a:xfrm>
          <a:off x="7810500" y="9988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56</xdr:row>
      <xdr:rowOff>162705</xdr:rowOff>
    </xdr:from>
    <xdr:ext cx="599010" cy="259045"/>
    <xdr:sp macro="" textlink="">
      <xdr:nvSpPr>
        <xdr:cNvPr id="366" name="テキスト ボックス 365">
          <a:extLst>
            <a:ext uri="{FF2B5EF4-FFF2-40B4-BE49-F238E27FC236}">
              <a16:creationId xmlns="" xmlns:a16="http://schemas.microsoft.com/office/drawing/2014/main" id="{00000000-0008-0000-0600-00006E010000}"/>
            </a:ext>
          </a:extLst>
        </xdr:cNvPr>
        <xdr:cNvSpPr txBox="1"/>
      </xdr:nvSpPr>
      <xdr:spPr>
        <a:xfrm>
          <a:off x="7561794" y="97639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316,331</a:t>
          </a:r>
          <a:endParaRPr kumimoji="1" lang="ja-JP" altLang="en-US" sz="1000" b="1">
            <a:solidFill>
              <a:srgbClr val="000080"/>
            </a:solidFill>
            <a:latin typeface="ＭＳ Ｐゴシック"/>
          </a:endParaRPr>
        </a:p>
      </xdr:txBody>
    </xdr:sp>
    <xdr:clientData/>
  </xdr:oneCellAnchor>
  <xdr:twoCellAnchor>
    <xdr:from>
      <xdr:col>10</xdr:col>
      <xdr:colOff>53975</xdr:colOff>
      <xdr:row>58</xdr:row>
      <xdr:rowOff>78116</xdr:rowOff>
    </xdr:from>
    <xdr:to>
      <xdr:col>10</xdr:col>
      <xdr:colOff>155575</xdr:colOff>
      <xdr:row>59</xdr:row>
      <xdr:rowOff>8266</xdr:rowOff>
    </xdr:to>
    <xdr:sp macro="" textlink="">
      <xdr:nvSpPr>
        <xdr:cNvPr id="367" name="フローチャート : 判断 366">
          <a:extLst>
            <a:ext uri="{FF2B5EF4-FFF2-40B4-BE49-F238E27FC236}">
              <a16:creationId xmlns="" xmlns:a16="http://schemas.microsoft.com/office/drawing/2014/main" id="{00000000-0008-0000-0600-00006F010000}"/>
            </a:ext>
          </a:extLst>
        </xdr:cNvPr>
        <xdr:cNvSpPr/>
      </xdr:nvSpPr>
      <xdr:spPr>
        <a:xfrm>
          <a:off x="6921500" y="10022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57</xdr:row>
      <xdr:rowOff>24793</xdr:rowOff>
    </xdr:from>
    <xdr:ext cx="599010" cy="259045"/>
    <xdr:sp macro="" textlink="">
      <xdr:nvSpPr>
        <xdr:cNvPr id="368" name="テキスト ボックス 367">
          <a:extLst>
            <a:ext uri="{FF2B5EF4-FFF2-40B4-BE49-F238E27FC236}">
              <a16:creationId xmlns="" xmlns:a16="http://schemas.microsoft.com/office/drawing/2014/main" id="{00000000-0008-0000-0600-000070010000}"/>
            </a:ext>
          </a:extLst>
        </xdr:cNvPr>
        <xdr:cNvSpPr txBox="1"/>
      </xdr:nvSpPr>
      <xdr:spPr>
        <a:xfrm>
          <a:off x="6672794" y="97974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228,305</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69" name="テキスト ボックス 368">
          <a:extLst>
            <a:ext uri="{FF2B5EF4-FFF2-40B4-BE49-F238E27FC236}">
              <a16:creationId xmlns="" xmlns:a16="http://schemas.microsoft.com/office/drawing/2014/main" id="{00000000-0008-0000-0600-000071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70" name="テキスト ボックス 369">
          <a:extLst>
            <a:ext uri="{FF2B5EF4-FFF2-40B4-BE49-F238E27FC236}">
              <a16:creationId xmlns="" xmlns:a16="http://schemas.microsoft.com/office/drawing/2014/main" id="{00000000-0008-0000-0600-000072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71" name="テキスト ボックス 370">
          <a:extLst>
            <a:ext uri="{FF2B5EF4-FFF2-40B4-BE49-F238E27FC236}">
              <a16:creationId xmlns="" xmlns:a16="http://schemas.microsoft.com/office/drawing/2014/main" id="{00000000-0008-0000-0600-000073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72" name="テキスト ボックス 371">
          <a:extLst>
            <a:ext uri="{FF2B5EF4-FFF2-40B4-BE49-F238E27FC236}">
              <a16:creationId xmlns="" xmlns:a16="http://schemas.microsoft.com/office/drawing/2014/main" id="{00000000-0008-0000-0600-000074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73" name="テキスト ボックス 372">
          <a:extLst>
            <a:ext uri="{FF2B5EF4-FFF2-40B4-BE49-F238E27FC236}">
              <a16:creationId xmlns="" xmlns:a16="http://schemas.microsoft.com/office/drawing/2014/main" id="{00000000-0008-0000-0600-000075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57</xdr:row>
      <xdr:rowOff>166724</xdr:rowOff>
    </xdr:from>
    <xdr:to>
      <xdr:col>15</xdr:col>
      <xdr:colOff>231775</xdr:colOff>
      <xdr:row>58</xdr:row>
      <xdr:rowOff>96874</xdr:rowOff>
    </xdr:to>
    <xdr:sp macro="" textlink="">
      <xdr:nvSpPr>
        <xdr:cNvPr id="374" name="円/楕円 373">
          <a:extLst>
            <a:ext uri="{FF2B5EF4-FFF2-40B4-BE49-F238E27FC236}">
              <a16:creationId xmlns="" xmlns:a16="http://schemas.microsoft.com/office/drawing/2014/main" id="{00000000-0008-0000-0600-000076010000}"/>
            </a:ext>
          </a:extLst>
        </xdr:cNvPr>
        <xdr:cNvSpPr/>
      </xdr:nvSpPr>
      <xdr:spPr>
        <a:xfrm>
          <a:off x="10426700" y="9939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57</xdr:row>
      <xdr:rowOff>18151</xdr:rowOff>
    </xdr:from>
    <xdr:ext cx="599010" cy="259045"/>
    <xdr:sp macro="" textlink="">
      <xdr:nvSpPr>
        <xdr:cNvPr id="375" name="普通建設事業費該当値テキスト">
          <a:extLst>
            <a:ext uri="{FF2B5EF4-FFF2-40B4-BE49-F238E27FC236}">
              <a16:creationId xmlns="" xmlns:a16="http://schemas.microsoft.com/office/drawing/2014/main" id="{00000000-0008-0000-0600-000077010000}"/>
            </a:ext>
          </a:extLst>
        </xdr:cNvPr>
        <xdr:cNvSpPr txBox="1"/>
      </xdr:nvSpPr>
      <xdr:spPr>
        <a:xfrm>
          <a:off x="10528300" y="97908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445,738</a:t>
          </a:r>
          <a:endParaRPr kumimoji="1" lang="ja-JP" altLang="en-US" sz="1000" b="1">
            <a:solidFill>
              <a:srgbClr val="FF0000"/>
            </a:solidFill>
            <a:latin typeface="ＭＳ Ｐゴシック"/>
          </a:endParaRPr>
        </a:p>
      </xdr:txBody>
    </xdr:sp>
    <xdr:clientData/>
  </xdr:oneCellAnchor>
  <xdr:twoCellAnchor>
    <xdr:from>
      <xdr:col>13</xdr:col>
      <xdr:colOff>663575</xdr:colOff>
      <xdr:row>58</xdr:row>
      <xdr:rowOff>109938</xdr:rowOff>
    </xdr:from>
    <xdr:to>
      <xdr:col>14</xdr:col>
      <xdr:colOff>79375</xdr:colOff>
      <xdr:row>59</xdr:row>
      <xdr:rowOff>40088</xdr:rowOff>
    </xdr:to>
    <xdr:sp macro="" textlink="">
      <xdr:nvSpPr>
        <xdr:cNvPr id="376" name="円/楕円 375">
          <a:extLst>
            <a:ext uri="{FF2B5EF4-FFF2-40B4-BE49-F238E27FC236}">
              <a16:creationId xmlns="" xmlns:a16="http://schemas.microsoft.com/office/drawing/2014/main" id="{00000000-0008-0000-0600-000078010000}"/>
            </a:ext>
          </a:extLst>
        </xdr:cNvPr>
        <xdr:cNvSpPr/>
      </xdr:nvSpPr>
      <xdr:spPr>
        <a:xfrm>
          <a:off x="9588500" y="10054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59</xdr:row>
      <xdr:rowOff>31215</xdr:rowOff>
    </xdr:from>
    <xdr:ext cx="599010" cy="259045"/>
    <xdr:sp macro="" textlink="">
      <xdr:nvSpPr>
        <xdr:cNvPr id="377" name="テキスト ボックス 376">
          <a:extLst>
            <a:ext uri="{FF2B5EF4-FFF2-40B4-BE49-F238E27FC236}">
              <a16:creationId xmlns="" xmlns:a16="http://schemas.microsoft.com/office/drawing/2014/main" id="{00000000-0008-0000-0600-000079010000}"/>
            </a:ext>
          </a:extLst>
        </xdr:cNvPr>
        <xdr:cNvSpPr txBox="1"/>
      </xdr:nvSpPr>
      <xdr:spPr>
        <a:xfrm>
          <a:off x="9339794" y="101467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144,782</a:t>
          </a:r>
          <a:endParaRPr kumimoji="1" lang="ja-JP" altLang="en-US" sz="1000" b="1">
            <a:solidFill>
              <a:srgbClr val="FF0000"/>
            </a:solidFill>
            <a:latin typeface="ＭＳ Ｐゴシック"/>
          </a:endParaRPr>
        </a:p>
      </xdr:txBody>
    </xdr:sp>
    <xdr:clientData/>
  </xdr:oneCellAnchor>
  <xdr:twoCellAnchor>
    <xdr:from>
      <xdr:col>12</xdr:col>
      <xdr:colOff>460375</xdr:colOff>
      <xdr:row>58</xdr:row>
      <xdr:rowOff>90686</xdr:rowOff>
    </xdr:from>
    <xdr:to>
      <xdr:col>12</xdr:col>
      <xdr:colOff>561975</xdr:colOff>
      <xdr:row>59</xdr:row>
      <xdr:rowOff>20836</xdr:rowOff>
    </xdr:to>
    <xdr:sp macro="" textlink="">
      <xdr:nvSpPr>
        <xdr:cNvPr id="378" name="円/楕円 377">
          <a:extLst>
            <a:ext uri="{FF2B5EF4-FFF2-40B4-BE49-F238E27FC236}">
              <a16:creationId xmlns="" xmlns:a16="http://schemas.microsoft.com/office/drawing/2014/main" id="{00000000-0008-0000-0600-00007A010000}"/>
            </a:ext>
          </a:extLst>
        </xdr:cNvPr>
        <xdr:cNvSpPr/>
      </xdr:nvSpPr>
      <xdr:spPr>
        <a:xfrm>
          <a:off x="8699500" y="10034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59</xdr:row>
      <xdr:rowOff>11963</xdr:rowOff>
    </xdr:from>
    <xdr:ext cx="599010" cy="259045"/>
    <xdr:sp macro="" textlink="">
      <xdr:nvSpPr>
        <xdr:cNvPr id="379" name="テキスト ボックス 378">
          <a:extLst>
            <a:ext uri="{FF2B5EF4-FFF2-40B4-BE49-F238E27FC236}">
              <a16:creationId xmlns="" xmlns:a16="http://schemas.microsoft.com/office/drawing/2014/main" id="{00000000-0008-0000-0600-00007B010000}"/>
            </a:ext>
          </a:extLst>
        </xdr:cNvPr>
        <xdr:cNvSpPr txBox="1"/>
      </xdr:nvSpPr>
      <xdr:spPr>
        <a:xfrm>
          <a:off x="8450794" y="101275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195,312</a:t>
          </a:r>
          <a:endParaRPr kumimoji="1" lang="ja-JP" altLang="en-US" sz="1000" b="1">
            <a:solidFill>
              <a:srgbClr val="FF0000"/>
            </a:solidFill>
            <a:latin typeface="ＭＳ Ｐゴシック"/>
          </a:endParaRPr>
        </a:p>
      </xdr:txBody>
    </xdr:sp>
    <xdr:clientData/>
  </xdr:oneCellAnchor>
  <xdr:twoCellAnchor>
    <xdr:from>
      <xdr:col>11</xdr:col>
      <xdr:colOff>257175</xdr:colOff>
      <xdr:row>58</xdr:row>
      <xdr:rowOff>108375</xdr:rowOff>
    </xdr:from>
    <xdr:to>
      <xdr:col>11</xdr:col>
      <xdr:colOff>358775</xdr:colOff>
      <xdr:row>59</xdr:row>
      <xdr:rowOff>38525</xdr:rowOff>
    </xdr:to>
    <xdr:sp macro="" textlink="">
      <xdr:nvSpPr>
        <xdr:cNvPr id="380" name="円/楕円 379">
          <a:extLst>
            <a:ext uri="{FF2B5EF4-FFF2-40B4-BE49-F238E27FC236}">
              <a16:creationId xmlns="" xmlns:a16="http://schemas.microsoft.com/office/drawing/2014/main" id="{00000000-0008-0000-0600-00007C010000}"/>
            </a:ext>
          </a:extLst>
        </xdr:cNvPr>
        <xdr:cNvSpPr/>
      </xdr:nvSpPr>
      <xdr:spPr>
        <a:xfrm>
          <a:off x="7810500" y="10052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59</xdr:row>
      <xdr:rowOff>29652</xdr:rowOff>
    </xdr:from>
    <xdr:ext cx="599010" cy="259045"/>
    <xdr:sp macro="" textlink="">
      <xdr:nvSpPr>
        <xdr:cNvPr id="381" name="テキスト ボックス 380">
          <a:extLst>
            <a:ext uri="{FF2B5EF4-FFF2-40B4-BE49-F238E27FC236}">
              <a16:creationId xmlns="" xmlns:a16="http://schemas.microsoft.com/office/drawing/2014/main" id="{00000000-0008-0000-0600-00007D010000}"/>
            </a:ext>
          </a:extLst>
        </xdr:cNvPr>
        <xdr:cNvSpPr txBox="1"/>
      </xdr:nvSpPr>
      <xdr:spPr>
        <a:xfrm>
          <a:off x="7561794" y="101452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148,886</a:t>
          </a:r>
          <a:endParaRPr kumimoji="1" lang="ja-JP" altLang="en-US" sz="1000" b="1">
            <a:solidFill>
              <a:srgbClr val="FF0000"/>
            </a:solidFill>
            <a:latin typeface="ＭＳ Ｐゴシック"/>
          </a:endParaRPr>
        </a:p>
      </xdr:txBody>
    </xdr:sp>
    <xdr:clientData/>
  </xdr:oneCellAnchor>
  <xdr:twoCellAnchor>
    <xdr:from>
      <xdr:col>10</xdr:col>
      <xdr:colOff>53975</xdr:colOff>
      <xdr:row>58</xdr:row>
      <xdr:rowOff>139344</xdr:rowOff>
    </xdr:from>
    <xdr:to>
      <xdr:col>10</xdr:col>
      <xdr:colOff>155575</xdr:colOff>
      <xdr:row>59</xdr:row>
      <xdr:rowOff>69494</xdr:rowOff>
    </xdr:to>
    <xdr:sp macro="" textlink="">
      <xdr:nvSpPr>
        <xdr:cNvPr id="382" name="円/楕円 381">
          <a:extLst>
            <a:ext uri="{FF2B5EF4-FFF2-40B4-BE49-F238E27FC236}">
              <a16:creationId xmlns="" xmlns:a16="http://schemas.microsoft.com/office/drawing/2014/main" id="{00000000-0008-0000-0600-00007E010000}"/>
            </a:ext>
          </a:extLst>
        </xdr:cNvPr>
        <xdr:cNvSpPr/>
      </xdr:nvSpPr>
      <xdr:spPr>
        <a:xfrm>
          <a:off x="6921500" y="10083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59</xdr:row>
      <xdr:rowOff>60621</xdr:rowOff>
    </xdr:from>
    <xdr:ext cx="534377" cy="259045"/>
    <xdr:sp macro="" textlink="">
      <xdr:nvSpPr>
        <xdr:cNvPr id="383" name="テキスト ボックス 382">
          <a:extLst>
            <a:ext uri="{FF2B5EF4-FFF2-40B4-BE49-F238E27FC236}">
              <a16:creationId xmlns="" xmlns:a16="http://schemas.microsoft.com/office/drawing/2014/main" id="{00000000-0008-0000-0600-00007F010000}"/>
            </a:ext>
          </a:extLst>
        </xdr:cNvPr>
        <xdr:cNvSpPr txBox="1"/>
      </xdr:nvSpPr>
      <xdr:spPr>
        <a:xfrm>
          <a:off x="6705111" y="101761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67,600</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84" name="正方形/長方形 383">
          <a:extLst>
            <a:ext uri="{FF2B5EF4-FFF2-40B4-BE49-F238E27FC236}">
              <a16:creationId xmlns="" xmlns:a16="http://schemas.microsoft.com/office/drawing/2014/main" id="{00000000-0008-0000-0600-00008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うち新規整備　）</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85" name="正方形/長方形 384">
          <a:extLst>
            <a:ext uri="{FF2B5EF4-FFF2-40B4-BE49-F238E27FC236}">
              <a16:creationId xmlns="" xmlns:a16="http://schemas.microsoft.com/office/drawing/2014/main" id="{00000000-0008-0000-0600-000081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86" name="正方形/長方形 385">
          <a:extLst>
            <a:ext uri="{FF2B5EF4-FFF2-40B4-BE49-F238E27FC236}">
              <a16:creationId xmlns="" xmlns:a16="http://schemas.microsoft.com/office/drawing/2014/main" id="{00000000-0008-0000-0600-000082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21/151</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87" name="正方形/長方形 386">
          <a:extLst>
            <a:ext uri="{FF2B5EF4-FFF2-40B4-BE49-F238E27FC236}">
              <a16:creationId xmlns="" xmlns:a16="http://schemas.microsoft.com/office/drawing/2014/main" id="{00000000-0008-0000-0600-000083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88" name="正方形/長方形 387">
          <a:extLst>
            <a:ext uri="{FF2B5EF4-FFF2-40B4-BE49-F238E27FC236}">
              <a16:creationId xmlns="" xmlns:a16="http://schemas.microsoft.com/office/drawing/2014/main" id="{00000000-0008-0000-0600-000084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18,997</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89" name="正方形/長方形 388">
          <a:extLst>
            <a:ext uri="{FF2B5EF4-FFF2-40B4-BE49-F238E27FC236}">
              <a16:creationId xmlns="" xmlns:a16="http://schemas.microsoft.com/office/drawing/2014/main" id="{00000000-0008-0000-0600-000085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90" name="正方形/長方形 389">
          <a:extLst>
            <a:ext uri="{FF2B5EF4-FFF2-40B4-BE49-F238E27FC236}">
              <a16:creationId xmlns="" xmlns:a16="http://schemas.microsoft.com/office/drawing/2014/main" id="{00000000-0008-0000-0600-000086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32,206</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91" name="正方形/長方形 390">
          <a:extLst>
            <a:ext uri="{FF2B5EF4-FFF2-40B4-BE49-F238E27FC236}">
              <a16:creationId xmlns="" xmlns:a16="http://schemas.microsoft.com/office/drawing/2014/main" id="{00000000-0008-0000-0600-000087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92" name="テキスト ボックス 391">
          <a:extLst>
            <a:ext uri="{FF2B5EF4-FFF2-40B4-BE49-F238E27FC236}">
              <a16:creationId xmlns="" xmlns:a16="http://schemas.microsoft.com/office/drawing/2014/main" id="{00000000-0008-0000-0600-000088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93" name="直線コネクタ 392">
          <a:extLst>
            <a:ext uri="{FF2B5EF4-FFF2-40B4-BE49-F238E27FC236}">
              <a16:creationId xmlns="" xmlns:a16="http://schemas.microsoft.com/office/drawing/2014/main" id="{00000000-0008-0000-0600-000089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44450</xdr:rowOff>
    </xdr:from>
    <xdr:to>
      <xdr:col>16</xdr:col>
      <xdr:colOff>307975</xdr:colOff>
      <xdr:row>79</xdr:row>
      <xdr:rowOff>44450</xdr:rowOff>
    </xdr:to>
    <xdr:cxnSp macro="">
      <xdr:nvCxnSpPr>
        <xdr:cNvPr id="394" name="直線コネクタ 393">
          <a:extLst>
            <a:ext uri="{FF2B5EF4-FFF2-40B4-BE49-F238E27FC236}">
              <a16:creationId xmlns="" xmlns:a16="http://schemas.microsoft.com/office/drawing/2014/main" id="{00000000-0008-0000-0600-00008A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73677</xdr:rowOff>
    </xdr:from>
    <xdr:ext cx="248786" cy="259045"/>
    <xdr:sp macro="" textlink="">
      <xdr:nvSpPr>
        <xdr:cNvPr id="395" name="テキスト ボックス 394">
          <a:extLst>
            <a:ext uri="{FF2B5EF4-FFF2-40B4-BE49-F238E27FC236}">
              <a16:creationId xmlns="" xmlns:a16="http://schemas.microsoft.com/office/drawing/2014/main" id="{00000000-0008-0000-0600-00008B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6350</xdr:rowOff>
    </xdr:from>
    <xdr:to>
      <xdr:col>16</xdr:col>
      <xdr:colOff>307975</xdr:colOff>
      <xdr:row>77</xdr:row>
      <xdr:rowOff>6350</xdr:rowOff>
    </xdr:to>
    <xdr:cxnSp macro="">
      <xdr:nvCxnSpPr>
        <xdr:cNvPr id="396" name="直線コネクタ 395">
          <a:extLst>
            <a:ext uri="{FF2B5EF4-FFF2-40B4-BE49-F238E27FC236}">
              <a16:creationId xmlns="" xmlns:a16="http://schemas.microsoft.com/office/drawing/2014/main" id="{00000000-0008-0000-0600-00008C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76</xdr:row>
      <xdr:rowOff>35577</xdr:rowOff>
    </xdr:from>
    <xdr:ext cx="595419" cy="259045"/>
    <xdr:sp macro="" textlink="">
      <xdr:nvSpPr>
        <xdr:cNvPr id="397" name="テキスト ボックス 396">
          <a:extLst>
            <a:ext uri="{FF2B5EF4-FFF2-40B4-BE49-F238E27FC236}">
              <a16:creationId xmlns="" xmlns:a16="http://schemas.microsoft.com/office/drawing/2014/main" id="{00000000-0008-0000-0600-00008D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74</xdr:row>
      <xdr:rowOff>139700</xdr:rowOff>
    </xdr:from>
    <xdr:to>
      <xdr:col>16</xdr:col>
      <xdr:colOff>307975</xdr:colOff>
      <xdr:row>74</xdr:row>
      <xdr:rowOff>139700</xdr:rowOff>
    </xdr:to>
    <xdr:cxnSp macro="">
      <xdr:nvCxnSpPr>
        <xdr:cNvPr id="398" name="直線コネクタ 397">
          <a:extLst>
            <a:ext uri="{FF2B5EF4-FFF2-40B4-BE49-F238E27FC236}">
              <a16:creationId xmlns="" xmlns:a16="http://schemas.microsoft.com/office/drawing/2014/main" id="{00000000-0008-0000-0600-00008E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73</xdr:row>
      <xdr:rowOff>168927</xdr:rowOff>
    </xdr:from>
    <xdr:ext cx="595419" cy="259045"/>
    <xdr:sp macro="" textlink="">
      <xdr:nvSpPr>
        <xdr:cNvPr id="399" name="テキスト ボックス 398">
          <a:extLst>
            <a:ext uri="{FF2B5EF4-FFF2-40B4-BE49-F238E27FC236}">
              <a16:creationId xmlns="" xmlns:a16="http://schemas.microsoft.com/office/drawing/2014/main" id="{00000000-0008-0000-0600-00008F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72</xdr:row>
      <xdr:rowOff>101600</xdr:rowOff>
    </xdr:from>
    <xdr:to>
      <xdr:col>16</xdr:col>
      <xdr:colOff>307975</xdr:colOff>
      <xdr:row>72</xdr:row>
      <xdr:rowOff>101600</xdr:rowOff>
    </xdr:to>
    <xdr:cxnSp macro="">
      <xdr:nvCxnSpPr>
        <xdr:cNvPr id="400" name="直線コネクタ 399">
          <a:extLst>
            <a:ext uri="{FF2B5EF4-FFF2-40B4-BE49-F238E27FC236}">
              <a16:creationId xmlns="" xmlns:a16="http://schemas.microsoft.com/office/drawing/2014/main" id="{00000000-0008-0000-0600-000090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71</xdr:row>
      <xdr:rowOff>130827</xdr:rowOff>
    </xdr:from>
    <xdr:ext cx="595419" cy="259045"/>
    <xdr:sp macro="" textlink="">
      <xdr:nvSpPr>
        <xdr:cNvPr id="401" name="テキスト ボックス 400">
          <a:extLst>
            <a:ext uri="{FF2B5EF4-FFF2-40B4-BE49-F238E27FC236}">
              <a16:creationId xmlns="" xmlns:a16="http://schemas.microsoft.com/office/drawing/2014/main" id="{00000000-0008-0000-0600-000091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9</xdr:col>
      <xdr:colOff>422275</xdr:colOff>
      <xdr:row>70</xdr:row>
      <xdr:rowOff>63500</xdr:rowOff>
    </xdr:from>
    <xdr:to>
      <xdr:col>16</xdr:col>
      <xdr:colOff>307975</xdr:colOff>
      <xdr:row>70</xdr:row>
      <xdr:rowOff>63500</xdr:rowOff>
    </xdr:to>
    <xdr:cxnSp macro="">
      <xdr:nvCxnSpPr>
        <xdr:cNvPr id="402" name="直線コネクタ 401">
          <a:extLst>
            <a:ext uri="{FF2B5EF4-FFF2-40B4-BE49-F238E27FC236}">
              <a16:creationId xmlns="" xmlns:a16="http://schemas.microsoft.com/office/drawing/2014/main" id="{00000000-0008-0000-0600-000092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69</xdr:row>
      <xdr:rowOff>92727</xdr:rowOff>
    </xdr:from>
    <xdr:ext cx="685572" cy="259045"/>
    <xdr:sp macro="" textlink="">
      <xdr:nvSpPr>
        <xdr:cNvPr id="403" name="テキスト ボックス 402">
          <a:extLst>
            <a:ext uri="{FF2B5EF4-FFF2-40B4-BE49-F238E27FC236}">
              <a16:creationId xmlns="" xmlns:a16="http://schemas.microsoft.com/office/drawing/2014/main" id="{00000000-0008-0000-0600-000093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404" name="直線コネクタ 403">
          <a:extLst>
            <a:ext uri="{FF2B5EF4-FFF2-40B4-BE49-F238E27FC236}">
              <a16:creationId xmlns="" xmlns:a16="http://schemas.microsoft.com/office/drawing/2014/main" id="{00000000-0008-0000-0600-000094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67</xdr:row>
      <xdr:rowOff>54627</xdr:rowOff>
    </xdr:from>
    <xdr:ext cx="685572" cy="259045"/>
    <xdr:sp macro="" textlink="">
      <xdr:nvSpPr>
        <xdr:cNvPr id="405" name="テキスト ボックス 404">
          <a:extLst>
            <a:ext uri="{FF2B5EF4-FFF2-40B4-BE49-F238E27FC236}">
              <a16:creationId xmlns="" xmlns:a16="http://schemas.microsoft.com/office/drawing/2014/main" id="{00000000-0008-0000-0600-000095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406" name="普通建設事業費 （ うち新規整備　）グラフ枠">
          <a:extLst>
            <a:ext uri="{FF2B5EF4-FFF2-40B4-BE49-F238E27FC236}">
              <a16:creationId xmlns="" xmlns:a16="http://schemas.microsoft.com/office/drawing/2014/main" id="{00000000-0008-0000-0600-000096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71</xdr:row>
      <xdr:rowOff>121750</xdr:rowOff>
    </xdr:from>
    <xdr:to>
      <xdr:col>15</xdr:col>
      <xdr:colOff>180340</xdr:colOff>
      <xdr:row>79</xdr:row>
      <xdr:rowOff>44450</xdr:rowOff>
    </xdr:to>
    <xdr:cxnSp macro="">
      <xdr:nvCxnSpPr>
        <xdr:cNvPr id="407" name="直線コネクタ 406">
          <a:extLst>
            <a:ext uri="{FF2B5EF4-FFF2-40B4-BE49-F238E27FC236}">
              <a16:creationId xmlns="" xmlns:a16="http://schemas.microsoft.com/office/drawing/2014/main" id="{00000000-0008-0000-0600-000097010000}"/>
            </a:ext>
          </a:extLst>
        </xdr:cNvPr>
        <xdr:cNvCxnSpPr/>
      </xdr:nvCxnSpPr>
      <xdr:spPr>
        <a:xfrm flipV="1">
          <a:off x="10475595" y="12294700"/>
          <a:ext cx="1270" cy="1294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79</xdr:row>
      <xdr:rowOff>48277</xdr:rowOff>
    </xdr:from>
    <xdr:ext cx="249299" cy="259045"/>
    <xdr:sp macro="" textlink="">
      <xdr:nvSpPr>
        <xdr:cNvPr id="408" name="普通建設事業費 （ うち新規整備　）最小値テキスト">
          <a:extLst>
            <a:ext uri="{FF2B5EF4-FFF2-40B4-BE49-F238E27FC236}">
              <a16:creationId xmlns="" xmlns:a16="http://schemas.microsoft.com/office/drawing/2014/main" id="{00000000-0008-0000-0600-000098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79</xdr:row>
      <xdr:rowOff>44450</xdr:rowOff>
    </xdr:from>
    <xdr:to>
      <xdr:col>15</xdr:col>
      <xdr:colOff>269875</xdr:colOff>
      <xdr:row>79</xdr:row>
      <xdr:rowOff>44450</xdr:rowOff>
    </xdr:to>
    <xdr:cxnSp macro="">
      <xdr:nvCxnSpPr>
        <xdr:cNvPr id="409" name="直線コネクタ 408">
          <a:extLst>
            <a:ext uri="{FF2B5EF4-FFF2-40B4-BE49-F238E27FC236}">
              <a16:creationId xmlns="" xmlns:a16="http://schemas.microsoft.com/office/drawing/2014/main" id="{00000000-0008-0000-0600-000099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70</xdr:row>
      <xdr:rowOff>68427</xdr:rowOff>
    </xdr:from>
    <xdr:ext cx="690189" cy="259045"/>
    <xdr:sp macro="" textlink="">
      <xdr:nvSpPr>
        <xdr:cNvPr id="410" name="普通建設事業費 （ うち新規整備　）最大値テキスト">
          <a:extLst>
            <a:ext uri="{FF2B5EF4-FFF2-40B4-BE49-F238E27FC236}">
              <a16:creationId xmlns="" xmlns:a16="http://schemas.microsoft.com/office/drawing/2014/main" id="{00000000-0008-0000-0600-00009A010000}"/>
            </a:ext>
          </a:extLst>
        </xdr:cNvPr>
        <xdr:cNvSpPr txBox="1"/>
      </xdr:nvSpPr>
      <xdr:spPr>
        <a:xfrm>
          <a:off x="10528300" y="1206992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1,019,134</a:t>
          </a:r>
          <a:endParaRPr kumimoji="1" lang="ja-JP" altLang="en-US" sz="1000" b="1">
            <a:latin typeface="ＭＳ Ｐゴシック"/>
          </a:endParaRPr>
        </a:p>
      </xdr:txBody>
    </xdr:sp>
    <xdr:clientData/>
  </xdr:oneCellAnchor>
  <xdr:twoCellAnchor>
    <xdr:from>
      <xdr:col>15</xdr:col>
      <xdr:colOff>92075</xdr:colOff>
      <xdr:row>71</xdr:row>
      <xdr:rowOff>121750</xdr:rowOff>
    </xdr:from>
    <xdr:to>
      <xdr:col>15</xdr:col>
      <xdr:colOff>269875</xdr:colOff>
      <xdr:row>71</xdr:row>
      <xdr:rowOff>121750</xdr:rowOff>
    </xdr:to>
    <xdr:cxnSp macro="">
      <xdr:nvCxnSpPr>
        <xdr:cNvPr id="411" name="直線コネクタ 410">
          <a:extLst>
            <a:ext uri="{FF2B5EF4-FFF2-40B4-BE49-F238E27FC236}">
              <a16:creationId xmlns="" xmlns:a16="http://schemas.microsoft.com/office/drawing/2014/main" id="{00000000-0008-0000-0600-00009B010000}"/>
            </a:ext>
          </a:extLst>
        </xdr:cNvPr>
        <xdr:cNvCxnSpPr/>
      </xdr:nvCxnSpPr>
      <xdr:spPr>
        <a:xfrm>
          <a:off x="10388600" y="12294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77</xdr:row>
      <xdr:rowOff>36409</xdr:rowOff>
    </xdr:from>
    <xdr:to>
      <xdr:col>15</xdr:col>
      <xdr:colOff>180975</xdr:colOff>
      <xdr:row>79</xdr:row>
      <xdr:rowOff>13880</xdr:rowOff>
    </xdr:to>
    <xdr:cxnSp macro="">
      <xdr:nvCxnSpPr>
        <xdr:cNvPr id="412" name="直線コネクタ 411">
          <a:extLst>
            <a:ext uri="{FF2B5EF4-FFF2-40B4-BE49-F238E27FC236}">
              <a16:creationId xmlns="" xmlns:a16="http://schemas.microsoft.com/office/drawing/2014/main" id="{00000000-0008-0000-0600-00009C010000}"/>
            </a:ext>
          </a:extLst>
        </xdr:cNvPr>
        <xdr:cNvCxnSpPr/>
      </xdr:nvCxnSpPr>
      <xdr:spPr>
        <a:xfrm flipV="1">
          <a:off x="9639300" y="13238059"/>
          <a:ext cx="838200" cy="320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78</xdr:row>
      <xdr:rowOff>22970</xdr:rowOff>
    </xdr:from>
    <xdr:ext cx="534377" cy="259045"/>
    <xdr:sp macro="" textlink="">
      <xdr:nvSpPr>
        <xdr:cNvPr id="413" name="普通建設事業費 （ うち新規整備　）平均値テキスト">
          <a:extLst>
            <a:ext uri="{FF2B5EF4-FFF2-40B4-BE49-F238E27FC236}">
              <a16:creationId xmlns="" xmlns:a16="http://schemas.microsoft.com/office/drawing/2014/main" id="{00000000-0008-0000-0600-00009D010000}"/>
            </a:ext>
          </a:extLst>
        </xdr:cNvPr>
        <xdr:cNvSpPr txBox="1"/>
      </xdr:nvSpPr>
      <xdr:spPr>
        <a:xfrm>
          <a:off x="10528300" y="1339607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94,927</a:t>
          </a:r>
          <a:endParaRPr kumimoji="1" lang="ja-JP" altLang="en-US" sz="1000" b="1">
            <a:solidFill>
              <a:srgbClr val="000080"/>
            </a:solidFill>
            <a:latin typeface="ＭＳ Ｐゴシック"/>
          </a:endParaRPr>
        </a:p>
      </xdr:txBody>
    </xdr:sp>
    <xdr:clientData/>
  </xdr:oneCellAnchor>
  <xdr:twoCellAnchor>
    <xdr:from>
      <xdr:col>15</xdr:col>
      <xdr:colOff>130175</xdr:colOff>
      <xdr:row>78</xdr:row>
      <xdr:rowOff>44543</xdr:rowOff>
    </xdr:from>
    <xdr:to>
      <xdr:col>15</xdr:col>
      <xdr:colOff>231775</xdr:colOff>
      <xdr:row>78</xdr:row>
      <xdr:rowOff>146143</xdr:rowOff>
    </xdr:to>
    <xdr:sp macro="" textlink="">
      <xdr:nvSpPr>
        <xdr:cNvPr id="414" name="フローチャート : 判断 413">
          <a:extLst>
            <a:ext uri="{FF2B5EF4-FFF2-40B4-BE49-F238E27FC236}">
              <a16:creationId xmlns="" xmlns:a16="http://schemas.microsoft.com/office/drawing/2014/main" id="{00000000-0008-0000-0600-00009E010000}"/>
            </a:ext>
          </a:extLst>
        </xdr:cNvPr>
        <xdr:cNvSpPr/>
      </xdr:nvSpPr>
      <xdr:spPr>
        <a:xfrm>
          <a:off x="10426700" y="13417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78</xdr:row>
      <xdr:rowOff>119340</xdr:rowOff>
    </xdr:from>
    <xdr:to>
      <xdr:col>14</xdr:col>
      <xdr:colOff>28575</xdr:colOff>
      <xdr:row>79</xdr:row>
      <xdr:rowOff>13880</xdr:rowOff>
    </xdr:to>
    <xdr:cxnSp macro="">
      <xdr:nvCxnSpPr>
        <xdr:cNvPr id="415" name="直線コネクタ 414">
          <a:extLst>
            <a:ext uri="{FF2B5EF4-FFF2-40B4-BE49-F238E27FC236}">
              <a16:creationId xmlns="" xmlns:a16="http://schemas.microsoft.com/office/drawing/2014/main" id="{00000000-0008-0000-0600-00009F010000}"/>
            </a:ext>
          </a:extLst>
        </xdr:cNvPr>
        <xdr:cNvCxnSpPr/>
      </xdr:nvCxnSpPr>
      <xdr:spPr>
        <a:xfrm>
          <a:off x="8750300" y="13492440"/>
          <a:ext cx="889000" cy="659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78</xdr:row>
      <xdr:rowOff>17207</xdr:rowOff>
    </xdr:from>
    <xdr:to>
      <xdr:col>14</xdr:col>
      <xdr:colOff>79375</xdr:colOff>
      <xdr:row>78</xdr:row>
      <xdr:rowOff>118807</xdr:rowOff>
    </xdr:to>
    <xdr:sp macro="" textlink="">
      <xdr:nvSpPr>
        <xdr:cNvPr id="416" name="フローチャート : 判断 415">
          <a:extLst>
            <a:ext uri="{FF2B5EF4-FFF2-40B4-BE49-F238E27FC236}">
              <a16:creationId xmlns="" xmlns:a16="http://schemas.microsoft.com/office/drawing/2014/main" id="{00000000-0008-0000-0600-0000A0010000}"/>
            </a:ext>
          </a:extLst>
        </xdr:cNvPr>
        <xdr:cNvSpPr/>
      </xdr:nvSpPr>
      <xdr:spPr>
        <a:xfrm>
          <a:off x="9588500" y="13390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76</xdr:row>
      <xdr:rowOff>135334</xdr:rowOff>
    </xdr:from>
    <xdr:ext cx="599010" cy="259045"/>
    <xdr:sp macro="" textlink="">
      <xdr:nvSpPr>
        <xdr:cNvPr id="417" name="テキスト ボックス 416">
          <a:extLst>
            <a:ext uri="{FF2B5EF4-FFF2-40B4-BE49-F238E27FC236}">
              <a16:creationId xmlns="" xmlns:a16="http://schemas.microsoft.com/office/drawing/2014/main" id="{00000000-0008-0000-0600-0000A1010000}"/>
            </a:ext>
          </a:extLst>
        </xdr:cNvPr>
        <xdr:cNvSpPr txBox="1"/>
      </xdr:nvSpPr>
      <xdr:spPr>
        <a:xfrm>
          <a:off x="9339794" y="131655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116,452</a:t>
          </a:r>
          <a:endParaRPr kumimoji="1" lang="ja-JP" altLang="en-US" sz="1000" b="1">
            <a:solidFill>
              <a:srgbClr val="000080"/>
            </a:solidFill>
            <a:latin typeface="ＭＳ Ｐゴシック"/>
          </a:endParaRPr>
        </a:p>
      </xdr:txBody>
    </xdr:sp>
    <xdr:clientData/>
  </xdr:oneCellAnchor>
  <xdr:twoCellAnchor>
    <xdr:from>
      <xdr:col>12</xdr:col>
      <xdr:colOff>460375</xdr:colOff>
      <xdr:row>77</xdr:row>
      <xdr:rowOff>135992</xdr:rowOff>
    </xdr:from>
    <xdr:to>
      <xdr:col>12</xdr:col>
      <xdr:colOff>561975</xdr:colOff>
      <xdr:row>78</xdr:row>
      <xdr:rowOff>66142</xdr:rowOff>
    </xdr:to>
    <xdr:sp macro="" textlink="">
      <xdr:nvSpPr>
        <xdr:cNvPr id="418" name="フローチャート : 判断 417">
          <a:extLst>
            <a:ext uri="{FF2B5EF4-FFF2-40B4-BE49-F238E27FC236}">
              <a16:creationId xmlns="" xmlns:a16="http://schemas.microsoft.com/office/drawing/2014/main" id="{00000000-0008-0000-0600-0000A2010000}"/>
            </a:ext>
          </a:extLst>
        </xdr:cNvPr>
        <xdr:cNvSpPr/>
      </xdr:nvSpPr>
      <xdr:spPr>
        <a:xfrm>
          <a:off x="8699500" y="13337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76</xdr:row>
      <xdr:rowOff>82669</xdr:rowOff>
    </xdr:from>
    <xdr:ext cx="599010" cy="259045"/>
    <xdr:sp macro="" textlink="">
      <xdr:nvSpPr>
        <xdr:cNvPr id="419" name="テキスト ボックス 418">
          <a:extLst>
            <a:ext uri="{FF2B5EF4-FFF2-40B4-BE49-F238E27FC236}">
              <a16:creationId xmlns="" xmlns:a16="http://schemas.microsoft.com/office/drawing/2014/main" id="{00000000-0008-0000-0600-0000A3010000}"/>
            </a:ext>
          </a:extLst>
        </xdr:cNvPr>
        <xdr:cNvSpPr txBox="1"/>
      </xdr:nvSpPr>
      <xdr:spPr>
        <a:xfrm>
          <a:off x="8450794" y="131128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157,920</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20" name="テキスト ボックス 419">
          <a:extLst>
            <a:ext uri="{FF2B5EF4-FFF2-40B4-BE49-F238E27FC236}">
              <a16:creationId xmlns="" xmlns:a16="http://schemas.microsoft.com/office/drawing/2014/main" id="{00000000-0008-0000-0600-0000A4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21" name="テキスト ボックス 420">
          <a:extLst>
            <a:ext uri="{FF2B5EF4-FFF2-40B4-BE49-F238E27FC236}">
              <a16:creationId xmlns="" xmlns:a16="http://schemas.microsoft.com/office/drawing/2014/main" id="{00000000-0008-0000-0600-0000A5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22" name="テキスト ボックス 421">
          <a:extLst>
            <a:ext uri="{FF2B5EF4-FFF2-40B4-BE49-F238E27FC236}">
              <a16:creationId xmlns="" xmlns:a16="http://schemas.microsoft.com/office/drawing/2014/main" id="{00000000-0008-0000-0600-0000A6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23" name="テキスト ボックス 422">
          <a:extLst>
            <a:ext uri="{FF2B5EF4-FFF2-40B4-BE49-F238E27FC236}">
              <a16:creationId xmlns="" xmlns:a16="http://schemas.microsoft.com/office/drawing/2014/main" id="{00000000-0008-0000-0600-0000A7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24" name="テキスト ボックス 423">
          <a:extLst>
            <a:ext uri="{FF2B5EF4-FFF2-40B4-BE49-F238E27FC236}">
              <a16:creationId xmlns="" xmlns:a16="http://schemas.microsoft.com/office/drawing/2014/main" id="{00000000-0008-0000-0600-0000A8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76</xdr:row>
      <xdr:rowOff>157059</xdr:rowOff>
    </xdr:from>
    <xdr:to>
      <xdr:col>15</xdr:col>
      <xdr:colOff>231775</xdr:colOff>
      <xdr:row>77</xdr:row>
      <xdr:rowOff>87209</xdr:rowOff>
    </xdr:to>
    <xdr:sp macro="" textlink="">
      <xdr:nvSpPr>
        <xdr:cNvPr id="425" name="円/楕円 424">
          <a:extLst>
            <a:ext uri="{FF2B5EF4-FFF2-40B4-BE49-F238E27FC236}">
              <a16:creationId xmlns="" xmlns:a16="http://schemas.microsoft.com/office/drawing/2014/main" id="{00000000-0008-0000-0600-0000A9010000}"/>
            </a:ext>
          </a:extLst>
        </xdr:cNvPr>
        <xdr:cNvSpPr/>
      </xdr:nvSpPr>
      <xdr:spPr>
        <a:xfrm>
          <a:off x="10426700" y="13187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76</xdr:row>
      <xdr:rowOff>8486</xdr:rowOff>
    </xdr:from>
    <xdr:ext cx="599010" cy="259045"/>
    <xdr:sp macro="" textlink="">
      <xdr:nvSpPr>
        <xdr:cNvPr id="426" name="普通建設事業費 （ うち新規整備　）該当値テキスト">
          <a:extLst>
            <a:ext uri="{FF2B5EF4-FFF2-40B4-BE49-F238E27FC236}">
              <a16:creationId xmlns="" xmlns:a16="http://schemas.microsoft.com/office/drawing/2014/main" id="{00000000-0008-0000-0600-0000AA010000}"/>
            </a:ext>
          </a:extLst>
        </xdr:cNvPr>
        <xdr:cNvSpPr txBox="1"/>
      </xdr:nvSpPr>
      <xdr:spPr>
        <a:xfrm>
          <a:off x="10528300" y="130386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276,332</a:t>
          </a:r>
          <a:endParaRPr kumimoji="1" lang="ja-JP" altLang="en-US" sz="1000" b="1">
            <a:solidFill>
              <a:srgbClr val="FF0000"/>
            </a:solidFill>
            <a:latin typeface="ＭＳ Ｐゴシック"/>
          </a:endParaRPr>
        </a:p>
      </xdr:txBody>
    </xdr:sp>
    <xdr:clientData/>
  </xdr:oneCellAnchor>
  <xdr:twoCellAnchor>
    <xdr:from>
      <xdr:col>13</xdr:col>
      <xdr:colOff>663575</xdr:colOff>
      <xdr:row>78</xdr:row>
      <xdr:rowOff>134530</xdr:rowOff>
    </xdr:from>
    <xdr:to>
      <xdr:col>14</xdr:col>
      <xdr:colOff>79375</xdr:colOff>
      <xdr:row>79</xdr:row>
      <xdr:rowOff>64680</xdr:rowOff>
    </xdr:to>
    <xdr:sp macro="" textlink="">
      <xdr:nvSpPr>
        <xdr:cNvPr id="427" name="円/楕円 426">
          <a:extLst>
            <a:ext uri="{FF2B5EF4-FFF2-40B4-BE49-F238E27FC236}">
              <a16:creationId xmlns="" xmlns:a16="http://schemas.microsoft.com/office/drawing/2014/main" id="{00000000-0008-0000-0600-0000AB010000}"/>
            </a:ext>
          </a:extLst>
        </xdr:cNvPr>
        <xdr:cNvSpPr/>
      </xdr:nvSpPr>
      <xdr:spPr>
        <a:xfrm>
          <a:off x="9588500" y="13507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79</xdr:row>
      <xdr:rowOff>55807</xdr:rowOff>
    </xdr:from>
    <xdr:ext cx="534377" cy="259045"/>
    <xdr:sp macro="" textlink="">
      <xdr:nvSpPr>
        <xdr:cNvPr id="428" name="テキスト ボックス 427">
          <a:extLst>
            <a:ext uri="{FF2B5EF4-FFF2-40B4-BE49-F238E27FC236}">
              <a16:creationId xmlns="" xmlns:a16="http://schemas.microsoft.com/office/drawing/2014/main" id="{00000000-0008-0000-0600-0000AC010000}"/>
            </a:ext>
          </a:extLst>
        </xdr:cNvPr>
        <xdr:cNvSpPr txBox="1"/>
      </xdr:nvSpPr>
      <xdr:spPr>
        <a:xfrm>
          <a:off x="9372111" y="136003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24,071</a:t>
          </a:r>
          <a:endParaRPr kumimoji="1" lang="ja-JP" altLang="en-US" sz="1000" b="1">
            <a:solidFill>
              <a:srgbClr val="FF0000"/>
            </a:solidFill>
            <a:latin typeface="ＭＳ Ｐゴシック"/>
          </a:endParaRPr>
        </a:p>
      </xdr:txBody>
    </xdr:sp>
    <xdr:clientData/>
  </xdr:oneCellAnchor>
  <xdr:twoCellAnchor>
    <xdr:from>
      <xdr:col>12</xdr:col>
      <xdr:colOff>460375</xdr:colOff>
      <xdr:row>78</xdr:row>
      <xdr:rowOff>68540</xdr:rowOff>
    </xdr:from>
    <xdr:to>
      <xdr:col>12</xdr:col>
      <xdr:colOff>561975</xdr:colOff>
      <xdr:row>78</xdr:row>
      <xdr:rowOff>170140</xdr:rowOff>
    </xdr:to>
    <xdr:sp macro="" textlink="">
      <xdr:nvSpPr>
        <xdr:cNvPr id="429" name="円/楕円 428">
          <a:extLst>
            <a:ext uri="{FF2B5EF4-FFF2-40B4-BE49-F238E27FC236}">
              <a16:creationId xmlns="" xmlns:a16="http://schemas.microsoft.com/office/drawing/2014/main" id="{00000000-0008-0000-0600-0000AD010000}"/>
            </a:ext>
          </a:extLst>
        </xdr:cNvPr>
        <xdr:cNvSpPr/>
      </xdr:nvSpPr>
      <xdr:spPr>
        <a:xfrm>
          <a:off x="8699500" y="13441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78</xdr:row>
      <xdr:rowOff>161267</xdr:rowOff>
    </xdr:from>
    <xdr:ext cx="534377" cy="259045"/>
    <xdr:sp macro="" textlink="">
      <xdr:nvSpPr>
        <xdr:cNvPr id="430" name="テキスト ボックス 429">
          <a:extLst>
            <a:ext uri="{FF2B5EF4-FFF2-40B4-BE49-F238E27FC236}">
              <a16:creationId xmlns="" xmlns:a16="http://schemas.microsoft.com/office/drawing/2014/main" id="{00000000-0008-0000-0600-0000AE010000}"/>
            </a:ext>
          </a:extLst>
        </xdr:cNvPr>
        <xdr:cNvSpPr txBox="1"/>
      </xdr:nvSpPr>
      <xdr:spPr>
        <a:xfrm>
          <a:off x="8483111" y="135343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76,031</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31" name="正方形/長方形 430">
          <a:extLst>
            <a:ext uri="{FF2B5EF4-FFF2-40B4-BE49-F238E27FC236}">
              <a16:creationId xmlns="" xmlns:a16="http://schemas.microsoft.com/office/drawing/2014/main" id="{00000000-0008-0000-06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うち更新整備　）</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32" name="正方形/長方形 431">
          <a:extLst>
            <a:ext uri="{FF2B5EF4-FFF2-40B4-BE49-F238E27FC236}">
              <a16:creationId xmlns="" xmlns:a16="http://schemas.microsoft.com/office/drawing/2014/main" id="{00000000-0008-0000-06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33" name="正方形/長方形 432">
          <a:extLst>
            <a:ext uri="{FF2B5EF4-FFF2-40B4-BE49-F238E27FC236}">
              <a16:creationId xmlns="" xmlns:a16="http://schemas.microsoft.com/office/drawing/2014/main" id="{00000000-0008-0000-06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70/151</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34" name="正方形/長方形 433">
          <a:extLst>
            <a:ext uri="{FF2B5EF4-FFF2-40B4-BE49-F238E27FC236}">
              <a16:creationId xmlns="" xmlns:a16="http://schemas.microsoft.com/office/drawing/2014/main" id="{00000000-0008-0000-06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35" name="正方形/長方形 434">
          <a:extLst>
            <a:ext uri="{FF2B5EF4-FFF2-40B4-BE49-F238E27FC236}">
              <a16:creationId xmlns="" xmlns:a16="http://schemas.microsoft.com/office/drawing/2014/main" id="{00000000-0008-0000-06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26,922</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36" name="正方形/長方形 435">
          <a:extLst>
            <a:ext uri="{FF2B5EF4-FFF2-40B4-BE49-F238E27FC236}">
              <a16:creationId xmlns="" xmlns:a16="http://schemas.microsoft.com/office/drawing/2014/main" id="{00000000-0008-0000-06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7" name="正方形/長方形 436">
          <a:extLst>
            <a:ext uri="{FF2B5EF4-FFF2-40B4-BE49-F238E27FC236}">
              <a16:creationId xmlns="" xmlns:a16="http://schemas.microsoft.com/office/drawing/2014/main" id="{00000000-0008-0000-06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50,208</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8" name="正方形/長方形 437">
          <a:extLst>
            <a:ext uri="{FF2B5EF4-FFF2-40B4-BE49-F238E27FC236}">
              <a16:creationId xmlns="" xmlns:a16="http://schemas.microsoft.com/office/drawing/2014/main" id="{00000000-0008-0000-06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39" name="テキスト ボックス 438">
          <a:extLst>
            <a:ext uri="{FF2B5EF4-FFF2-40B4-BE49-F238E27FC236}">
              <a16:creationId xmlns="" xmlns:a16="http://schemas.microsoft.com/office/drawing/2014/main" id="{00000000-0008-0000-06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40" name="直線コネクタ 439">
          <a:extLst>
            <a:ext uri="{FF2B5EF4-FFF2-40B4-BE49-F238E27FC236}">
              <a16:creationId xmlns="" xmlns:a16="http://schemas.microsoft.com/office/drawing/2014/main" id="{00000000-0008-0000-06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99</xdr:row>
      <xdr:rowOff>44450</xdr:rowOff>
    </xdr:from>
    <xdr:to>
      <xdr:col>16</xdr:col>
      <xdr:colOff>307975</xdr:colOff>
      <xdr:row>99</xdr:row>
      <xdr:rowOff>44450</xdr:rowOff>
    </xdr:to>
    <xdr:cxnSp macro="">
      <xdr:nvCxnSpPr>
        <xdr:cNvPr id="441" name="直線コネクタ 440">
          <a:extLst>
            <a:ext uri="{FF2B5EF4-FFF2-40B4-BE49-F238E27FC236}">
              <a16:creationId xmlns="" xmlns:a16="http://schemas.microsoft.com/office/drawing/2014/main" id="{00000000-0008-0000-0600-0000B9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98</xdr:row>
      <xdr:rowOff>73677</xdr:rowOff>
    </xdr:from>
    <xdr:ext cx="248786" cy="259045"/>
    <xdr:sp macro="" textlink="">
      <xdr:nvSpPr>
        <xdr:cNvPr id="442" name="テキスト ボックス 441">
          <a:extLst>
            <a:ext uri="{FF2B5EF4-FFF2-40B4-BE49-F238E27FC236}">
              <a16:creationId xmlns="" xmlns:a16="http://schemas.microsoft.com/office/drawing/2014/main" id="{00000000-0008-0000-0600-0000BA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97</xdr:row>
      <xdr:rowOff>6350</xdr:rowOff>
    </xdr:from>
    <xdr:to>
      <xdr:col>16</xdr:col>
      <xdr:colOff>307975</xdr:colOff>
      <xdr:row>97</xdr:row>
      <xdr:rowOff>6350</xdr:rowOff>
    </xdr:to>
    <xdr:cxnSp macro="">
      <xdr:nvCxnSpPr>
        <xdr:cNvPr id="443" name="直線コネクタ 442">
          <a:extLst>
            <a:ext uri="{FF2B5EF4-FFF2-40B4-BE49-F238E27FC236}">
              <a16:creationId xmlns="" xmlns:a16="http://schemas.microsoft.com/office/drawing/2014/main" id="{00000000-0008-0000-0600-0000BB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96</xdr:row>
      <xdr:rowOff>35577</xdr:rowOff>
    </xdr:from>
    <xdr:ext cx="685572" cy="259045"/>
    <xdr:sp macro="" textlink="">
      <xdr:nvSpPr>
        <xdr:cNvPr id="444" name="テキスト ボックス 443">
          <a:extLst>
            <a:ext uri="{FF2B5EF4-FFF2-40B4-BE49-F238E27FC236}">
              <a16:creationId xmlns="" xmlns:a16="http://schemas.microsoft.com/office/drawing/2014/main" id="{00000000-0008-0000-0600-0000BC010000}"/>
            </a:ext>
          </a:extLst>
        </xdr:cNvPr>
        <xdr:cNvSpPr txBox="1"/>
      </xdr:nvSpPr>
      <xdr:spPr>
        <a:xfrm>
          <a:off x="5918428" y="1649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94</xdr:row>
      <xdr:rowOff>139700</xdr:rowOff>
    </xdr:from>
    <xdr:to>
      <xdr:col>16</xdr:col>
      <xdr:colOff>307975</xdr:colOff>
      <xdr:row>94</xdr:row>
      <xdr:rowOff>139700</xdr:rowOff>
    </xdr:to>
    <xdr:cxnSp macro="">
      <xdr:nvCxnSpPr>
        <xdr:cNvPr id="445" name="直線コネクタ 444">
          <a:extLst>
            <a:ext uri="{FF2B5EF4-FFF2-40B4-BE49-F238E27FC236}">
              <a16:creationId xmlns="" xmlns:a16="http://schemas.microsoft.com/office/drawing/2014/main" id="{00000000-0008-0000-0600-0000BD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93</xdr:row>
      <xdr:rowOff>168927</xdr:rowOff>
    </xdr:from>
    <xdr:ext cx="685572" cy="259045"/>
    <xdr:sp macro="" textlink="">
      <xdr:nvSpPr>
        <xdr:cNvPr id="446" name="テキスト ボックス 445">
          <a:extLst>
            <a:ext uri="{FF2B5EF4-FFF2-40B4-BE49-F238E27FC236}">
              <a16:creationId xmlns="" xmlns:a16="http://schemas.microsoft.com/office/drawing/2014/main" id="{00000000-0008-0000-0600-0000BE010000}"/>
            </a:ext>
          </a:extLst>
        </xdr:cNvPr>
        <xdr:cNvSpPr txBox="1"/>
      </xdr:nvSpPr>
      <xdr:spPr>
        <a:xfrm>
          <a:off x="5918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92</xdr:row>
      <xdr:rowOff>101600</xdr:rowOff>
    </xdr:from>
    <xdr:to>
      <xdr:col>16</xdr:col>
      <xdr:colOff>307975</xdr:colOff>
      <xdr:row>92</xdr:row>
      <xdr:rowOff>101600</xdr:rowOff>
    </xdr:to>
    <xdr:cxnSp macro="">
      <xdr:nvCxnSpPr>
        <xdr:cNvPr id="447" name="直線コネクタ 446">
          <a:extLst>
            <a:ext uri="{FF2B5EF4-FFF2-40B4-BE49-F238E27FC236}">
              <a16:creationId xmlns="" xmlns:a16="http://schemas.microsoft.com/office/drawing/2014/main" id="{00000000-0008-0000-0600-0000BF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91</xdr:row>
      <xdr:rowOff>130827</xdr:rowOff>
    </xdr:from>
    <xdr:ext cx="685572" cy="259045"/>
    <xdr:sp macro="" textlink="">
      <xdr:nvSpPr>
        <xdr:cNvPr id="448" name="テキスト ボックス 447">
          <a:extLst>
            <a:ext uri="{FF2B5EF4-FFF2-40B4-BE49-F238E27FC236}">
              <a16:creationId xmlns="" xmlns:a16="http://schemas.microsoft.com/office/drawing/2014/main" id="{00000000-0008-0000-0600-0000C0010000}"/>
            </a:ext>
          </a:extLst>
        </xdr:cNvPr>
        <xdr:cNvSpPr txBox="1"/>
      </xdr:nvSpPr>
      <xdr:spPr>
        <a:xfrm>
          <a:off x="5918428" y="1573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3,000,000</a:t>
          </a:r>
          <a:endParaRPr kumimoji="1" lang="ja-JP" altLang="en-US" sz="1000">
            <a:latin typeface="ＭＳ Ｐゴシック"/>
          </a:endParaRPr>
        </a:p>
      </xdr:txBody>
    </xdr:sp>
    <xdr:clientData/>
  </xdr:oneCellAnchor>
  <xdr:twoCellAnchor>
    <xdr:from>
      <xdr:col>9</xdr:col>
      <xdr:colOff>422275</xdr:colOff>
      <xdr:row>90</xdr:row>
      <xdr:rowOff>63500</xdr:rowOff>
    </xdr:from>
    <xdr:to>
      <xdr:col>16</xdr:col>
      <xdr:colOff>307975</xdr:colOff>
      <xdr:row>90</xdr:row>
      <xdr:rowOff>63500</xdr:rowOff>
    </xdr:to>
    <xdr:cxnSp macro="">
      <xdr:nvCxnSpPr>
        <xdr:cNvPr id="449" name="直線コネクタ 448">
          <a:extLst>
            <a:ext uri="{FF2B5EF4-FFF2-40B4-BE49-F238E27FC236}">
              <a16:creationId xmlns="" xmlns:a16="http://schemas.microsoft.com/office/drawing/2014/main" id="{00000000-0008-0000-0600-0000C1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89</xdr:row>
      <xdr:rowOff>92727</xdr:rowOff>
    </xdr:from>
    <xdr:ext cx="685572" cy="259045"/>
    <xdr:sp macro="" textlink="">
      <xdr:nvSpPr>
        <xdr:cNvPr id="450" name="テキスト ボックス 449">
          <a:extLst>
            <a:ext uri="{FF2B5EF4-FFF2-40B4-BE49-F238E27FC236}">
              <a16:creationId xmlns="" xmlns:a16="http://schemas.microsoft.com/office/drawing/2014/main" id="{00000000-0008-0000-0600-0000C2010000}"/>
            </a:ext>
          </a:extLst>
        </xdr:cNvPr>
        <xdr:cNvSpPr txBox="1"/>
      </xdr:nvSpPr>
      <xdr:spPr>
        <a:xfrm>
          <a:off x="5918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51" name="直線コネクタ 450">
          <a:extLst>
            <a:ext uri="{FF2B5EF4-FFF2-40B4-BE49-F238E27FC236}">
              <a16:creationId xmlns="" xmlns:a16="http://schemas.microsoft.com/office/drawing/2014/main" id="{00000000-0008-0000-0600-0000C3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87</xdr:row>
      <xdr:rowOff>54627</xdr:rowOff>
    </xdr:from>
    <xdr:ext cx="685572" cy="259045"/>
    <xdr:sp macro="" textlink="">
      <xdr:nvSpPr>
        <xdr:cNvPr id="452" name="テキスト ボックス 451">
          <a:extLst>
            <a:ext uri="{FF2B5EF4-FFF2-40B4-BE49-F238E27FC236}">
              <a16:creationId xmlns="" xmlns:a16="http://schemas.microsoft.com/office/drawing/2014/main" id="{00000000-0008-0000-0600-0000C4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53" name="普通建設事業費 （ うち更新整備　）グラフ枠">
          <a:extLst>
            <a:ext uri="{FF2B5EF4-FFF2-40B4-BE49-F238E27FC236}">
              <a16:creationId xmlns="" xmlns:a16="http://schemas.microsoft.com/office/drawing/2014/main" id="{00000000-0008-0000-0600-0000C5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91</xdr:row>
      <xdr:rowOff>110914</xdr:rowOff>
    </xdr:from>
    <xdr:to>
      <xdr:col>15</xdr:col>
      <xdr:colOff>180340</xdr:colOff>
      <xdr:row>99</xdr:row>
      <xdr:rowOff>44450</xdr:rowOff>
    </xdr:to>
    <xdr:cxnSp macro="">
      <xdr:nvCxnSpPr>
        <xdr:cNvPr id="454" name="直線コネクタ 453">
          <a:extLst>
            <a:ext uri="{FF2B5EF4-FFF2-40B4-BE49-F238E27FC236}">
              <a16:creationId xmlns="" xmlns:a16="http://schemas.microsoft.com/office/drawing/2014/main" id="{00000000-0008-0000-0600-0000C6010000}"/>
            </a:ext>
          </a:extLst>
        </xdr:cNvPr>
        <xdr:cNvCxnSpPr/>
      </xdr:nvCxnSpPr>
      <xdr:spPr>
        <a:xfrm flipV="1">
          <a:off x="10475595" y="15712864"/>
          <a:ext cx="1270" cy="13051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99</xdr:row>
      <xdr:rowOff>48277</xdr:rowOff>
    </xdr:from>
    <xdr:ext cx="249299" cy="259045"/>
    <xdr:sp macro="" textlink="">
      <xdr:nvSpPr>
        <xdr:cNvPr id="455" name="普通建設事業費 （ うち更新整備　）最小値テキスト">
          <a:extLst>
            <a:ext uri="{FF2B5EF4-FFF2-40B4-BE49-F238E27FC236}">
              <a16:creationId xmlns="" xmlns:a16="http://schemas.microsoft.com/office/drawing/2014/main" id="{00000000-0008-0000-0600-0000C7010000}"/>
            </a:ext>
          </a:extLst>
        </xdr:cNvPr>
        <xdr:cNvSpPr txBox="1"/>
      </xdr:nvSpPr>
      <xdr:spPr>
        <a:xfrm>
          <a:off x="10528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99</xdr:row>
      <xdr:rowOff>44450</xdr:rowOff>
    </xdr:from>
    <xdr:to>
      <xdr:col>15</xdr:col>
      <xdr:colOff>269875</xdr:colOff>
      <xdr:row>99</xdr:row>
      <xdr:rowOff>44450</xdr:rowOff>
    </xdr:to>
    <xdr:cxnSp macro="">
      <xdr:nvCxnSpPr>
        <xdr:cNvPr id="456" name="直線コネクタ 455">
          <a:extLst>
            <a:ext uri="{FF2B5EF4-FFF2-40B4-BE49-F238E27FC236}">
              <a16:creationId xmlns="" xmlns:a16="http://schemas.microsoft.com/office/drawing/2014/main" id="{00000000-0008-0000-0600-0000C8010000}"/>
            </a:ext>
          </a:extLst>
        </xdr:cNvPr>
        <xdr:cNvCxnSpPr/>
      </xdr:nvCxnSpPr>
      <xdr:spPr>
        <a:xfrm>
          <a:off x="10388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90</xdr:row>
      <xdr:rowOff>57591</xdr:rowOff>
    </xdr:from>
    <xdr:ext cx="690189" cy="259045"/>
    <xdr:sp macro="" textlink="">
      <xdr:nvSpPr>
        <xdr:cNvPr id="457" name="普通建設事業費 （ うち更新整備　）最大値テキスト">
          <a:extLst>
            <a:ext uri="{FF2B5EF4-FFF2-40B4-BE49-F238E27FC236}">
              <a16:creationId xmlns="" xmlns:a16="http://schemas.microsoft.com/office/drawing/2014/main" id="{00000000-0008-0000-0600-0000C9010000}"/>
            </a:ext>
          </a:extLst>
        </xdr:cNvPr>
        <xdr:cNvSpPr txBox="1"/>
      </xdr:nvSpPr>
      <xdr:spPr>
        <a:xfrm>
          <a:off x="10528300" y="1548809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3,425,553</a:t>
          </a:r>
          <a:endParaRPr kumimoji="1" lang="ja-JP" altLang="en-US" sz="1000" b="1">
            <a:latin typeface="ＭＳ Ｐゴシック"/>
          </a:endParaRPr>
        </a:p>
      </xdr:txBody>
    </xdr:sp>
    <xdr:clientData/>
  </xdr:oneCellAnchor>
  <xdr:twoCellAnchor>
    <xdr:from>
      <xdr:col>15</xdr:col>
      <xdr:colOff>92075</xdr:colOff>
      <xdr:row>91</xdr:row>
      <xdr:rowOff>110914</xdr:rowOff>
    </xdr:from>
    <xdr:to>
      <xdr:col>15</xdr:col>
      <xdr:colOff>269875</xdr:colOff>
      <xdr:row>91</xdr:row>
      <xdr:rowOff>110914</xdr:rowOff>
    </xdr:to>
    <xdr:cxnSp macro="">
      <xdr:nvCxnSpPr>
        <xdr:cNvPr id="458" name="直線コネクタ 457">
          <a:extLst>
            <a:ext uri="{FF2B5EF4-FFF2-40B4-BE49-F238E27FC236}">
              <a16:creationId xmlns="" xmlns:a16="http://schemas.microsoft.com/office/drawing/2014/main" id="{00000000-0008-0000-0600-0000CA010000}"/>
            </a:ext>
          </a:extLst>
        </xdr:cNvPr>
        <xdr:cNvCxnSpPr/>
      </xdr:nvCxnSpPr>
      <xdr:spPr>
        <a:xfrm>
          <a:off x="10388600" y="15712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98</xdr:row>
      <xdr:rowOff>163424</xdr:rowOff>
    </xdr:from>
    <xdr:to>
      <xdr:col>15</xdr:col>
      <xdr:colOff>180975</xdr:colOff>
      <xdr:row>99</xdr:row>
      <xdr:rowOff>6200</xdr:rowOff>
    </xdr:to>
    <xdr:cxnSp macro="">
      <xdr:nvCxnSpPr>
        <xdr:cNvPr id="459" name="直線コネクタ 458">
          <a:extLst>
            <a:ext uri="{FF2B5EF4-FFF2-40B4-BE49-F238E27FC236}">
              <a16:creationId xmlns="" xmlns:a16="http://schemas.microsoft.com/office/drawing/2014/main" id="{00000000-0008-0000-0600-0000CB010000}"/>
            </a:ext>
          </a:extLst>
        </xdr:cNvPr>
        <xdr:cNvCxnSpPr/>
      </xdr:nvCxnSpPr>
      <xdr:spPr>
        <a:xfrm flipV="1">
          <a:off x="9639300" y="16965524"/>
          <a:ext cx="838200" cy="14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97</xdr:row>
      <xdr:rowOff>132140</xdr:rowOff>
    </xdr:from>
    <xdr:ext cx="599010" cy="259045"/>
    <xdr:sp macro="" textlink="">
      <xdr:nvSpPr>
        <xdr:cNvPr id="460" name="普通建設事業費 （ うち更新整備　）平均値テキスト">
          <a:extLst>
            <a:ext uri="{FF2B5EF4-FFF2-40B4-BE49-F238E27FC236}">
              <a16:creationId xmlns="" xmlns:a16="http://schemas.microsoft.com/office/drawing/2014/main" id="{00000000-0008-0000-0600-0000CC010000}"/>
            </a:ext>
          </a:extLst>
        </xdr:cNvPr>
        <xdr:cNvSpPr txBox="1"/>
      </xdr:nvSpPr>
      <xdr:spPr>
        <a:xfrm>
          <a:off x="10528300" y="1676279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146,555</a:t>
          </a:r>
          <a:endParaRPr kumimoji="1" lang="ja-JP" altLang="en-US" sz="1000" b="1">
            <a:solidFill>
              <a:srgbClr val="000080"/>
            </a:solidFill>
            <a:latin typeface="ＭＳ Ｐゴシック"/>
          </a:endParaRPr>
        </a:p>
      </xdr:txBody>
    </xdr:sp>
    <xdr:clientData/>
  </xdr:oneCellAnchor>
  <xdr:twoCellAnchor>
    <xdr:from>
      <xdr:col>15</xdr:col>
      <xdr:colOff>130175</xdr:colOff>
      <xdr:row>98</xdr:row>
      <xdr:rowOff>109263</xdr:rowOff>
    </xdr:from>
    <xdr:to>
      <xdr:col>15</xdr:col>
      <xdr:colOff>231775</xdr:colOff>
      <xdr:row>99</xdr:row>
      <xdr:rowOff>39413</xdr:rowOff>
    </xdr:to>
    <xdr:sp macro="" textlink="">
      <xdr:nvSpPr>
        <xdr:cNvPr id="461" name="フローチャート : 判断 460">
          <a:extLst>
            <a:ext uri="{FF2B5EF4-FFF2-40B4-BE49-F238E27FC236}">
              <a16:creationId xmlns="" xmlns:a16="http://schemas.microsoft.com/office/drawing/2014/main" id="{00000000-0008-0000-0600-0000CD010000}"/>
            </a:ext>
          </a:extLst>
        </xdr:cNvPr>
        <xdr:cNvSpPr/>
      </xdr:nvSpPr>
      <xdr:spPr>
        <a:xfrm>
          <a:off x="10426700" y="16911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99</xdr:row>
      <xdr:rowOff>6200</xdr:rowOff>
    </xdr:from>
    <xdr:to>
      <xdr:col>14</xdr:col>
      <xdr:colOff>28575</xdr:colOff>
      <xdr:row>99</xdr:row>
      <xdr:rowOff>25195</xdr:rowOff>
    </xdr:to>
    <xdr:cxnSp macro="">
      <xdr:nvCxnSpPr>
        <xdr:cNvPr id="462" name="直線コネクタ 461">
          <a:extLst>
            <a:ext uri="{FF2B5EF4-FFF2-40B4-BE49-F238E27FC236}">
              <a16:creationId xmlns="" xmlns:a16="http://schemas.microsoft.com/office/drawing/2014/main" id="{00000000-0008-0000-0600-0000CE010000}"/>
            </a:ext>
          </a:extLst>
        </xdr:cNvPr>
        <xdr:cNvCxnSpPr/>
      </xdr:nvCxnSpPr>
      <xdr:spPr>
        <a:xfrm flipV="1">
          <a:off x="8750300" y="16979750"/>
          <a:ext cx="889000" cy="189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98</xdr:row>
      <xdr:rowOff>116461</xdr:rowOff>
    </xdr:from>
    <xdr:to>
      <xdr:col>14</xdr:col>
      <xdr:colOff>79375</xdr:colOff>
      <xdr:row>99</xdr:row>
      <xdr:rowOff>46611</xdr:rowOff>
    </xdr:to>
    <xdr:sp macro="" textlink="">
      <xdr:nvSpPr>
        <xdr:cNvPr id="463" name="フローチャート : 判断 462">
          <a:extLst>
            <a:ext uri="{FF2B5EF4-FFF2-40B4-BE49-F238E27FC236}">
              <a16:creationId xmlns="" xmlns:a16="http://schemas.microsoft.com/office/drawing/2014/main" id="{00000000-0008-0000-0600-0000CF010000}"/>
            </a:ext>
          </a:extLst>
        </xdr:cNvPr>
        <xdr:cNvSpPr/>
      </xdr:nvSpPr>
      <xdr:spPr>
        <a:xfrm>
          <a:off x="9588500" y="16918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97</xdr:row>
      <xdr:rowOff>63138</xdr:rowOff>
    </xdr:from>
    <xdr:ext cx="599010" cy="259045"/>
    <xdr:sp macro="" textlink="">
      <xdr:nvSpPr>
        <xdr:cNvPr id="464" name="テキスト ボックス 463">
          <a:extLst>
            <a:ext uri="{FF2B5EF4-FFF2-40B4-BE49-F238E27FC236}">
              <a16:creationId xmlns="" xmlns:a16="http://schemas.microsoft.com/office/drawing/2014/main" id="{00000000-0008-0000-0600-0000D0010000}"/>
            </a:ext>
          </a:extLst>
        </xdr:cNvPr>
        <xdr:cNvSpPr txBox="1"/>
      </xdr:nvSpPr>
      <xdr:spPr>
        <a:xfrm>
          <a:off x="9339794" y="166937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127,662</a:t>
          </a:r>
          <a:endParaRPr kumimoji="1" lang="ja-JP" altLang="en-US" sz="1000" b="1">
            <a:solidFill>
              <a:srgbClr val="000080"/>
            </a:solidFill>
            <a:latin typeface="ＭＳ Ｐゴシック"/>
          </a:endParaRPr>
        </a:p>
      </xdr:txBody>
    </xdr:sp>
    <xdr:clientData/>
  </xdr:oneCellAnchor>
  <xdr:twoCellAnchor>
    <xdr:from>
      <xdr:col>12</xdr:col>
      <xdr:colOff>460375</xdr:colOff>
      <xdr:row>98</xdr:row>
      <xdr:rowOff>114635</xdr:rowOff>
    </xdr:from>
    <xdr:to>
      <xdr:col>12</xdr:col>
      <xdr:colOff>561975</xdr:colOff>
      <xdr:row>99</xdr:row>
      <xdr:rowOff>44785</xdr:rowOff>
    </xdr:to>
    <xdr:sp macro="" textlink="">
      <xdr:nvSpPr>
        <xdr:cNvPr id="465" name="フローチャート : 判断 464">
          <a:extLst>
            <a:ext uri="{FF2B5EF4-FFF2-40B4-BE49-F238E27FC236}">
              <a16:creationId xmlns="" xmlns:a16="http://schemas.microsoft.com/office/drawing/2014/main" id="{00000000-0008-0000-0600-0000D1010000}"/>
            </a:ext>
          </a:extLst>
        </xdr:cNvPr>
        <xdr:cNvSpPr/>
      </xdr:nvSpPr>
      <xdr:spPr>
        <a:xfrm>
          <a:off x="8699500" y="16916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97</xdr:row>
      <xdr:rowOff>61312</xdr:rowOff>
    </xdr:from>
    <xdr:ext cx="599010" cy="259045"/>
    <xdr:sp macro="" textlink="">
      <xdr:nvSpPr>
        <xdr:cNvPr id="466" name="テキスト ボックス 465">
          <a:extLst>
            <a:ext uri="{FF2B5EF4-FFF2-40B4-BE49-F238E27FC236}">
              <a16:creationId xmlns="" xmlns:a16="http://schemas.microsoft.com/office/drawing/2014/main" id="{00000000-0008-0000-0600-0000D2010000}"/>
            </a:ext>
          </a:extLst>
        </xdr:cNvPr>
        <xdr:cNvSpPr txBox="1"/>
      </xdr:nvSpPr>
      <xdr:spPr>
        <a:xfrm>
          <a:off x="8450794" y="166919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132,453</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67" name="テキスト ボックス 466">
          <a:extLst>
            <a:ext uri="{FF2B5EF4-FFF2-40B4-BE49-F238E27FC236}">
              <a16:creationId xmlns="" xmlns:a16="http://schemas.microsoft.com/office/drawing/2014/main" id="{00000000-0008-0000-0600-0000D3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68" name="テキスト ボックス 467">
          <a:extLst>
            <a:ext uri="{FF2B5EF4-FFF2-40B4-BE49-F238E27FC236}">
              <a16:creationId xmlns="" xmlns:a16="http://schemas.microsoft.com/office/drawing/2014/main" id="{00000000-0008-0000-0600-0000D4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69" name="テキスト ボックス 468">
          <a:extLst>
            <a:ext uri="{FF2B5EF4-FFF2-40B4-BE49-F238E27FC236}">
              <a16:creationId xmlns="" xmlns:a16="http://schemas.microsoft.com/office/drawing/2014/main" id="{00000000-0008-0000-0600-0000D5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70" name="テキスト ボックス 469">
          <a:extLst>
            <a:ext uri="{FF2B5EF4-FFF2-40B4-BE49-F238E27FC236}">
              <a16:creationId xmlns="" xmlns:a16="http://schemas.microsoft.com/office/drawing/2014/main" id="{00000000-0008-0000-0600-0000D6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71" name="テキスト ボックス 470">
          <a:extLst>
            <a:ext uri="{FF2B5EF4-FFF2-40B4-BE49-F238E27FC236}">
              <a16:creationId xmlns="" xmlns:a16="http://schemas.microsoft.com/office/drawing/2014/main" id="{00000000-0008-0000-0600-0000D7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98</xdr:row>
      <xdr:rowOff>112624</xdr:rowOff>
    </xdr:from>
    <xdr:to>
      <xdr:col>15</xdr:col>
      <xdr:colOff>231775</xdr:colOff>
      <xdr:row>99</xdr:row>
      <xdr:rowOff>42774</xdr:rowOff>
    </xdr:to>
    <xdr:sp macro="" textlink="">
      <xdr:nvSpPr>
        <xdr:cNvPr id="472" name="円/楕円 471">
          <a:extLst>
            <a:ext uri="{FF2B5EF4-FFF2-40B4-BE49-F238E27FC236}">
              <a16:creationId xmlns="" xmlns:a16="http://schemas.microsoft.com/office/drawing/2014/main" id="{00000000-0008-0000-0600-0000D8010000}"/>
            </a:ext>
          </a:extLst>
        </xdr:cNvPr>
        <xdr:cNvSpPr/>
      </xdr:nvSpPr>
      <xdr:spPr>
        <a:xfrm>
          <a:off x="10426700" y="169147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98</xdr:row>
      <xdr:rowOff>87689</xdr:rowOff>
    </xdr:from>
    <xdr:ext cx="599010" cy="259045"/>
    <xdr:sp macro="" textlink="">
      <xdr:nvSpPr>
        <xdr:cNvPr id="473" name="普通建設事業費 （ うち更新整備　）該当値テキスト">
          <a:extLst>
            <a:ext uri="{FF2B5EF4-FFF2-40B4-BE49-F238E27FC236}">
              <a16:creationId xmlns="" xmlns:a16="http://schemas.microsoft.com/office/drawing/2014/main" id="{00000000-0008-0000-0600-0000D9010000}"/>
            </a:ext>
          </a:extLst>
        </xdr:cNvPr>
        <xdr:cNvSpPr txBox="1"/>
      </xdr:nvSpPr>
      <xdr:spPr>
        <a:xfrm>
          <a:off x="10528300" y="168897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137,732</a:t>
          </a:r>
          <a:endParaRPr kumimoji="1" lang="ja-JP" altLang="en-US" sz="1000" b="1">
            <a:solidFill>
              <a:srgbClr val="FF0000"/>
            </a:solidFill>
            <a:latin typeface="ＭＳ Ｐゴシック"/>
          </a:endParaRPr>
        </a:p>
      </xdr:txBody>
    </xdr:sp>
    <xdr:clientData/>
  </xdr:oneCellAnchor>
  <xdr:twoCellAnchor>
    <xdr:from>
      <xdr:col>13</xdr:col>
      <xdr:colOff>663575</xdr:colOff>
      <xdr:row>98</xdr:row>
      <xdr:rowOff>126850</xdr:rowOff>
    </xdr:from>
    <xdr:to>
      <xdr:col>14</xdr:col>
      <xdr:colOff>79375</xdr:colOff>
      <xdr:row>99</xdr:row>
      <xdr:rowOff>57000</xdr:rowOff>
    </xdr:to>
    <xdr:sp macro="" textlink="">
      <xdr:nvSpPr>
        <xdr:cNvPr id="474" name="円/楕円 473">
          <a:extLst>
            <a:ext uri="{FF2B5EF4-FFF2-40B4-BE49-F238E27FC236}">
              <a16:creationId xmlns="" xmlns:a16="http://schemas.microsoft.com/office/drawing/2014/main" id="{00000000-0008-0000-0600-0000DA010000}"/>
            </a:ext>
          </a:extLst>
        </xdr:cNvPr>
        <xdr:cNvSpPr/>
      </xdr:nvSpPr>
      <xdr:spPr>
        <a:xfrm>
          <a:off x="9588500" y="16928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99</xdr:row>
      <xdr:rowOff>48127</xdr:rowOff>
    </xdr:from>
    <xdr:ext cx="599010" cy="259045"/>
    <xdr:sp macro="" textlink="">
      <xdr:nvSpPr>
        <xdr:cNvPr id="475" name="テキスト ボックス 474">
          <a:extLst>
            <a:ext uri="{FF2B5EF4-FFF2-40B4-BE49-F238E27FC236}">
              <a16:creationId xmlns="" xmlns:a16="http://schemas.microsoft.com/office/drawing/2014/main" id="{00000000-0008-0000-0600-0000DB010000}"/>
            </a:ext>
          </a:extLst>
        </xdr:cNvPr>
        <xdr:cNvSpPr txBox="1"/>
      </xdr:nvSpPr>
      <xdr:spPr>
        <a:xfrm>
          <a:off x="9339794" y="170216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100,396</a:t>
          </a:r>
          <a:endParaRPr kumimoji="1" lang="ja-JP" altLang="en-US" sz="1000" b="1">
            <a:solidFill>
              <a:srgbClr val="FF0000"/>
            </a:solidFill>
            <a:latin typeface="ＭＳ Ｐゴシック"/>
          </a:endParaRPr>
        </a:p>
      </xdr:txBody>
    </xdr:sp>
    <xdr:clientData/>
  </xdr:oneCellAnchor>
  <xdr:twoCellAnchor>
    <xdr:from>
      <xdr:col>12</xdr:col>
      <xdr:colOff>460375</xdr:colOff>
      <xdr:row>98</xdr:row>
      <xdr:rowOff>145845</xdr:rowOff>
    </xdr:from>
    <xdr:to>
      <xdr:col>12</xdr:col>
      <xdr:colOff>561975</xdr:colOff>
      <xdr:row>99</xdr:row>
      <xdr:rowOff>75995</xdr:rowOff>
    </xdr:to>
    <xdr:sp macro="" textlink="">
      <xdr:nvSpPr>
        <xdr:cNvPr id="476" name="円/楕円 475">
          <a:extLst>
            <a:ext uri="{FF2B5EF4-FFF2-40B4-BE49-F238E27FC236}">
              <a16:creationId xmlns="" xmlns:a16="http://schemas.microsoft.com/office/drawing/2014/main" id="{00000000-0008-0000-0600-0000DC010000}"/>
            </a:ext>
          </a:extLst>
        </xdr:cNvPr>
        <xdr:cNvSpPr/>
      </xdr:nvSpPr>
      <xdr:spPr>
        <a:xfrm>
          <a:off x="8699500" y="16947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99</xdr:row>
      <xdr:rowOff>67122</xdr:rowOff>
    </xdr:from>
    <xdr:ext cx="534377" cy="259045"/>
    <xdr:sp macro="" textlink="">
      <xdr:nvSpPr>
        <xdr:cNvPr id="477" name="テキスト ボックス 476">
          <a:extLst>
            <a:ext uri="{FF2B5EF4-FFF2-40B4-BE49-F238E27FC236}">
              <a16:creationId xmlns="" xmlns:a16="http://schemas.microsoft.com/office/drawing/2014/main" id="{00000000-0008-0000-0600-0000DD010000}"/>
            </a:ext>
          </a:extLst>
        </xdr:cNvPr>
        <xdr:cNvSpPr txBox="1"/>
      </xdr:nvSpPr>
      <xdr:spPr>
        <a:xfrm>
          <a:off x="8483111" y="170406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50,537</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78" name="正方形/長方形 477">
          <a:extLst>
            <a:ext uri="{FF2B5EF4-FFF2-40B4-BE49-F238E27FC236}">
              <a16:creationId xmlns="" xmlns:a16="http://schemas.microsoft.com/office/drawing/2014/main" id="{00000000-0008-0000-0600-0000DE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災害復旧事業費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79" name="正方形/長方形 478">
          <a:extLst>
            <a:ext uri="{FF2B5EF4-FFF2-40B4-BE49-F238E27FC236}">
              <a16:creationId xmlns="" xmlns:a16="http://schemas.microsoft.com/office/drawing/2014/main" id="{00000000-0008-0000-0600-0000DF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80" name="正方形/長方形 479">
          <a:extLst>
            <a:ext uri="{FF2B5EF4-FFF2-40B4-BE49-F238E27FC236}">
              <a16:creationId xmlns="" xmlns:a16="http://schemas.microsoft.com/office/drawing/2014/main" id="{00000000-0008-0000-0600-0000E0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40/151</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81" name="正方形/長方形 480">
          <a:extLst>
            <a:ext uri="{FF2B5EF4-FFF2-40B4-BE49-F238E27FC236}">
              <a16:creationId xmlns="" xmlns:a16="http://schemas.microsoft.com/office/drawing/2014/main" id="{00000000-0008-0000-0600-0000E1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82" name="正方形/長方形 481">
          <a:extLst>
            <a:ext uri="{FF2B5EF4-FFF2-40B4-BE49-F238E27FC236}">
              <a16:creationId xmlns="" xmlns:a16="http://schemas.microsoft.com/office/drawing/2014/main" id="{00000000-0008-0000-0600-0000E2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2,326</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83" name="正方形/長方形 482">
          <a:extLst>
            <a:ext uri="{FF2B5EF4-FFF2-40B4-BE49-F238E27FC236}">
              <a16:creationId xmlns="" xmlns:a16="http://schemas.microsoft.com/office/drawing/2014/main" id="{00000000-0008-0000-0600-0000E3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84" name="正方形/長方形 483">
          <a:extLst>
            <a:ext uri="{FF2B5EF4-FFF2-40B4-BE49-F238E27FC236}">
              <a16:creationId xmlns="" xmlns:a16="http://schemas.microsoft.com/office/drawing/2014/main" id="{00000000-0008-0000-0600-0000E4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5,166</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85" name="正方形/長方形 484">
          <a:extLst>
            <a:ext uri="{FF2B5EF4-FFF2-40B4-BE49-F238E27FC236}">
              <a16:creationId xmlns="" xmlns:a16="http://schemas.microsoft.com/office/drawing/2014/main" id="{00000000-0008-0000-0600-0000E5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86" name="テキスト ボックス 485">
          <a:extLst>
            <a:ext uri="{FF2B5EF4-FFF2-40B4-BE49-F238E27FC236}">
              <a16:creationId xmlns="" xmlns:a16="http://schemas.microsoft.com/office/drawing/2014/main" id="{00000000-0008-0000-0600-0000E6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87" name="直線コネクタ 486">
          <a:extLst>
            <a:ext uri="{FF2B5EF4-FFF2-40B4-BE49-F238E27FC236}">
              <a16:creationId xmlns="" xmlns:a16="http://schemas.microsoft.com/office/drawing/2014/main" id="{00000000-0008-0000-0600-0000E7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39</xdr:row>
      <xdr:rowOff>44450</xdr:rowOff>
    </xdr:from>
    <xdr:to>
      <xdr:col>24</xdr:col>
      <xdr:colOff>644525</xdr:colOff>
      <xdr:row>39</xdr:row>
      <xdr:rowOff>44450</xdr:rowOff>
    </xdr:to>
    <xdr:cxnSp macro="">
      <xdr:nvCxnSpPr>
        <xdr:cNvPr id="488" name="直線コネクタ 487">
          <a:extLst>
            <a:ext uri="{FF2B5EF4-FFF2-40B4-BE49-F238E27FC236}">
              <a16:creationId xmlns="" xmlns:a16="http://schemas.microsoft.com/office/drawing/2014/main" id="{00000000-0008-0000-0600-0000E8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38</xdr:row>
      <xdr:rowOff>73677</xdr:rowOff>
    </xdr:from>
    <xdr:ext cx="248786" cy="259045"/>
    <xdr:sp macro="" textlink="">
      <xdr:nvSpPr>
        <xdr:cNvPr id="489" name="テキスト ボックス 488">
          <a:extLst>
            <a:ext uri="{FF2B5EF4-FFF2-40B4-BE49-F238E27FC236}">
              <a16:creationId xmlns="" xmlns:a16="http://schemas.microsoft.com/office/drawing/2014/main" id="{00000000-0008-0000-0600-0000E9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37</xdr:row>
      <xdr:rowOff>6350</xdr:rowOff>
    </xdr:from>
    <xdr:to>
      <xdr:col>24</xdr:col>
      <xdr:colOff>644525</xdr:colOff>
      <xdr:row>37</xdr:row>
      <xdr:rowOff>6350</xdr:rowOff>
    </xdr:to>
    <xdr:cxnSp macro="">
      <xdr:nvCxnSpPr>
        <xdr:cNvPr id="490" name="直線コネクタ 489">
          <a:extLst>
            <a:ext uri="{FF2B5EF4-FFF2-40B4-BE49-F238E27FC236}">
              <a16:creationId xmlns="" xmlns:a16="http://schemas.microsoft.com/office/drawing/2014/main" id="{00000000-0008-0000-0600-0000EA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36</xdr:row>
      <xdr:rowOff>35577</xdr:rowOff>
    </xdr:from>
    <xdr:ext cx="595419" cy="259045"/>
    <xdr:sp macro="" textlink="">
      <xdr:nvSpPr>
        <xdr:cNvPr id="491" name="テキスト ボックス 490">
          <a:extLst>
            <a:ext uri="{FF2B5EF4-FFF2-40B4-BE49-F238E27FC236}">
              <a16:creationId xmlns="" xmlns:a16="http://schemas.microsoft.com/office/drawing/2014/main" id="{00000000-0008-0000-0600-0000EB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34</xdr:row>
      <xdr:rowOff>139700</xdr:rowOff>
    </xdr:from>
    <xdr:to>
      <xdr:col>24</xdr:col>
      <xdr:colOff>644525</xdr:colOff>
      <xdr:row>34</xdr:row>
      <xdr:rowOff>139700</xdr:rowOff>
    </xdr:to>
    <xdr:cxnSp macro="">
      <xdr:nvCxnSpPr>
        <xdr:cNvPr id="492" name="直線コネクタ 491">
          <a:extLst>
            <a:ext uri="{FF2B5EF4-FFF2-40B4-BE49-F238E27FC236}">
              <a16:creationId xmlns="" xmlns:a16="http://schemas.microsoft.com/office/drawing/2014/main" id="{00000000-0008-0000-0600-0000EC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33</xdr:row>
      <xdr:rowOff>168927</xdr:rowOff>
    </xdr:from>
    <xdr:ext cx="595419" cy="259045"/>
    <xdr:sp macro="" textlink="">
      <xdr:nvSpPr>
        <xdr:cNvPr id="493" name="テキスト ボックス 492">
          <a:extLst>
            <a:ext uri="{FF2B5EF4-FFF2-40B4-BE49-F238E27FC236}">
              <a16:creationId xmlns="" xmlns:a16="http://schemas.microsoft.com/office/drawing/2014/main" id="{00000000-0008-0000-0600-0000ED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32</xdr:row>
      <xdr:rowOff>101600</xdr:rowOff>
    </xdr:from>
    <xdr:to>
      <xdr:col>24</xdr:col>
      <xdr:colOff>644525</xdr:colOff>
      <xdr:row>32</xdr:row>
      <xdr:rowOff>101600</xdr:rowOff>
    </xdr:to>
    <xdr:cxnSp macro="">
      <xdr:nvCxnSpPr>
        <xdr:cNvPr id="494" name="直線コネクタ 493">
          <a:extLst>
            <a:ext uri="{FF2B5EF4-FFF2-40B4-BE49-F238E27FC236}">
              <a16:creationId xmlns="" xmlns:a16="http://schemas.microsoft.com/office/drawing/2014/main" id="{00000000-0008-0000-0600-0000EE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31</xdr:row>
      <xdr:rowOff>130827</xdr:rowOff>
    </xdr:from>
    <xdr:ext cx="595419" cy="259045"/>
    <xdr:sp macro="" textlink="">
      <xdr:nvSpPr>
        <xdr:cNvPr id="495" name="テキスト ボックス 494">
          <a:extLst>
            <a:ext uri="{FF2B5EF4-FFF2-40B4-BE49-F238E27FC236}">
              <a16:creationId xmlns="" xmlns:a16="http://schemas.microsoft.com/office/drawing/2014/main" id="{00000000-0008-0000-0600-0000EF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30</xdr:row>
      <xdr:rowOff>63500</xdr:rowOff>
    </xdr:from>
    <xdr:to>
      <xdr:col>24</xdr:col>
      <xdr:colOff>644525</xdr:colOff>
      <xdr:row>30</xdr:row>
      <xdr:rowOff>63500</xdr:rowOff>
    </xdr:to>
    <xdr:cxnSp macro="">
      <xdr:nvCxnSpPr>
        <xdr:cNvPr id="496" name="直線コネクタ 495">
          <a:extLst>
            <a:ext uri="{FF2B5EF4-FFF2-40B4-BE49-F238E27FC236}">
              <a16:creationId xmlns="" xmlns:a16="http://schemas.microsoft.com/office/drawing/2014/main" id="{00000000-0008-0000-0600-0000F0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29</xdr:row>
      <xdr:rowOff>92727</xdr:rowOff>
    </xdr:from>
    <xdr:ext cx="595419" cy="259045"/>
    <xdr:sp macro="" textlink="">
      <xdr:nvSpPr>
        <xdr:cNvPr id="497" name="テキスト ボックス 496">
          <a:extLst>
            <a:ext uri="{FF2B5EF4-FFF2-40B4-BE49-F238E27FC236}">
              <a16:creationId xmlns="" xmlns:a16="http://schemas.microsoft.com/office/drawing/2014/main" id="{00000000-0008-0000-0600-0000F1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498" name="直線コネクタ 497">
          <a:extLst>
            <a:ext uri="{FF2B5EF4-FFF2-40B4-BE49-F238E27FC236}">
              <a16:creationId xmlns="" xmlns:a16="http://schemas.microsoft.com/office/drawing/2014/main" id="{00000000-0008-0000-0600-0000F2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27</xdr:row>
      <xdr:rowOff>54627</xdr:rowOff>
    </xdr:from>
    <xdr:ext cx="595419" cy="259045"/>
    <xdr:sp macro="" textlink="">
      <xdr:nvSpPr>
        <xdr:cNvPr id="499" name="テキスト ボックス 498">
          <a:extLst>
            <a:ext uri="{FF2B5EF4-FFF2-40B4-BE49-F238E27FC236}">
              <a16:creationId xmlns="" xmlns:a16="http://schemas.microsoft.com/office/drawing/2014/main" id="{00000000-0008-0000-0600-0000F3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500" name="災害復旧事業費グラフ枠">
          <a:extLst>
            <a:ext uri="{FF2B5EF4-FFF2-40B4-BE49-F238E27FC236}">
              <a16:creationId xmlns="" xmlns:a16="http://schemas.microsoft.com/office/drawing/2014/main" id="{00000000-0008-0000-0600-0000F4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31</xdr:row>
      <xdr:rowOff>60597</xdr:rowOff>
    </xdr:from>
    <xdr:to>
      <xdr:col>23</xdr:col>
      <xdr:colOff>516889</xdr:colOff>
      <xdr:row>39</xdr:row>
      <xdr:rowOff>44450</xdr:rowOff>
    </xdr:to>
    <xdr:cxnSp macro="">
      <xdr:nvCxnSpPr>
        <xdr:cNvPr id="501" name="直線コネクタ 500">
          <a:extLst>
            <a:ext uri="{FF2B5EF4-FFF2-40B4-BE49-F238E27FC236}">
              <a16:creationId xmlns="" xmlns:a16="http://schemas.microsoft.com/office/drawing/2014/main" id="{00000000-0008-0000-0600-0000F5010000}"/>
            </a:ext>
          </a:extLst>
        </xdr:cNvPr>
        <xdr:cNvCxnSpPr/>
      </xdr:nvCxnSpPr>
      <xdr:spPr>
        <a:xfrm flipV="1">
          <a:off x="16317595" y="5375547"/>
          <a:ext cx="1269" cy="13554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39</xdr:row>
      <xdr:rowOff>48277</xdr:rowOff>
    </xdr:from>
    <xdr:ext cx="249299" cy="259045"/>
    <xdr:sp macro="" textlink="">
      <xdr:nvSpPr>
        <xdr:cNvPr id="502" name="災害復旧事業費最小値テキスト">
          <a:extLst>
            <a:ext uri="{FF2B5EF4-FFF2-40B4-BE49-F238E27FC236}">
              <a16:creationId xmlns="" xmlns:a16="http://schemas.microsoft.com/office/drawing/2014/main" id="{00000000-0008-0000-0600-0000F601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39</xdr:row>
      <xdr:rowOff>44450</xdr:rowOff>
    </xdr:from>
    <xdr:to>
      <xdr:col>23</xdr:col>
      <xdr:colOff>606425</xdr:colOff>
      <xdr:row>39</xdr:row>
      <xdr:rowOff>44450</xdr:rowOff>
    </xdr:to>
    <xdr:cxnSp macro="">
      <xdr:nvCxnSpPr>
        <xdr:cNvPr id="503" name="直線コネクタ 502">
          <a:extLst>
            <a:ext uri="{FF2B5EF4-FFF2-40B4-BE49-F238E27FC236}">
              <a16:creationId xmlns="" xmlns:a16="http://schemas.microsoft.com/office/drawing/2014/main" id="{00000000-0008-0000-0600-0000F701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30</xdr:row>
      <xdr:rowOff>7274</xdr:rowOff>
    </xdr:from>
    <xdr:ext cx="599010" cy="259045"/>
    <xdr:sp macro="" textlink="">
      <xdr:nvSpPr>
        <xdr:cNvPr id="504" name="災害復旧事業費最大値テキスト">
          <a:extLst>
            <a:ext uri="{FF2B5EF4-FFF2-40B4-BE49-F238E27FC236}">
              <a16:creationId xmlns="" xmlns:a16="http://schemas.microsoft.com/office/drawing/2014/main" id="{00000000-0008-0000-0600-0000F8010000}"/>
            </a:ext>
          </a:extLst>
        </xdr:cNvPr>
        <xdr:cNvSpPr txBox="1"/>
      </xdr:nvSpPr>
      <xdr:spPr>
        <a:xfrm>
          <a:off x="16370300" y="5150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355,762</a:t>
          </a:r>
          <a:endParaRPr kumimoji="1" lang="ja-JP" altLang="en-US" sz="1000" b="1">
            <a:latin typeface="ＭＳ Ｐゴシック"/>
          </a:endParaRPr>
        </a:p>
      </xdr:txBody>
    </xdr:sp>
    <xdr:clientData/>
  </xdr:oneCellAnchor>
  <xdr:twoCellAnchor>
    <xdr:from>
      <xdr:col>23</xdr:col>
      <xdr:colOff>428625</xdr:colOff>
      <xdr:row>31</xdr:row>
      <xdr:rowOff>60597</xdr:rowOff>
    </xdr:from>
    <xdr:to>
      <xdr:col>23</xdr:col>
      <xdr:colOff>606425</xdr:colOff>
      <xdr:row>31</xdr:row>
      <xdr:rowOff>60597</xdr:rowOff>
    </xdr:to>
    <xdr:cxnSp macro="">
      <xdr:nvCxnSpPr>
        <xdr:cNvPr id="505" name="直線コネクタ 504">
          <a:extLst>
            <a:ext uri="{FF2B5EF4-FFF2-40B4-BE49-F238E27FC236}">
              <a16:creationId xmlns="" xmlns:a16="http://schemas.microsoft.com/office/drawing/2014/main" id="{00000000-0008-0000-0600-0000F9010000}"/>
            </a:ext>
          </a:extLst>
        </xdr:cNvPr>
        <xdr:cNvCxnSpPr/>
      </xdr:nvCxnSpPr>
      <xdr:spPr>
        <a:xfrm>
          <a:off x="16230600" y="53755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38</xdr:row>
      <xdr:rowOff>105711</xdr:rowOff>
    </xdr:from>
    <xdr:to>
      <xdr:col>23</xdr:col>
      <xdr:colOff>517525</xdr:colOff>
      <xdr:row>38</xdr:row>
      <xdr:rowOff>155756</xdr:rowOff>
    </xdr:to>
    <xdr:cxnSp macro="">
      <xdr:nvCxnSpPr>
        <xdr:cNvPr id="506" name="直線コネクタ 505">
          <a:extLst>
            <a:ext uri="{FF2B5EF4-FFF2-40B4-BE49-F238E27FC236}">
              <a16:creationId xmlns="" xmlns:a16="http://schemas.microsoft.com/office/drawing/2014/main" id="{00000000-0008-0000-0600-0000FA010000}"/>
            </a:ext>
          </a:extLst>
        </xdr:cNvPr>
        <xdr:cNvCxnSpPr/>
      </xdr:nvCxnSpPr>
      <xdr:spPr>
        <a:xfrm>
          <a:off x="15481300" y="6620811"/>
          <a:ext cx="838200" cy="500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37</xdr:row>
      <xdr:rowOff>117081</xdr:rowOff>
    </xdr:from>
    <xdr:ext cx="534377" cy="259045"/>
    <xdr:sp macro="" textlink="">
      <xdr:nvSpPr>
        <xdr:cNvPr id="507" name="災害復旧事業費平均値テキスト">
          <a:extLst>
            <a:ext uri="{FF2B5EF4-FFF2-40B4-BE49-F238E27FC236}">
              <a16:creationId xmlns="" xmlns:a16="http://schemas.microsoft.com/office/drawing/2014/main" id="{00000000-0008-0000-0600-0000FB010000}"/>
            </a:ext>
          </a:extLst>
        </xdr:cNvPr>
        <xdr:cNvSpPr txBox="1"/>
      </xdr:nvSpPr>
      <xdr:spPr>
        <a:xfrm>
          <a:off x="16370300" y="646073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18,608</a:t>
          </a:r>
          <a:endParaRPr kumimoji="1" lang="ja-JP" altLang="en-US" sz="1000" b="1">
            <a:solidFill>
              <a:srgbClr val="000080"/>
            </a:solidFill>
            <a:latin typeface="ＭＳ Ｐゴシック"/>
          </a:endParaRPr>
        </a:p>
      </xdr:txBody>
    </xdr:sp>
    <xdr:clientData/>
  </xdr:oneCellAnchor>
  <xdr:twoCellAnchor>
    <xdr:from>
      <xdr:col>23</xdr:col>
      <xdr:colOff>466725</xdr:colOff>
      <xdr:row>38</xdr:row>
      <xdr:rowOff>94204</xdr:rowOff>
    </xdr:from>
    <xdr:to>
      <xdr:col>23</xdr:col>
      <xdr:colOff>568325</xdr:colOff>
      <xdr:row>39</xdr:row>
      <xdr:rowOff>24354</xdr:rowOff>
    </xdr:to>
    <xdr:sp macro="" textlink="">
      <xdr:nvSpPr>
        <xdr:cNvPr id="508" name="フローチャート : 判断 507">
          <a:extLst>
            <a:ext uri="{FF2B5EF4-FFF2-40B4-BE49-F238E27FC236}">
              <a16:creationId xmlns="" xmlns:a16="http://schemas.microsoft.com/office/drawing/2014/main" id="{00000000-0008-0000-0600-0000FC010000}"/>
            </a:ext>
          </a:extLst>
        </xdr:cNvPr>
        <xdr:cNvSpPr/>
      </xdr:nvSpPr>
      <xdr:spPr>
        <a:xfrm>
          <a:off x="16268700" y="6609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38</xdr:row>
      <xdr:rowOff>105711</xdr:rowOff>
    </xdr:from>
    <xdr:to>
      <xdr:col>22</xdr:col>
      <xdr:colOff>365125</xdr:colOff>
      <xdr:row>39</xdr:row>
      <xdr:rowOff>20813</xdr:rowOff>
    </xdr:to>
    <xdr:cxnSp macro="">
      <xdr:nvCxnSpPr>
        <xdr:cNvPr id="509" name="直線コネクタ 508">
          <a:extLst>
            <a:ext uri="{FF2B5EF4-FFF2-40B4-BE49-F238E27FC236}">
              <a16:creationId xmlns="" xmlns:a16="http://schemas.microsoft.com/office/drawing/2014/main" id="{00000000-0008-0000-0600-0000FD010000}"/>
            </a:ext>
          </a:extLst>
        </xdr:cNvPr>
        <xdr:cNvCxnSpPr/>
      </xdr:nvCxnSpPr>
      <xdr:spPr>
        <a:xfrm flipV="1">
          <a:off x="14592300" y="6620811"/>
          <a:ext cx="889000" cy="86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38</xdr:row>
      <xdr:rowOff>109722</xdr:rowOff>
    </xdr:from>
    <xdr:to>
      <xdr:col>22</xdr:col>
      <xdr:colOff>415925</xdr:colOff>
      <xdr:row>39</xdr:row>
      <xdr:rowOff>39872</xdr:rowOff>
    </xdr:to>
    <xdr:sp macro="" textlink="">
      <xdr:nvSpPr>
        <xdr:cNvPr id="510" name="フローチャート : 判断 509">
          <a:extLst>
            <a:ext uri="{FF2B5EF4-FFF2-40B4-BE49-F238E27FC236}">
              <a16:creationId xmlns="" xmlns:a16="http://schemas.microsoft.com/office/drawing/2014/main" id="{00000000-0008-0000-0600-0000FE010000}"/>
            </a:ext>
          </a:extLst>
        </xdr:cNvPr>
        <xdr:cNvSpPr/>
      </xdr:nvSpPr>
      <xdr:spPr>
        <a:xfrm>
          <a:off x="15430500" y="6624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39</xdr:row>
      <xdr:rowOff>30999</xdr:rowOff>
    </xdr:from>
    <xdr:ext cx="534377" cy="259045"/>
    <xdr:sp macro="" textlink="">
      <xdr:nvSpPr>
        <xdr:cNvPr id="511" name="テキスト ボックス 510">
          <a:extLst>
            <a:ext uri="{FF2B5EF4-FFF2-40B4-BE49-F238E27FC236}">
              <a16:creationId xmlns="" xmlns:a16="http://schemas.microsoft.com/office/drawing/2014/main" id="{00000000-0008-0000-0600-0000FF010000}"/>
            </a:ext>
          </a:extLst>
        </xdr:cNvPr>
        <xdr:cNvSpPr txBox="1"/>
      </xdr:nvSpPr>
      <xdr:spPr>
        <a:xfrm>
          <a:off x="15214111" y="6717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14,535</a:t>
          </a:r>
          <a:endParaRPr kumimoji="1" lang="ja-JP" altLang="en-US" sz="1000" b="1">
            <a:solidFill>
              <a:srgbClr val="000080"/>
            </a:solidFill>
            <a:latin typeface="ＭＳ Ｐゴシック"/>
          </a:endParaRPr>
        </a:p>
      </xdr:txBody>
    </xdr:sp>
    <xdr:clientData/>
  </xdr:oneCellAnchor>
  <xdr:twoCellAnchor>
    <xdr:from>
      <xdr:col>19</xdr:col>
      <xdr:colOff>644525</xdr:colOff>
      <xdr:row>39</xdr:row>
      <xdr:rowOff>20813</xdr:rowOff>
    </xdr:from>
    <xdr:to>
      <xdr:col>21</xdr:col>
      <xdr:colOff>161925</xdr:colOff>
      <xdr:row>39</xdr:row>
      <xdr:rowOff>38422</xdr:rowOff>
    </xdr:to>
    <xdr:cxnSp macro="">
      <xdr:nvCxnSpPr>
        <xdr:cNvPr id="512" name="直線コネクタ 511">
          <a:extLst>
            <a:ext uri="{FF2B5EF4-FFF2-40B4-BE49-F238E27FC236}">
              <a16:creationId xmlns="" xmlns:a16="http://schemas.microsoft.com/office/drawing/2014/main" id="{00000000-0008-0000-0600-000000020000}"/>
            </a:ext>
          </a:extLst>
        </xdr:cNvPr>
        <xdr:cNvCxnSpPr/>
      </xdr:nvCxnSpPr>
      <xdr:spPr>
        <a:xfrm flipV="1">
          <a:off x="13703300" y="6707363"/>
          <a:ext cx="889000" cy="176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38</xdr:row>
      <xdr:rowOff>96024</xdr:rowOff>
    </xdr:from>
    <xdr:to>
      <xdr:col>21</xdr:col>
      <xdr:colOff>212725</xdr:colOff>
      <xdr:row>39</xdr:row>
      <xdr:rowOff>26174</xdr:rowOff>
    </xdr:to>
    <xdr:sp macro="" textlink="">
      <xdr:nvSpPr>
        <xdr:cNvPr id="513" name="フローチャート : 判断 512">
          <a:extLst>
            <a:ext uri="{FF2B5EF4-FFF2-40B4-BE49-F238E27FC236}">
              <a16:creationId xmlns="" xmlns:a16="http://schemas.microsoft.com/office/drawing/2014/main" id="{00000000-0008-0000-0600-000001020000}"/>
            </a:ext>
          </a:extLst>
        </xdr:cNvPr>
        <xdr:cNvSpPr/>
      </xdr:nvSpPr>
      <xdr:spPr>
        <a:xfrm>
          <a:off x="14541500" y="6611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37</xdr:row>
      <xdr:rowOff>42702</xdr:rowOff>
    </xdr:from>
    <xdr:ext cx="534377" cy="259045"/>
    <xdr:sp macro="" textlink="">
      <xdr:nvSpPr>
        <xdr:cNvPr id="514" name="テキスト ボックス 513">
          <a:extLst>
            <a:ext uri="{FF2B5EF4-FFF2-40B4-BE49-F238E27FC236}">
              <a16:creationId xmlns="" xmlns:a16="http://schemas.microsoft.com/office/drawing/2014/main" id="{00000000-0008-0000-0600-000002020000}"/>
            </a:ext>
          </a:extLst>
        </xdr:cNvPr>
        <xdr:cNvSpPr txBox="1"/>
      </xdr:nvSpPr>
      <xdr:spPr>
        <a:xfrm>
          <a:off x="14325111" y="63863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18,130</a:t>
          </a:r>
          <a:endParaRPr kumimoji="1" lang="ja-JP" altLang="en-US" sz="1000" b="1">
            <a:solidFill>
              <a:srgbClr val="000080"/>
            </a:solidFill>
            <a:latin typeface="ＭＳ Ｐゴシック"/>
          </a:endParaRPr>
        </a:p>
      </xdr:txBody>
    </xdr:sp>
    <xdr:clientData/>
  </xdr:oneCellAnchor>
  <xdr:twoCellAnchor>
    <xdr:from>
      <xdr:col>18</xdr:col>
      <xdr:colOff>441325</xdr:colOff>
      <xdr:row>39</xdr:row>
      <xdr:rowOff>26539</xdr:rowOff>
    </xdr:from>
    <xdr:to>
      <xdr:col>19</xdr:col>
      <xdr:colOff>644525</xdr:colOff>
      <xdr:row>39</xdr:row>
      <xdr:rowOff>38422</xdr:rowOff>
    </xdr:to>
    <xdr:cxnSp macro="">
      <xdr:nvCxnSpPr>
        <xdr:cNvPr id="515" name="直線コネクタ 514">
          <a:extLst>
            <a:ext uri="{FF2B5EF4-FFF2-40B4-BE49-F238E27FC236}">
              <a16:creationId xmlns="" xmlns:a16="http://schemas.microsoft.com/office/drawing/2014/main" id="{00000000-0008-0000-0600-000003020000}"/>
            </a:ext>
          </a:extLst>
        </xdr:cNvPr>
        <xdr:cNvCxnSpPr/>
      </xdr:nvCxnSpPr>
      <xdr:spPr>
        <a:xfrm>
          <a:off x="12814300" y="6713089"/>
          <a:ext cx="889000" cy="118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38</xdr:row>
      <xdr:rowOff>74719</xdr:rowOff>
    </xdr:from>
    <xdr:to>
      <xdr:col>20</xdr:col>
      <xdr:colOff>9525</xdr:colOff>
      <xdr:row>39</xdr:row>
      <xdr:rowOff>4869</xdr:rowOff>
    </xdr:to>
    <xdr:sp macro="" textlink="">
      <xdr:nvSpPr>
        <xdr:cNvPr id="516" name="フローチャート : 判断 515">
          <a:extLst>
            <a:ext uri="{FF2B5EF4-FFF2-40B4-BE49-F238E27FC236}">
              <a16:creationId xmlns="" xmlns:a16="http://schemas.microsoft.com/office/drawing/2014/main" id="{00000000-0008-0000-0600-000004020000}"/>
            </a:ext>
          </a:extLst>
        </xdr:cNvPr>
        <xdr:cNvSpPr/>
      </xdr:nvSpPr>
      <xdr:spPr>
        <a:xfrm>
          <a:off x="13652500" y="6589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37</xdr:row>
      <xdr:rowOff>21396</xdr:rowOff>
    </xdr:from>
    <xdr:ext cx="534377" cy="259045"/>
    <xdr:sp macro="" textlink="">
      <xdr:nvSpPr>
        <xdr:cNvPr id="517" name="テキスト ボックス 516">
          <a:extLst>
            <a:ext uri="{FF2B5EF4-FFF2-40B4-BE49-F238E27FC236}">
              <a16:creationId xmlns="" xmlns:a16="http://schemas.microsoft.com/office/drawing/2014/main" id="{00000000-0008-0000-0600-000005020000}"/>
            </a:ext>
          </a:extLst>
        </xdr:cNvPr>
        <xdr:cNvSpPr txBox="1"/>
      </xdr:nvSpPr>
      <xdr:spPr>
        <a:xfrm>
          <a:off x="13436111" y="6365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23,722</a:t>
          </a:r>
          <a:endParaRPr kumimoji="1" lang="ja-JP" altLang="en-US" sz="1000" b="1">
            <a:solidFill>
              <a:srgbClr val="000080"/>
            </a:solidFill>
            <a:latin typeface="ＭＳ Ｐゴシック"/>
          </a:endParaRPr>
        </a:p>
      </xdr:txBody>
    </xdr:sp>
    <xdr:clientData/>
  </xdr:oneCellAnchor>
  <xdr:twoCellAnchor>
    <xdr:from>
      <xdr:col>18</xdr:col>
      <xdr:colOff>390525</xdr:colOff>
      <xdr:row>38</xdr:row>
      <xdr:rowOff>82317</xdr:rowOff>
    </xdr:from>
    <xdr:to>
      <xdr:col>18</xdr:col>
      <xdr:colOff>492125</xdr:colOff>
      <xdr:row>39</xdr:row>
      <xdr:rowOff>12467</xdr:rowOff>
    </xdr:to>
    <xdr:sp macro="" textlink="">
      <xdr:nvSpPr>
        <xdr:cNvPr id="518" name="フローチャート : 判断 517">
          <a:extLst>
            <a:ext uri="{FF2B5EF4-FFF2-40B4-BE49-F238E27FC236}">
              <a16:creationId xmlns="" xmlns:a16="http://schemas.microsoft.com/office/drawing/2014/main" id="{00000000-0008-0000-0600-000006020000}"/>
            </a:ext>
          </a:extLst>
        </xdr:cNvPr>
        <xdr:cNvSpPr/>
      </xdr:nvSpPr>
      <xdr:spPr>
        <a:xfrm>
          <a:off x="12763500" y="6597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37</xdr:row>
      <xdr:rowOff>28993</xdr:rowOff>
    </xdr:from>
    <xdr:ext cx="534377" cy="259045"/>
    <xdr:sp macro="" textlink="">
      <xdr:nvSpPr>
        <xdr:cNvPr id="519" name="テキスト ボックス 518">
          <a:extLst>
            <a:ext uri="{FF2B5EF4-FFF2-40B4-BE49-F238E27FC236}">
              <a16:creationId xmlns="" xmlns:a16="http://schemas.microsoft.com/office/drawing/2014/main" id="{00000000-0008-0000-0600-000007020000}"/>
            </a:ext>
          </a:extLst>
        </xdr:cNvPr>
        <xdr:cNvSpPr txBox="1"/>
      </xdr:nvSpPr>
      <xdr:spPr>
        <a:xfrm>
          <a:off x="12547111" y="63726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21,728</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20" name="テキスト ボックス 519">
          <a:extLst>
            <a:ext uri="{FF2B5EF4-FFF2-40B4-BE49-F238E27FC236}">
              <a16:creationId xmlns="" xmlns:a16="http://schemas.microsoft.com/office/drawing/2014/main" id="{00000000-0008-0000-0600-000008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21" name="テキスト ボックス 520">
          <a:extLst>
            <a:ext uri="{FF2B5EF4-FFF2-40B4-BE49-F238E27FC236}">
              <a16:creationId xmlns="" xmlns:a16="http://schemas.microsoft.com/office/drawing/2014/main" id="{00000000-0008-0000-0600-000009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22" name="テキスト ボックス 521">
          <a:extLst>
            <a:ext uri="{FF2B5EF4-FFF2-40B4-BE49-F238E27FC236}">
              <a16:creationId xmlns="" xmlns:a16="http://schemas.microsoft.com/office/drawing/2014/main" id="{00000000-0008-0000-0600-00000A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23" name="テキスト ボックス 522">
          <a:extLst>
            <a:ext uri="{FF2B5EF4-FFF2-40B4-BE49-F238E27FC236}">
              <a16:creationId xmlns="" xmlns:a16="http://schemas.microsoft.com/office/drawing/2014/main" id="{00000000-0008-0000-0600-00000B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24" name="テキスト ボックス 523">
          <a:extLst>
            <a:ext uri="{FF2B5EF4-FFF2-40B4-BE49-F238E27FC236}">
              <a16:creationId xmlns="" xmlns:a16="http://schemas.microsoft.com/office/drawing/2014/main" id="{00000000-0008-0000-0600-00000C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38</xdr:row>
      <xdr:rowOff>104956</xdr:rowOff>
    </xdr:from>
    <xdr:to>
      <xdr:col>23</xdr:col>
      <xdr:colOff>568325</xdr:colOff>
      <xdr:row>39</xdr:row>
      <xdr:rowOff>35106</xdr:rowOff>
    </xdr:to>
    <xdr:sp macro="" textlink="">
      <xdr:nvSpPr>
        <xdr:cNvPr id="525" name="円/楕円 524">
          <a:extLst>
            <a:ext uri="{FF2B5EF4-FFF2-40B4-BE49-F238E27FC236}">
              <a16:creationId xmlns="" xmlns:a16="http://schemas.microsoft.com/office/drawing/2014/main" id="{00000000-0008-0000-0600-00000D020000}"/>
            </a:ext>
          </a:extLst>
        </xdr:cNvPr>
        <xdr:cNvSpPr/>
      </xdr:nvSpPr>
      <xdr:spPr>
        <a:xfrm>
          <a:off x="16268700" y="6620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38</xdr:row>
      <xdr:rowOff>72631</xdr:rowOff>
    </xdr:from>
    <xdr:ext cx="534377" cy="259045"/>
    <xdr:sp macro="" textlink="">
      <xdr:nvSpPr>
        <xdr:cNvPr id="526" name="災害復旧事業費該当値テキスト">
          <a:extLst>
            <a:ext uri="{FF2B5EF4-FFF2-40B4-BE49-F238E27FC236}">
              <a16:creationId xmlns="" xmlns:a16="http://schemas.microsoft.com/office/drawing/2014/main" id="{00000000-0008-0000-0600-00000E020000}"/>
            </a:ext>
          </a:extLst>
        </xdr:cNvPr>
        <xdr:cNvSpPr txBox="1"/>
      </xdr:nvSpPr>
      <xdr:spPr>
        <a:xfrm>
          <a:off x="16370300" y="65877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15,786</a:t>
          </a:r>
          <a:endParaRPr kumimoji="1" lang="ja-JP" altLang="en-US" sz="1000" b="1">
            <a:solidFill>
              <a:srgbClr val="FF0000"/>
            </a:solidFill>
            <a:latin typeface="ＭＳ Ｐゴシック"/>
          </a:endParaRPr>
        </a:p>
      </xdr:txBody>
    </xdr:sp>
    <xdr:clientData/>
  </xdr:oneCellAnchor>
  <xdr:twoCellAnchor>
    <xdr:from>
      <xdr:col>22</xdr:col>
      <xdr:colOff>314325</xdr:colOff>
      <xdr:row>38</xdr:row>
      <xdr:rowOff>54911</xdr:rowOff>
    </xdr:from>
    <xdr:to>
      <xdr:col>22</xdr:col>
      <xdr:colOff>415925</xdr:colOff>
      <xdr:row>38</xdr:row>
      <xdr:rowOff>156511</xdr:rowOff>
    </xdr:to>
    <xdr:sp macro="" textlink="">
      <xdr:nvSpPr>
        <xdr:cNvPr id="527" name="円/楕円 526">
          <a:extLst>
            <a:ext uri="{FF2B5EF4-FFF2-40B4-BE49-F238E27FC236}">
              <a16:creationId xmlns="" xmlns:a16="http://schemas.microsoft.com/office/drawing/2014/main" id="{00000000-0008-0000-0600-00000F020000}"/>
            </a:ext>
          </a:extLst>
        </xdr:cNvPr>
        <xdr:cNvSpPr/>
      </xdr:nvSpPr>
      <xdr:spPr>
        <a:xfrm>
          <a:off x="15430500" y="6570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37</xdr:row>
      <xdr:rowOff>1588</xdr:rowOff>
    </xdr:from>
    <xdr:ext cx="534377" cy="259045"/>
    <xdr:sp macro="" textlink="">
      <xdr:nvSpPr>
        <xdr:cNvPr id="528" name="テキスト ボックス 527">
          <a:extLst>
            <a:ext uri="{FF2B5EF4-FFF2-40B4-BE49-F238E27FC236}">
              <a16:creationId xmlns="" xmlns:a16="http://schemas.microsoft.com/office/drawing/2014/main" id="{00000000-0008-0000-0600-000010020000}"/>
            </a:ext>
          </a:extLst>
        </xdr:cNvPr>
        <xdr:cNvSpPr txBox="1"/>
      </xdr:nvSpPr>
      <xdr:spPr>
        <a:xfrm>
          <a:off x="15214111" y="63452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28,921</a:t>
          </a:r>
          <a:endParaRPr kumimoji="1" lang="ja-JP" altLang="en-US" sz="1000" b="1">
            <a:solidFill>
              <a:srgbClr val="FF0000"/>
            </a:solidFill>
            <a:latin typeface="ＭＳ Ｐゴシック"/>
          </a:endParaRPr>
        </a:p>
      </xdr:txBody>
    </xdr:sp>
    <xdr:clientData/>
  </xdr:oneCellAnchor>
  <xdr:twoCellAnchor>
    <xdr:from>
      <xdr:col>21</xdr:col>
      <xdr:colOff>111125</xdr:colOff>
      <xdr:row>38</xdr:row>
      <xdr:rowOff>141463</xdr:rowOff>
    </xdr:from>
    <xdr:to>
      <xdr:col>21</xdr:col>
      <xdr:colOff>212725</xdr:colOff>
      <xdr:row>39</xdr:row>
      <xdr:rowOff>71613</xdr:rowOff>
    </xdr:to>
    <xdr:sp macro="" textlink="">
      <xdr:nvSpPr>
        <xdr:cNvPr id="529" name="円/楕円 528">
          <a:extLst>
            <a:ext uri="{FF2B5EF4-FFF2-40B4-BE49-F238E27FC236}">
              <a16:creationId xmlns="" xmlns:a16="http://schemas.microsoft.com/office/drawing/2014/main" id="{00000000-0008-0000-0600-000011020000}"/>
            </a:ext>
          </a:extLst>
        </xdr:cNvPr>
        <xdr:cNvSpPr/>
      </xdr:nvSpPr>
      <xdr:spPr>
        <a:xfrm>
          <a:off x="14541500" y="6656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39</xdr:row>
      <xdr:rowOff>62740</xdr:rowOff>
    </xdr:from>
    <xdr:ext cx="469744" cy="259045"/>
    <xdr:sp macro="" textlink="">
      <xdr:nvSpPr>
        <xdr:cNvPr id="530" name="テキスト ボックス 529">
          <a:extLst>
            <a:ext uri="{FF2B5EF4-FFF2-40B4-BE49-F238E27FC236}">
              <a16:creationId xmlns="" xmlns:a16="http://schemas.microsoft.com/office/drawing/2014/main" id="{00000000-0008-0000-0600-000012020000}"/>
            </a:ext>
          </a:extLst>
        </xdr:cNvPr>
        <xdr:cNvSpPr txBox="1"/>
      </xdr:nvSpPr>
      <xdr:spPr>
        <a:xfrm>
          <a:off x="14357427" y="6749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6,204</a:t>
          </a:r>
          <a:endParaRPr kumimoji="1" lang="ja-JP" altLang="en-US" sz="1000" b="1">
            <a:solidFill>
              <a:srgbClr val="FF0000"/>
            </a:solidFill>
            <a:latin typeface="ＭＳ Ｐゴシック"/>
          </a:endParaRPr>
        </a:p>
      </xdr:txBody>
    </xdr:sp>
    <xdr:clientData/>
  </xdr:oneCellAnchor>
  <xdr:twoCellAnchor>
    <xdr:from>
      <xdr:col>19</xdr:col>
      <xdr:colOff>593725</xdr:colOff>
      <xdr:row>38</xdr:row>
      <xdr:rowOff>159072</xdr:rowOff>
    </xdr:from>
    <xdr:to>
      <xdr:col>20</xdr:col>
      <xdr:colOff>9525</xdr:colOff>
      <xdr:row>39</xdr:row>
      <xdr:rowOff>89222</xdr:rowOff>
    </xdr:to>
    <xdr:sp macro="" textlink="">
      <xdr:nvSpPr>
        <xdr:cNvPr id="531" name="円/楕円 530">
          <a:extLst>
            <a:ext uri="{FF2B5EF4-FFF2-40B4-BE49-F238E27FC236}">
              <a16:creationId xmlns="" xmlns:a16="http://schemas.microsoft.com/office/drawing/2014/main" id="{00000000-0008-0000-0600-000013020000}"/>
            </a:ext>
          </a:extLst>
        </xdr:cNvPr>
        <xdr:cNvSpPr/>
      </xdr:nvSpPr>
      <xdr:spPr>
        <a:xfrm>
          <a:off x="13652500" y="6674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39</xdr:row>
      <xdr:rowOff>80349</xdr:rowOff>
    </xdr:from>
    <xdr:ext cx="469744" cy="259045"/>
    <xdr:sp macro="" textlink="">
      <xdr:nvSpPr>
        <xdr:cNvPr id="532" name="テキスト ボックス 531">
          <a:extLst>
            <a:ext uri="{FF2B5EF4-FFF2-40B4-BE49-F238E27FC236}">
              <a16:creationId xmlns="" xmlns:a16="http://schemas.microsoft.com/office/drawing/2014/main" id="{00000000-0008-0000-0600-000014020000}"/>
            </a:ext>
          </a:extLst>
        </xdr:cNvPr>
        <xdr:cNvSpPr txBox="1"/>
      </xdr:nvSpPr>
      <xdr:spPr>
        <a:xfrm>
          <a:off x="13468427" y="67668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1,582</a:t>
          </a:r>
          <a:endParaRPr kumimoji="1" lang="ja-JP" altLang="en-US" sz="1000" b="1">
            <a:solidFill>
              <a:srgbClr val="FF0000"/>
            </a:solidFill>
            <a:latin typeface="ＭＳ Ｐゴシック"/>
          </a:endParaRPr>
        </a:p>
      </xdr:txBody>
    </xdr:sp>
    <xdr:clientData/>
  </xdr:oneCellAnchor>
  <xdr:twoCellAnchor>
    <xdr:from>
      <xdr:col>18</xdr:col>
      <xdr:colOff>390525</xdr:colOff>
      <xdr:row>38</xdr:row>
      <xdr:rowOff>147189</xdr:rowOff>
    </xdr:from>
    <xdr:to>
      <xdr:col>18</xdr:col>
      <xdr:colOff>492125</xdr:colOff>
      <xdr:row>39</xdr:row>
      <xdr:rowOff>77339</xdr:rowOff>
    </xdr:to>
    <xdr:sp macro="" textlink="">
      <xdr:nvSpPr>
        <xdr:cNvPr id="533" name="円/楕円 532">
          <a:extLst>
            <a:ext uri="{FF2B5EF4-FFF2-40B4-BE49-F238E27FC236}">
              <a16:creationId xmlns="" xmlns:a16="http://schemas.microsoft.com/office/drawing/2014/main" id="{00000000-0008-0000-0600-000015020000}"/>
            </a:ext>
          </a:extLst>
        </xdr:cNvPr>
        <xdr:cNvSpPr/>
      </xdr:nvSpPr>
      <xdr:spPr>
        <a:xfrm>
          <a:off x="12763500" y="66622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206452</xdr:colOff>
      <xdr:row>39</xdr:row>
      <xdr:rowOff>68466</xdr:rowOff>
    </xdr:from>
    <xdr:ext cx="469744" cy="259045"/>
    <xdr:sp macro="" textlink="">
      <xdr:nvSpPr>
        <xdr:cNvPr id="534" name="テキスト ボックス 533">
          <a:extLst>
            <a:ext uri="{FF2B5EF4-FFF2-40B4-BE49-F238E27FC236}">
              <a16:creationId xmlns="" xmlns:a16="http://schemas.microsoft.com/office/drawing/2014/main" id="{00000000-0008-0000-0600-000016020000}"/>
            </a:ext>
          </a:extLst>
        </xdr:cNvPr>
        <xdr:cNvSpPr txBox="1"/>
      </xdr:nvSpPr>
      <xdr:spPr>
        <a:xfrm>
          <a:off x="12579427" y="67550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4,701</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35" name="正方形/長方形 534">
          <a:extLst>
            <a:ext uri="{FF2B5EF4-FFF2-40B4-BE49-F238E27FC236}">
              <a16:creationId xmlns="" xmlns:a16="http://schemas.microsoft.com/office/drawing/2014/main" id="{00000000-0008-0000-0600-000017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失業対策事業費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36" name="正方形/長方形 535">
          <a:extLst>
            <a:ext uri="{FF2B5EF4-FFF2-40B4-BE49-F238E27FC236}">
              <a16:creationId xmlns="" xmlns:a16="http://schemas.microsoft.com/office/drawing/2014/main" id="{00000000-0008-0000-0600-000018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37" name="正方形/長方形 536">
          <a:extLst>
            <a:ext uri="{FF2B5EF4-FFF2-40B4-BE49-F238E27FC236}">
              <a16:creationId xmlns="" xmlns:a16="http://schemas.microsoft.com/office/drawing/2014/main" id="{00000000-0008-0000-0600-000019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3/151</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38" name="正方形/長方形 537">
          <a:extLst>
            <a:ext uri="{FF2B5EF4-FFF2-40B4-BE49-F238E27FC236}">
              <a16:creationId xmlns="" xmlns:a16="http://schemas.microsoft.com/office/drawing/2014/main" id="{00000000-0008-0000-0600-00001A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39" name="正方形/長方形 538">
          <a:extLst>
            <a:ext uri="{FF2B5EF4-FFF2-40B4-BE49-F238E27FC236}">
              <a16:creationId xmlns="" xmlns:a16="http://schemas.microsoft.com/office/drawing/2014/main" id="{00000000-0008-0000-0600-00001B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40" name="正方形/長方形 539">
          <a:extLst>
            <a:ext uri="{FF2B5EF4-FFF2-40B4-BE49-F238E27FC236}">
              <a16:creationId xmlns="" xmlns:a16="http://schemas.microsoft.com/office/drawing/2014/main" id="{00000000-0008-0000-0600-00001C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41" name="正方形/長方形 540">
          <a:extLst>
            <a:ext uri="{FF2B5EF4-FFF2-40B4-BE49-F238E27FC236}">
              <a16:creationId xmlns="" xmlns:a16="http://schemas.microsoft.com/office/drawing/2014/main" id="{00000000-0008-0000-0600-00001D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42" name="正方形/長方形 541">
          <a:extLst>
            <a:ext uri="{FF2B5EF4-FFF2-40B4-BE49-F238E27FC236}">
              <a16:creationId xmlns="" xmlns:a16="http://schemas.microsoft.com/office/drawing/2014/main" id="{00000000-0008-0000-0600-00001E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43" name="テキスト ボックス 542">
          <a:extLst>
            <a:ext uri="{FF2B5EF4-FFF2-40B4-BE49-F238E27FC236}">
              <a16:creationId xmlns="" xmlns:a16="http://schemas.microsoft.com/office/drawing/2014/main" id="{00000000-0008-0000-0600-00001F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44" name="直線コネクタ 543">
          <a:extLst>
            <a:ext uri="{FF2B5EF4-FFF2-40B4-BE49-F238E27FC236}">
              <a16:creationId xmlns="" xmlns:a16="http://schemas.microsoft.com/office/drawing/2014/main" id="{00000000-0008-0000-0600-000020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58</xdr:row>
      <xdr:rowOff>139700</xdr:rowOff>
    </xdr:from>
    <xdr:to>
      <xdr:col>24</xdr:col>
      <xdr:colOff>644525</xdr:colOff>
      <xdr:row>58</xdr:row>
      <xdr:rowOff>139700</xdr:rowOff>
    </xdr:to>
    <xdr:cxnSp macro="">
      <xdr:nvCxnSpPr>
        <xdr:cNvPr id="545" name="直線コネクタ 544">
          <a:extLst>
            <a:ext uri="{FF2B5EF4-FFF2-40B4-BE49-F238E27FC236}">
              <a16:creationId xmlns="" xmlns:a16="http://schemas.microsoft.com/office/drawing/2014/main" id="{00000000-0008-0000-0600-000021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57</xdr:row>
      <xdr:rowOff>168927</xdr:rowOff>
    </xdr:from>
    <xdr:ext cx="248786" cy="259045"/>
    <xdr:sp macro="" textlink="">
      <xdr:nvSpPr>
        <xdr:cNvPr id="546" name="テキスト ボックス 545">
          <a:extLst>
            <a:ext uri="{FF2B5EF4-FFF2-40B4-BE49-F238E27FC236}">
              <a16:creationId xmlns="" xmlns:a16="http://schemas.microsoft.com/office/drawing/2014/main" id="{00000000-0008-0000-0600-000022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56</xdr:row>
      <xdr:rowOff>25400</xdr:rowOff>
    </xdr:from>
    <xdr:to>
      <xdr:col>24</xdr:col>
      <xdr:colOff>644525</xdr:colOff>
      <xdr:row>56</xdr:row>
      <xdr:rowOff>25400</xdr:rowOff>
    </xdr:to>
    <xdr:cxnSp macro="">
      <xdr:nvCxnSpPr>
        <xdr:cNvPr id="547" name="直線コネクタ 546">
          <a:extLst>
            <a:ext uri="{FF2B5EF4-FFF2-40B4-BE49-F238E27FC236}">
              <a16:creationId xmlns="" xmlns:a16="http://schemas.microsoft.com/office/drawing/2014/main" id="{00000000-0008-0000-0600-000023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55</xdr:row>
      <xdr:rowOff>54627</xdr:rowOff>
    </xdr:from>
    <xdr:ext cx="467179" cy="259045"/>
    <xdr:sp macro="" textlink="">
      <xdr:nvSpPr>
        <xdr:cNvPr id="548" name="テキスト ボックス 547">
          <a:extLst>
            <a:ext uri="{FF2B5EF4-FFF2-40B4-BE49-F238E27FC236}">
              <a16:creationId xmlns="" xmlns:a16="http://schemas.microsoft.com/office/drawing/2014/main" id="{00000000-0008-0000-0600-000024020000}"/>
            </a:ext>
          </a:extLst>
        </xdr:cNvPr>
        <xdr:cNvSpPr txBox="1"/>
      </xdr:nvSpPr>
      <xdr:spPr>
        <a:xfrm>
          <a:off x="11978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73025</xdr:colOff>
      <xdr:row>53</xdr:row>
      <xdr:rowOff>82550</xdr:rowOff>
    </xdr:from>
    <xdr:to>
      <xdr:col>24</xdr:col>
      <xdr:colOff>644525</xdr:colOff>
      <xdr:row>53</xdr:row>
      <xdr:rowOff>82550</xdr:rowOff>
    </xdr:to>
    <xdr:cxnSp macro="">
      <xdr:nvCxnSpPr>
        <xdr:cNvPr id="549" name="直線コネクタ 548">
          <a:extLst>
            <a:ext uri="{FF2B5EF4-FFF2-40B4-BE49-F238E27FC236}">
              <a16:creationId xmlns="" xmlns:a16="http://schemas.microsoft.com/office/drawing/2014/main" id="{00000000-0008-0000-0600-000025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52</xdr:row>
      <xdr:rowOff>111777</xdr:rowOff>
    </xdr:from>
    <xdr:ext cx="467179" cy="259045"/>
    <xdr:sp macro="" textlink="">
      <xdr:nvSpPr>
        <xdr:cNvPr id="550" name="テキスト ボックス 549">
          <a:extLst>
            <a:ext uri="{FF2B5EF4-FFF2-40B4-BE49-F238E27FC236}">
              <a16:creationId xmlns="" xmlns:a16="http://schemas.microsoft.com/office/drawing/2014/main" id="{00000000-0008-0000-0600-000026020000}"/>
            </a:ext>
          </a:extLst>
        </xdr:cNvPr>
        <xdr:cNvSpPr txBox="1"/>
      </xdr:nvSpPr>
      <xdr:spPr>
        <a:xfrm>
          <a:off x="11978821" y="9027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18</xdr:col>
      <xdr:colOff>73025</xdr:colOff>
      <xdr:row>50</xdr:row>
      <xdr:rowOff>139700</xdr:rowOff>
    </xdr:from>
    <xdr:to>
      <xdr:col>24</xdr:col>
      <xdr:colOff>644525</xdr:colOff>
      <xdr:row>50</xdr:row>
      <xdr:rowOff>139700</xdr:rowOff>
    </xdr:to>
    <xdr:cxnSp macro="">
      <xdr:nvCxnSpPr>
        <xdr:cNvPr id="551" name="直線コネクタ 550">
          <a:extLst>
            <a:ext uri="{FF2B5EF4-FFF2-40B4-BE49-F238E27FC236}">
              <a16:creationId xmlns="" xmlns:a16="http://schemas.microsoft.com/office/drawing/2014/main" id="{00000000-0008-0000-0600-000027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49</xdr:row>
      <xdr:rowOff>168927</xdr:rowOff>
    </xdr:from>
    <xdr:ext cx="467179" cy="259045"/>
    <xdr:sp macro="" textlink="">
      <xdr:nvSpPr>
        <xdr:cNvPr id="552" name="テキスト ボックス 551">
          <a:extLst>
            <a:ext uri="{FF2B5EF4-FFF2-40B4-BE49-F238E27FC236}">
              <a16:creationId xmlns="" xmlns:a16="http://schemas.microsoft.com/office/drawing/2014/main" id="{00000000-0008-0000-0600-000028020000}"/>
            </a:ext>
          </a:extLst>
        </xdr:cNvPr>
        <xdr:cNvSpPr txBox="1"/>
      </xdr:nvSpPr>
      <xdr:spPr>
        <a:xfrm>
          <a:off x="11978821" y="8569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53" name="直線コネクタ 552">
          <a:extLst>
            <a:ext uri="{FF2B5EF4-FFF2-40B4-BE49-F238E27FC236}">
              <a16:creationId xmlns="" xmlns:a16="http://schemas.microsoft.com/office/drawing/2014/main" id="{00000000-0008-0000-0600-00002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47</xdr:row>
      <xdr:rowOff>54627</xdr:rowOff>
    </xdr:from>
    <xdr:ext cx="467179" cy="259045"/>
    <xdr:sp macro="" textlink="">
      <xdr:nvSpPr>
        <xdr:cNvPr id="554" name="テキスト ボックス 553">
          <a:extLst>
            <a:ext uri="{FF2B5EF4-FFF2-40B4-BE49-F238E27FC236}">
              <a16:creationId xmlns="" xmlns:a16="http://schemas.microsoft.com/office/drawing/2014/main" id="{00000000-0008-0000-0600-00002A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55" name="失業対策事業費グラフ枠">
          <a:extLst>
            <a:ext uri="{FF2B5EF4-FFF2-40B4-BE49-F238E27FC236}">
              <a16:creationId xmlns="" xmlns:a16="http://schemas.microsoft.com/office/drawing/2014/main" id="{00000000-0008-0000-0600-00002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51</xdr:row>
      <xdr:rowOff>112040</xdr:rowOff>
    </xdr:from>
    <xdr:to>
      <xdr:col>23</xdr:col>
      <xdr:colOff>516889</xdr:colOff>
      <xdr:row>58</xdr:row>
      <xdr:rowOff>139700</xdr:rowOff>
    </xdr:to>
    <xdr:cxnSp macro="">
      <xdr:nvCxnSpPr>
        <xdr:cNvPr id="556" name="直線コネクタ 555">
          <a:extLst>
            <a:ext uri="{FF2B5EF4-FFF2-40B4-BE49-F238E27FC236}">
              <a16:creationId xmlns="" xmlns:a16="http://schemas.microsoft.com/office/drawing/2014/main" id="{00000000-0008-0000-0600-00002C020000}"/>
            </a:ext>
          </a:extLst>
        </xdr:cNvPr>
        <xdr:cNvCxnSpPr/>
      </xdr:nvCxnSpPr>
      <xdr:spPr>
        <a:xfrm flipV="1">
          <a:off x="16317595" y="8855990"/>
          <a:ext cx="1269" cy="12278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59</xdr:row>
      <xdr:rowOff>1160</xdr:rowOff>
    </xdr:from>
    <xdr:ext cx="249299" cy="259045"/>
    <xdr:sp macro="" textlink="">
      <xdr:nvSpPr>
        <xdr:cNvPr id="557" name="失業対策事業費最小値テキスト">
          <a:extLst>
            <a:ext uri="{FF2B5EF4-FFF2-40B4-BE49-F238E27FC236}">
              <a16:creationId xmlns="" xmlns:a16="http://schemas.microsoft.com/office/drawing/2014/main" id="{00000000-0008-0000-0600-00002D020000}"/>
            </a:ext>
          </a:extLst>
        </xdr:cNvPr>
        <xdr:cNvSpPr txBox="1"/>
      </xdr:nvSpPr>
      <xdr:spPr>
        <a:xfrm>
          <a:off x="16370300" y="1011671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58</xdr:row>
      <xdr:rowOff>139700</xdr:rowOff>
    </xdr:from>
    <xdr:to>
      <xdr:col>23</xdr:col>
      <xdr:colOff>606425</xdr:colOff>
      <xdr:row>58</xdr:row>
      <xdr:rowOff>139700</xdr:rowOff>
    </xdr:to>
    <xdr:cxnSp macro="">
      <xdr:nvCxnSpPr>
        <xdr:cNvPr id="558" name="直線コネクタ 557">
          <a:extLst>
            <a:ext uri="{FF2B5EF4-FFF2-40B4-BE49-F238E27FC236}">
              <a16:creationId xmlns="" xmlns:a16="http://schemas.microsoft.com/office/drawing/2014/main" id="{00000000-0008-0000-0600-00002E020000}"/>
            </a:ext>
          </a:extLst>
        </xdr:cNvPr>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50</xdr:row>
      <xdr:rowOff>58717</xdr:rowOff>
    </xdr:from>
    <xdr:ext cx="469744" cy="259045"/>
    <xdr:sp macro="" textlink="">
      <xdr:nvSpPr>
        <xdr:cNvPr id="559" name="失業対策事業費最大値テキスト">
          <a:extLst>
            <a:ext uri="{FF2B5EF4-FFF2-40B4-BE49-F238E27FC236}">
              <a16:creationId xmlns="" xmlns:a16="http://schemas.microsoft.com/office/drawing/2014/main" id="{00000000-0008-0000-0600-00002F020000}"/>
            </a:ext>
          </a:extLst>
        </xdr:cNvPr>
        <xdr:cNvSpPr txBox="1"/>
      </xdr:nvSpPr>
      <xdr:spPr>
        <a:xfrm>
          <a:off x="16370300" y="86312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5,371</a:t>
          </a:r>
          <a:endParaRPr kumimoji="1" lang="ja-JP" altLang="en-US" sz="1000" b="1">
            <a:latin typeface="ＭＳ Ｐゴシック"/>
          </a:endParaRPr>
        </a:p>
      </xdr:txBody>
    </xdr:sp>
    <xdr:clientData/>
  </xdr:oneCellAnchor>
  <xdr:twoCellAnchor>
    <xdr:from>
      <xdr:col>23</xdr:col>
      <xdr:colOff>428625</xdr:colOff>
      <xdr:row>51</xdr:row>
      <xdr:rowOff>112040</xdr:rowOff>
    </xdr:from>
    <xdr:to>
      <xdr:col>23</xdr:col>
      <xdr:colOff>606425</xdr:colOff>
      <xdr:row>51</xdr:row>
      <xdr:rowOff>112040</xdr:rowOff>
    </xdr:to>
    <xdr:cxnSp macro="">
      <xdr:nvCxnSpPr>
        <xdr:cNvPr id="560" name="直線コネクタ 559">
          <a:extLst>
            <a:ext uri="{FF2B5EF4-FFF2-40B4-BE49-F238E27FC236}">
              <a16:creationId xmlns="" xmlns:a16="http://schemas.microsoft.com/office/drawing/2014/main" id="{00000000-0008-0000-0600-000030020000}"/>
            </a:ext>
          </a:extLst>
        </xdr:cNvPr>
        <xdr:cNvCxnSpPr/>
      </xdr:nvCxnSpPr>
      <xdr:spPr>
        <a:xfrm>
          <a:off x="16230600" y="88559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58</xdr:row>
      <xdr:rowOff>139700</xdr:rowOff>
    </xdr:from>
    <xdr:to>
      <xdr:col>23</xdr:col>
      <xdr:colOff>517525</xdr:colOff>
      <xdr:row>58</xdr:row>
      <xdr:rowOff>139700</xdr:rowOff>
    </xdr:to>
    <xdr:cxnSp macro="">
      <xdr:nvCxnSpPr>
        <xdr:cNvPr id="561" name="直線コネクタ 560">
          <a:extLst>
            <a:ext uri="{FF2B5EF4-FFF2-40B4-BE49-F238E27FC236}">
              <a16:creationId xmlns="" xmlns:a16="http://schemas.microsoft.com/office/drawing/2014/main" id="{00000000-0008-0000-0600-000031020000}"/>
            </a:ext>
          </a:extLst>
        </xdr:cNvPr>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57</xdr:row>
      <xdr:rowOff>90060</xdr:rowOff>
    </xdr:from>
    <xdr:ext cx="313932" cy="259045"/>
    <xdr:sp macro="" textlink="">
      <xdr:nvSpPr>
        <xdr:cNvPr id="562" name="失業対策事業費平均値テキスト">
          <a:extLst>
            <a:ext uri="{FF2B5EF4-FFF2-40B4-BE49-F238E27FC236}">
              <a16:creationId xmlns="" xmlns:a16="http://schemas.microsoft.com/office/drawing/2014/main" id="{00000000-0008-0000-0600-000032020000}"/>
            </a:ext>
          </a:extLst>
        </xdr:cNvPr>
        <xdr:cNvSpPr txBox="1"/>
      </xdr:nvSpPr>
      <xdr:spPr>
        <a:xfrm>
          <a:off x="16370300" y="9862710"/>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95</a:t>
          </a:r>
          <a:endParaRPr kumimoji="1" lang="ja-JP" altLang="en-US" sz="1000" b="1">
            <a:solidFill>
              <a:srgbClr val="000080"/>
            </a:solidFill>
            <a:latin typeface="ＭＳ Ｐゴシック"/>
          </a:endParaRPr>
        </a:p>
      </xdr:txBody>
    </xdr:sp>
    <xdr:clientData/>
  </xdr:oneCellAnchor>
  <xdr:twoCellAnchor>
    <xdr:from>
      <xdr:col>23</xdr:col>
      <xdr:colOff>466725</xdr:colOff>
      <xdr:row>58</xdr:row>
      <xdr:rowOff>67183</xdr:rowOff>
    </xdr:from>
    <xdr:to>
      <xdr:col>23</xdr:col>
      <xdr:colOff>568325</xdr:colOff>
      <xdr:row>58</xdr:row>
      <xdr:rowOff>168783</xdr:rowOff>
    </xdr:to>
    <xdr:sp macro="" textlink="">
      <xdr:nvSpPr>
        <xdr:cNvPr id="563" name="フローチャート : 判断 562">
          <a:extLst>
            <a:ext uri="{FF2B5EF4-FFF2-40B4-BE49-F238E27FC236}">
              <a16:creationId xmlns="" xmlns:a16="http://schemas.microsoft.com/office/drawing/2014/main" id="{00000000-0008-0000-0600-000033020000}"/>
            </a:ext>
          </a:extLst>
        </xdr:cNvPr>
        <xdr:cNvSpPr/>
      </xdr:nvSpPr>
      <xdr:spPr>
        <a:xfrm>
          <a:off x="16268700" y="10011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58</xdr:row>
      <xdr:rowOff>139700</xdr:rowOff>
    </xdr:from>
    <xdr:to>
      <xdr:col>22</xdr:col>
      <xdr:colOff>365125</xdr:colOff>
      <xdr:row>58</xdr:row>
      <xdr:rowOff>139700</xdr:rowOff>
    </xdr:to>
    <xdr:cxnSp macro="">
      <xdr:nvCxnSpPr>
        <xdr:cNvPr id="564" name="直線コネクタ 563">
          <a:extLst>
            <a:ext uri="{FF2B5EF4-FFF2-40B4-BE49-F238E27FC236}">
              <a16:creationId xmlns="" xmlns:a16="http://schemas.microsoft.com/office/drawing/2014/main" id="{00000000-0008-0000-0600-000034020000}"/>
            </a:ext>
          </a:extLst>
        </xdr:cNvPr>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58</xdr:row>
      <xdr:rowOff>67411</xdr:rowOff>
    </xdr:from>
    <xdr:to>
      <xdr:col>22</xdr:col>
      <xdr:colOff>415925</xdr:colOff>
      <xdr:row>58</xdr:row>
      <xdr:rowOff>169011</xdr:rowOff>
    </xdr:to>
    <xdr:sp macro="" textlink="">
      <xdr:nvSpPr>
        <xdr:cNvPr id="565" name="フローチャート : 判断 564">
          <a:extLst>
            <a:ext uri="{FF2B5EF4-FFF2-40B4-BE49-F238E27FC236}">
              <a16:creationId xmlns="" xmlns:a16="http://schemas.microsoft.com/office/drawing/2014/main" id="{00000000-0008-0000-0600-000035020000}"/>
            </a:ext>
          </a:extLst>
        </xdr:cNvPr>
        <xdr:cNvSpPr/>
      </xdr:nvSpPr>
      <xdr:spPr>
        <a:xfrm>
          <a:off x="15430500" y="10011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208158</xdr:colOff>
      <xdr:row>57</xdr:row>
      <xdr:rowOff>14088</xdr:rowOff>
    </xdr:from>
    <xdr:ext cx="313932" cy="259045"/>
    <xdr:sp macro="" textlink="">
      <xdr:nvSpPr>
        <xdr:cNvPr id="566" name="テキスト ボックス 565">
          <a:extLst>
            <a:ext uri="{FF2B5EF4-FFF2-40B4-BE49-F238E27FC236}">
              <a16:creationId xmlns="" xmlns:a16="http://schemas.microsoft.com/office/drawing/2014/main" id="{00000000-0008-0000-0600-000036020000}"/>
            </a:ext>
          </a:extLst>
        </xdr:cNvPr>
        <xdr:cNvSpPr txBox="1"/>
      </xdr:nvSpPr>
      <xdr:spPr>
        <a:xfrm>
          <a:off x="15324333" y="97867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94</a:t>
          </a:r>
          <a:endParaRPr kumimoji="1" lang="ja-JP" altLang="en-US" sz="1000" b="1">
            <a:solidFill>
              <a:srgbClr val="000080"/>
            </a:solidFill>
            <a:latin typeface="ＭＳ Ｐゴシック"/>
          </a:endParaRPr>
        </a:p>
      </xdr:txBody>
    </xdr:sp>
    <xdr:clientData/>
  </xdr:oneCellAnchor>
  <xdr:twoCellAnchor>
    <xdr:from>
      <xdr:col>19</xdr:col>
      <xdr:colOff>644525</xdr:colOff>
      <xdr:row>58</xdr:row>
      <xdr:rowOff>139700</xdr:rowOff>
    </xdr:from>
    <xdr:to>
      <xdr:col>21</xdr:col>
      <xdr:colOff>161925</xdr:colOff>
      <xdr:row>58</xdr:row>
      <xdr:rowOff>139700</xdr:rowOff>
    </xdr:to>
    <xdr:cxnSp macro="">
      <xdr:nvCxnSpPr>
        <xdr:cNvPr id="567" name="直線コネクタ 566">
          <a:extLst>
            <a:ext uri="{FF2B5EF4-FFF2-40B4-BE49-F238E27FC236}">
              <a16:creationId xmlns="" xmlns:a16="http://schemas.microsoft.com/office/drawing/2014/main" id="{00000000-0008-0000-0600-000037020000}"/>
            </a:ext>
          </a:extLst>
        </xdr:cNvPr>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58</xdr:row>
      <xdr:rowOff>52095</xdr:rowOff>
    </xdr:from>
    <xdr:to>
      <xdr:col>21</xdr:col>
      <xdr:colOff>212725</xdr:colOff>
      <xdr:row>58</xdr:row>
      <xdr:rowOff>153695</xdr:rowOff>
    </xdr:to>
    <xdr:sp macro="" textlink="">
      <xdr:nvSpPr>
        <xdr:cNvPr id="568" name="フローチャート : 判断 567">
          <a:extLst>
            <a:ext uri="{FF2B5EF4-FFF2-40B4-BE49-F238E27FC236}">
              <a16:creationId xmlns="" xmlns:a16="http://schemas.microsoft.com/office/drawing/2014/main" id="{00000000-0008-0000-0600-000038020000}"/>
            </a:ext>
          </a:extLst>
        </xdr:cNvPr>
        <xdr:cNvSpPr/>
      </xdr:nvSpPr>
      <xdr:spPr>
        <a:xfrm>
          <a:off x="14541500" y="999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658442</xdr:colOff>
      <xdr:row>56</xdr:row>
      <xdr:rowOff>170222</xdr:rowOff>
    </xdr:from>
    <xdr:ext cx="378565" cy="259045"/>
    <xdr:sp macro="" textlink="">
      <xdr:nvSpPr>
        <xdr:cNvPr id="569" name="テキスト ボックス 568">
          <a:extLst>
            <a:ext uri="{FF2B5EF4-FFF2-40B4-BE49-F238E27FC236}">
              <a16:creationId xmlns="" xmlns:a16="http://schemas.microsoft.com/office/drawing/2014/main" id="{00000000-0008-0000-0600-000039020000}"/>
            </a:ext>
          </a:extLst>
        </xdr:cNvPr>
        <xdr:cNvSpPr txBox="1"/>
      </xdr:nvSpPr>
      <xdr:spPr>
        <a:xfrm>
          <a:off x="14403017" y="97714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161</a:t>
          </a:r>
          <a:endParaRPr kumimoji="1" lang="ja-JP" altLang="en-US" sz="1000" b="1">
            <a:solidFill>
              <a:srgbClr val="000080"/>
            </a:solidFill>
            <a:latin typeface="ＭＳ Ｐゴシック"/>
          </a:endParaRPr>
        </a:p>
      </xdr:txBody>
    </xdr:sp>
    <xdr:clientData/>
  </xdr:oneCellAnchor>
  <xdr:twoCellAnchor>
    <xdr:from>
      <xdr:col>18</xdr:col>
      <xdr:colOff>441325</xdr:colOff>
      <xdr:row>58</xdr:row>
      <xdr:rowOff>139700</xdr:rowOff>
    </xdr:from>
    <xdr:to>
      <xdr:col>19</xdr:col>
      <xdr:colOff>644525</xdr:colOff>
      <xdr:row>58</xdr:row>
      <xdr:rowOff>139700</xdr:rowOff>
    </xdr:to>
    <xdr:cxnSp macro="">
      <xdr:nvCxnSpPr>
        <xdr:cNvPr id="570" name="直線コネクタ 569">
          <a:extLst>
            <a:ext uri="{FF2B5EF4-FFF2-40B4-BE49-F238E27FC236}">
              <a16:creationId xmlns="" xmlns:a16="http://schemas.microsoft.com/office/drawing/2014/main" id="{00000000-0008-0000-0600-00003A020000}"/>
            </a:ext>
          </a:extLst>
        </xdr:cNvPr>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58</xdr:row>
      <xdr:rowOff>45924</xdr:rowOff>
    </xdr:from>
    <xdr:to>
      <xdr:col>20</xdr:col>
      <xdr:colOff>9525</xdr:colOff>
      <xdr:row>58</xdr:row>
      <xdr:rowOff>147524</xdr:rowOff>
    </xdr:to>
    <xdr:sp macro="" textlink="">
      <xdr:nvSpPr>
        <xdr:cNvPr id="571" name="フローチャート : 判断 570">
          <a:extLst>
            <a:ext uri="{FF2B5EF4-FFF2-40B4-BE49-F238E27FC236}">
              <a16:creationId xmlns="" xmlns:a16="http://schemas.microsoft.com/office/drawing/2014/main" id="{00000000-0008-0000-0600-00003B020000}"/>
            </a:ext>
          </a:extLst>
        </xdr:cNvPr>
        <xdr:cNvSpPr/>
      </xdr:nvSpPr>
      <xdr:spPr>
        <a:xfrm>
          <a:off x="13652500" y="999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455242</xdr:colOff>
      <xdr:row>56</xdr:row>
      <xdr:rowOff>164051</xdr:rowOff>
    </xdr:from>
    <xdr:ext cx="378565" cy="259045"/>
    <xdr:sp macro="" textlink="">
      <xdr:nvSpPr>
        <xdr:cNvPr id="572" name="テキスト ボックス 571">
          <a:extLst>
            <a:ext uri="{FF2B5EF4-FFF2-40B4-BE49-F238E27FC236}">
              <a16:creationId xmlns="" xmlns:a16="http://schemas.microsoft.com/office/drawing/2014/main" id="{00000000-0008-0000-0600-00003C020000}"/>
            </a:ext>
          </a:extLst>
        </xdr:cNvPr>
        <xdr:cNvSpPr txBox="1"/>
      </xdr:nvSpPr>
      <xdr:spPr>
        <a:xfrm>
          <a:off x="13514017" y="976525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188</a:t>
          </a:r>
          <a:endParaRPr kumimoji="1" lang="ja-JP" altLang="en-US" sz="1000" b="1">
            <a:solidFill>
              <a:srgbClr val="000080"/>
            </a:solidFill>
            <a:latin typeface="ＭＳ Ｐゴシック"/>
          </a:endParaRPr>
        </a:p>
      </xdr:txBody>
    </xdr:sp>
    <xdr:clientData/>
  </xdr:oneCellAnchor>
  <xdr:twoCellAnchor>
    <xdr:from>
      <xdr:col>18</xdr:col>
      <xdr:colOff>390525</xdr:colOff>
      <xdr:row>58</xdr:row>
      <xdr:rowOff>63526</xdr:rowOff>
    </xdr:from>
    <xdr:to>
      <xdr:col>18</xdr:col>
      <xdr:colOff>492125</xdr:colOff>
      <xdr:row>58</xdr:row>
      <xdr:rowOff>165126</xdr:rowOff>
    </xdr:to>
    <xdr:sp macro="" textlink="">
      <xdr:nvSpPr>
        <xdr:cNvPr id="573" name="フローチャート : 判断 572">
          <a:extLst>
            <a:ext uri="{FF2B5EF4-FFF2-40B4-BE49-F238E27FC236}">
              <a16:creationId xmlns="" xmlns:a16="http://schemas.microsoft.com/office/drawing/2014/main" id="{00000000-0008-0000-0600-00003D020000}"/>
            </a:ext>
          </a:extLst>
        </xdr:cNvPr>
        <xdr:cNvSpPr/>
      </xdr:nvSpPr>
      <xdr:spPr>
        <a:xfrm>
          <a:off x="12763500" y="10007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252042</xdr:colOff>
      <xdr:row>57</xdr:row>
      <xdr:rowOff>10203</xdr:rowOff>
    </xdr:from>
    <xdr:ext cx="378565" cy="259045"/>
    <xdr:sp macro="" textlink="">
      <xdr:nvSpPr>
        <xdr:cNvPr id="574" name="テキスト ボックス 573">
          <a:extLst>
            <a:ext uri="{FF2B5EF4-FFF2-40B4-BE49-F238E27FC236}">
              <a16:creationId xmlns="" xmlns:a16="http://schemas.microsoft.com/office/drawing/2014/main" id="{00000000-0008-0000-0600-00003E020000}"/>
            </a:ext>
          </a:extLst>
        </xdr:cNvPr>
        <xdr:cNvSpPr txBox="1"/>
      </xdr:nvSpPr>
      <xdr:spPr>
        <a:xfrm>
          <a:off x="12625017" y="978285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111</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75" name="テキスト ボックス 574">
          <a:extLst>
            <a:ext uri="{FF2B5EF4-FFF2-40B4-BE49-F238E27FC236}">
              <a16:creationId xmlns="" xmlns:a16="http://schemas.microsoft.com/office/drawing/2014/main" id="{00000000-0008-0000-0600-00003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76" name="テキスト ボックス 575">
          <a:extLst>
            <a:ext uri="{FF2B5EF4-FFF2-40B4-BE49-F238E27FC236}">
              <a16:creationId xmlns="" xmlns:a16="http://schemas.microsoft.com/office/drawing/2014/main" id="{00000000-0008-0000-0600-00004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77" name="テキスト ボックス 576">
          <a:extLst>
            <a:ext uri="{FF2B5EF4-FFF2-40B4-BE49-F238E27FC236}">
              <a16:creationId xmlns="" xmlns:a16="http://schemas.microsoft.com/office/drawing/2014/main" id="{00000000-0008-0000-0600-00004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78" name="テキスト ボックス 577">
          <a:extLst>
            <a:ext uri="{FF2B5EF4-FFF2-40B4-BE49-F238E27FC236}">
              <a16:creationId xmlns="" xmlns:a16="http://schemas.microsoft.com/office/drawing/2014/main" id="{00000000-0008-0000-0600-00004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79" name="テキスト ボックス 578">
          <a:extLst>
            <a:ext uri="{FF2B5EF4-FFF2-40B4-BE49-F238E27FC236}">
              <a16:creationId xmlns="" xmlns:a16="http://schemas.microsoft.com/office/drawing/2014/main" id="{00000000-0008-0000-0600-00004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58</xdr:row>
      <xdr:rowOff>88900</xdr:rowOff>
    </xdr:from>
    <xdr:to>
      <xdr:col>23</xdr:col>
      <xdr:colOff>568325</xdr:colOff>
      <xdr:row>59</xdr:row>
      <xdr:rowOff>19050</xdr:rowOff>
    </xdr:to>
    <xdr:sp macro="" textlink="">
      <xdr:nvSpPr>
        <xdr:cNvPr id="580" name="円/楕円 579">
          <a:extLst>
            <a:ext uri="{FF2B5EF4-FFF2-40B4-BE49-F238E27FC236}">
              <a16:creationId xmlns="" xmlns:a16="http://schemas.microsoft.com/office/drawing/2014/main" id="{00000000-0008-0000-0600-000044020000}"/>
            </a:ext>
          </a:extLst>
        </xdr:cNvPr>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58</xdr:row>
      <xdr:rowOff>45610</xdr:rowOff>
    </xdr:from>
    <xdr:ext cx="249299" cy="259045"/>
    <xdr:sp macro="" textlink="">
      <xdr:nvSpPr>
        <xdr:cNvPr id="581" name="失業対策事業費該当値テキスト">
          <a:extLst>
            <a:ext uri="{FF2B5EF4-FFF2-40B4-BE49-F238E27FC236}">
              <a16:creationId xmlns="" xmlns:a16="http://schemas.microsoft.com/office/drawing/2014/main" id="{00000000-0008-0000-0600-000045020000}"/>
            </a:ext>
          </a:extLst>
        </xdr:cNvPr>
        <xdr:cNvSpPr txBox="1"/>
      </xdr:nvSpPr>
      <xdr:spPr>
        <a:xfrm>
          <a:off x="16370300" y="998971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22</xdr:col>
      <xdr:colOff>314325</xdr:colOff>
      <xdr:row>58</xdr:row>
      <xdr:rowOff>88900</xdr:rowOff>
    </xdr:from>
    <xdr:to>
      <xdr:col>22</xdr:col>
      <xdr:colOff>415925</xdr:colOff>
      <xdr:row>59</xdr:row>
      <xdr:rowOff>19050</xdr:rowOff>
    </xdr:to>
    <xdr:sp macro="" textlink="">
      <xdr:nvSpPr>
        <xdr:cNvPr id="582" name="円/楕円 581">
          <a:extLst>
            <a:ext uri="{FF2B5EF4-FFF2-40B4-BE49-F238E27FC236}">
              <a16:creationId xmlns="" xmlns:a16="http://schemas.microsoft.com/office/drawing/2014/main" id="{00000000-0008-0000-0600-000046020000}"/>
            </a:ext>
          </a:extLst>
        </xdr:cNvPr>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240474</xdr:colOff>
      <xdr:row>59</xdr:row>
      <xdr:rowOff>10177</xdr:rowOff>
    </xdr:from>
    <xdr:ext cx="249299" cy="259045"/>
    <xdr:sp macro="" textlink="">
      <xdr:nvSpPr>
        <xdr:cNvPr id="583" name="テキスト ボックス 582">
          <a:extLst>
            <a:ext uri="{FF2B5EF4-FFF2-40B4-BE49-F238E27FC236}">
              <a16:creationId xmlns="" xmlns:a16="http://schemas.microsoft.com/office/drawing/2014/main" id="{00000000-0008-0000-0600-000047020000}"/>
            </a:ext>
          </a:extLst>
        </xdr:cNvPr>
        <xdr:cNvSpPr txBox="1"/>
      </xdr:nvSpPr>
      <xdr:spPr>
        <a:xfrm>
          <a:off x="15356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21</xdr:col>
      <xdr:colOff>111125</xdr:colOff>
      <xdr:row>58</xdr:row>
      <xdr:rowOff>88900</xdr:rowOff>
    </xdr:from>
    <xdr:to>
      <xdr:col>21</xdr:col>
      <xdr:colOff>212725</xdr:colOff>
      <xdr:row>59</xdr:row>
      <xdr:rowOff>19050</xdr:rowOff>
    </xdr:to>
    <xdr:sp macro="" textlink="">
      <xdr:nvSpPr>
        <xdr:cNvPr id="584" name="円/楕円 583">
          <a:extLst>
            <a:ext uri="{FF2B5EF4-FFF2-40B4-BE49-F238E27FC236}">
              <a16:creationId xmlns="" xmlns:a16="http://schemas.microsoft.com/office/drawing/2014/main" id="{00000000-0008-0000-0600-000048020000}"/>
            </a:ext>
          </a:extLst>
        </xdr:cNvPr>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37274</xdr:colOff>
      <xdr:row>59</xdr:row>
      <xdr:rowOff>10177</xdr:rowOff>
    </xdr:from>
    <xdr:ext cx="249299" cy="259045"/>
    <xdr:sp macro="" textlink="">
      <xdr:nvSpPr>
        <xdr:cNvPr id="585" name="テキスト ボックス 584">
          <a:extLst>
            <a:ext uri="{FF2B5EF4-FFF2-40B4-BE49-F238E27FC236}">
              <a16:creationId xmlns="" xmlns:a16="http://schemas.microsoft.com/office/drawing/2014/main" id="{00000000-0008-0000-0600-000049020000}"/>
            </a:ext>
          </a:extLst>
        </xdr:cNvPr>
        <xdr:cNvSpPr txBox="1"/>
      </xdr:nvSpPr>
      <xdr:spPr>
        <a:xfrm>
          <a:off x="14467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19</xdr:col>
      <xdr:colOff>593725</xdr:colOff>
      <xdr:row>58</xdr:row>
      <xdr:rowOff>88900</xdr:rowOff>
    </xdr:from>
    <xdr:to>
      <xdr:col>20</xdr:col>
      <xdr:colOff>9525</xdr:colOff>
      <xdr:row>59</xdr:row>
      <xdr:rowOff>19050</xdr:rowOff>
    </xdr:to>
    <xdr:sp macro="" textlink="">
      <xdr:nvSpPr>
        <xdr:cNvPr id="586" name="円/楕円 585">
          <a:extLst>
            <a:ext uri="{FF2B5EF4-FFF2-40B4-BE49-F238E27FC236}">
              <a16:creationId xmlns="" xmlns:a16="http://schemas.microsoft.com/office/drawing/2014/main" id="{00000000-0008-0000-0600-00004A020000}"/>
            </a:ext>
          </a:extLst>
        </xdr:cNvPr>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59</xdr:row>
      <xdr:rowOff>10177</xdr:rowOff>
    </xdr:from>
    <xdr:ext cx="249299" cy="259045"/>
    <xdr:sp macro="" textlink="">
      <xdr:nvSpPr>
        <xdr:cNvPr id="587" name="テキスト ボックス 586">
          <a:extLst>
            <a:ext uri="{FF2B5EF4-FFF2-40B4-BE49-F238E27FC236}">
              <a16:creationId xmlns="" xmlns:a16="http://schemas.microsoft.com/office/drawing/2014/main" id="{00000000-0008-0000-0600-00004B020000}"/>
            </a:ext>
          </a:extLst>
        </xdr:cNvPr>
        <xdr:cNvSpPr txBox="1"/>
      </xdr:nvSpPr>
      <xdr:spPr>
        <a:xfrm>
          <a:off x="13578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390525</xdr:colOff>
      <xdr:row>58</xdr:row>
      <xdr:rowOff>88900</xdr:rowOff>
    </xdr:from>
    <xdr:to>
      <xdr:col>18</xdr:col>
      <xdr:colOff>492125</xdr:colOff>
      <xdr:row>59</xdr:row>
      <xdr:rowOff>19050</xdr:rowOff>
    </xdr:to>
    <xdr:sp macro="" textlink="">
      <xdr:nvSpPr>
        <xdr:cNvPr id="588" name="円/楕円 587">
          <a:extLst>
            <a:ext uri="{FF2B5EF4-FFF2-40B4-BE49-F238E27FC236}">
              <a16:creationId xmlns="" xmlns:a16="http://schemas.microsoft.com/office/drawing/2014/main" id="{00000000-0008-0000-0600-00004C020000}"/>
            </a:ext>
          </a:extLst>
        </xdr:cNvPr>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316674</xdr:colOff>
      <xdr:row>59</xdr:row>
      <xdr:rowOff>10177</xdr:rowOff>
    </xdr:from>
    <xdr:ext cx="249299" cy="259045"/>
    <xdr:sp macro="" textlink="">
      <xdr:nvSpPr>
        <xdr:cNvPr id="589" name="テキスト ボックス 588">
          <a:extLst>
            <a:ext uri="{FF2B5EF4-FFF2-40B4-BE49-F238E27FC236}">
              <a16:creationId xmlns="" xmlns:a16="http://schemas.microsoft.com/office/drawing/2014/main" id="{00000000-0008-0000-0600-00004D020000}"/>
            </a:ext>
          </a:extLst>
        </xdr:cNvPr>
        <xdr:cNvSpPr txBox="1"/>
      </xdr:nvSpPr>
      <xdr:spPr>
        <a:xfrm>
          <a:off x="12689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590" name="正方形/長方形 589">
          <a:extLst>
            <a:ext uri="{FF2B5EF4-FFF2-40B4-BE49-F238E27FC236}">
              <a16:creationId xmlns="" xmlns:a16="http://schemas.microsoft.com/office/drawing/2014/main" id="{00000000-0008-0000-0600-00004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591" name="正方形/長方形 590">
          <a:extLst>
            <a:ext uri="{FF2B5EF4-FFF2-40B4-BE49-F238E27FC236}">
              <a16:creationId xmlns="" xmlns:a16="http://schemas.microsoft.com/office/drawing/2014/main" id="{00000000-0008-0000-0600-00004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592" name="正方形/長方形 591">
          <a:extLst>
            <a:ext uri="{FF2B5EF4-FFF2-40B4-BE49-F238E27FC236}">
              <a16:creationId xmlns="" xmlns:a16="http://schemas.microsoft.com/office/drawing/2014/main" id="{00000000-0008-0000-0600-00005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102/151</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593" name="正方形/長方形 592">
          <a:extLst>
            <a:ext uri="{FF2B5EF4-FFF2-40B4-BE49-F238E27FC236}">
              <a16:creationId xmlns="" xmlns:a16="http://schemas.microsoft.com/office/drawing/2014/main" id="{00000000-0008-0000-0600-00005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594" name="正方形/長方形 593">
          <a:extLst>
            <a:ext uri="{FF2B5EF4-FFF2-40B4-BE49-F238E27FC236}">
              <a16:creationId xmlns="" xmlns:a16="http://schemas.microsoft.com/office/drawing/2014/main" id="{00000000-0008-0000-0600-00005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43,389</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595" name="正方形/長方形 594">
          <a:extLst>
            <a:ext uri="{FF2B5EF4-FFF2-40B4-BE49-F238E27FC236}">
              <a16:creationId xmlns="" xmlns:a16="http://schemas.microsoft.com/office/drawing/2014/main" id="{00000000-0008-0000-0600-00005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596" name="正方形/長方形 595">
          <a:extLst>
            <a:ext uri="{FF2B5EF4-FFF2-40B4-BE49-F238E27FC236}">
              <a16:creationId xmlns="" xmlns:a16="http://schemas.microsoft.com/office/drawing/2014/main" id="{00000000-0008-0000-0600-00005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74,438</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597" name="正方形/長方形 596">
          <a:extLst>
            <a:ext uri="{FF2B5EF4-FFF2-40B4-BE49-F238E27FC236}">
              <a16:creationId xmlns="" xmlns:a16="http://schemas.microsoft.com/office/drawing/2014/main" id="{00000000-0008-0000-0600-00005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598" name="テキスト ボックス 597">
          <a:extLst>
            <a:ext uri="{FF2B5EF4-FFF2-40B4-BE49-F238E27FC236}">
              <a16:creationId xmlns="" xmlns:a16="http://schemas.microsoft.com/office/drawing/2014/main" id="{00000000-0008-0000-0600-00005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599" name="直線コネクタ 598">
          <a:extLst>
            <a:ext uri="{FF2B5EF4-FFF2-40B4-BE49-F238E27FC236}">
              <a16:creationId xmlns="" xmlns:a16="http://schemas.microsoft.com/office/drawing/2014/main" id="{00000000-0008-0000-0600-00005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79</xdr:row>
      <xdr:rowOff>44450</xdr:rowOff>
    </xdr:from>
    <xdr:to>
      <xdr:col>24</xdr:col>
      <xdr:colOff>644525</xdr:colOff>
      <xdr:row>79</xdr:row>
      <xdr:rowOff>44450</xdr:rowOff>
    </xdr:to>
    <xdr:cxnSp macro="">
      <xdr:nvCxnSpPr>
        <xdr:cNvPr id="600" name="直線コネクタ 599">
          <a:extLst>
            <a:ext uri="{FF2B5EF4-FFF2-40B4-BE49-F238E27FC236}">
              <a16:creationId xmlns="" xmlns:a16="http://schemas.microsoft.com/office/drawing/2014/main" id="{00000000-0008-0000-0600-000058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78</xdr:row>
      <xdr:rowOff>73677</xdr:rowOff>
    </xdr:from>
    <xdr:ext cx="248786" cy="259045"/>
    <xdr:sp macro="" textlink="">
      <xdr:nvSpPr>
        <xdr:cNvPr id="601" name="テキスト ボックス 600">
          <a:extLst>
            <a:ext uri="{FF2B5EF4-FFF2-40B4-BE49-F238E27FC236}">
              <a16:creationId xmlns="" xmlns:a16="http://schemas.microsoft.com/office/drawing/2014/main" id="{00000000-0008-0000-0600-000059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77</xdr:row>
      <xdr:rowOff>6350</xdr:rowOff>
    </xdr:from>
    <xdr:to>
      <xdr:col>24</xdr:col>
      <xdr:colOff>644525</xdr:colOff>
      <xdr:row>77</xdr:row>
      <xdr:rowOff>6350</xdr:rowOff>
    </xdr:to>
    <xdr:cxnSp macro="">
      <xdr:nvCxnSpPr>
        <xdr:cNvPr id="602" name="直線コネクタ 601">
          <a:extLst>
            <a:ext uri="{FF2B5EF4-FFF2-40B4-BE49-F238E27FC236}">
              <a16:creationId xmlns="" xmlns:a16="http://schemas.microsoft.com/office/drawing/2014/main" id="{00000000-0008-0000-0600-00005A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76</xdr:row>
      <xdr:rowOff>35577</xdr:rowOff>
    </xdr:from>
    <xdr:ext cx="595419" cy="259045"/>
    <xdr:sp macro="" textlink="">
      <xdr:nvSpPr>
        <xdr:cNvPr id="603" name="テキスト ボックス 602">
          <a:extLst>
            <a:ext uri="{FF2B5EF4-FFF2-40B4-BE49-F238E27FC236}">
              <a16:creationId xmlns="" xmlns:a16="http://schemas.microsoft.com/office/drawing/2014/main" id="{00000000-0008-0000-0600-00005B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74</xdr:row>
      <xdr:rowOff>139700</xdr:rowOff>
    </xdr:from>
    <xdr:to>
      <xdr:col>24</xdr:col>
      <xdr:colOff>644525</xdr:colOff>
      <xdr:row>74</xdr:row>
      <xdr:rowOff>139700</xdr:rowOff>
    </xdr:to>
    <xdr:cxnSp macro="">
      <xdr:nvCxnSpPr>
        <xdr:cNvPr id="604" name="直線コネクタ 603">
          <a:extLst>
            <a:ext uri="{FF2B5EF4-FFF2-40B4-BE49-F238E27FC236}">
              <a16:creationId xmlns="" xmlns:a16="http://schemas.microsoft.com/office/drawing/2014/main" id="{00000000-0008-0000-0600-00005C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73</xdr:row>
      <xdr:rowOff>168927</xdr:rowOff>
    </xdr:from>
    <xdr:ext cx="595419" cy="259045"/>
    <xdr:sp macro="" textlink="">
      <xdr:nvSpPr>
        <xdr:cNvPr id="605" name="テキスト ボックス 604">
          <a:extLst>
            <a:ext uri="{FF2B5EF4-FFF2-40B4-BE49-F238E27FC236}">
              <a16:creationId xmlns="" xmlns:a16="http://schemas.microsoft.com/office/drawing/2014/main" id="{00000000-0008-0000-0600-00005D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18</xdr:col>
      <xdr:colOff>73025</xdr:colOff>
      <xdr:row>72</xdr:row>
      <xdr:rowOff>101600</xdr:rowOff>
    </xdr:from>
    <xdr:to>
      <xdr:col>24</xdr:col>
      <xdr:colOff>644525</xdr:colOff>
      <xdr:row>72</xdr:row>
      <xdr:rowOff>101600</xdr:rowOff>
    </xdr:to>
    <xdr:cxnSp macro="">
      <xdr:nvCxnSpPr>
        <xdr:cNvPr id="606" name="直線コネクタ 605">
          <a:extLst>
            <a:ext uri="{FF2B5EF4-FFF2-40B4-BE49-F238E27FC236}">
              <a16:creationId xmlns="" xmlns:a16="http://schemas.microsoft.com/office/drawing/2014/main" id="{00000000-0008-0000-0600-00005E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71</xdr:row>
      <xdr:rowOff>130827</xdr:rowOff>
    </xdr:from>
    <xdr:ext cx="595419" cy="259045"/>
    <xdr:sp macro="" textlink="">
      <xdr:nvSpPr>
        <xdr:cNvPr id="607" name="テキスト ボックス 606">
          <a:extLst>
            <a:ext uri="{FF2B5EF4-FFF2-40B4-BE49-F238E27FC236}">
              <a16:creationId xmlns="" xmlns:a16="http://schemas.microsoft.com/office/drawing/2014/main" id="{00000000-0008-0000-0600-00005F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18</xdr:col>
      <xdr:colOff>73025</xdr:colOff>
      <xdr:row>70</xdr:row>
      <xdr:rowOff>63500</xdr:rowOff>
    </xdr:from>
    <xdr:to>
      <xdr:col>24</xdr:col>
      <xdr:colOff>644525</xdr:colOff>
      <xdr:row>70</xdr:row>
      <xdr:rowOff>63500</xdr:rowOff>
    </xdr:to>
    <xdr:cxnSp macro="">
      <xdr:nvCxnSpPr>
        <xdr:cNvPr id="608" name="直線コネクタ 607">
          <a:extLst>
            <a:ext uri="{FF2B5EF4-FFF2-40B4-BE49-F238E27FC236}">
              <a16:creationId xmlns="" xmlns:a16="http://schemas.microsoft.com/office/drawing/2014/main" id="{00000000-0008-0000-0600-000060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69</xdr:row>
      <xdr:rowOff>92727</xdr:rowOff>
    </xdr:from>
    <xdr:ext cx="685572" cy="259045"/>
    <xdr:sp macro="" textlink="">
      <xdr:nvSpPr>
        <xdr:cNvPr id="609" name="テキスト ボックス 608">
          <a:extLst>
            <a:ext uri="{FF2B5EF4-FFF2-40B4-BE49-F238E27FC236}">
              <a16:creationId xmlns="" xmlns:a16="http://schemas.microsoft.com/office/drawing/2014/main" id="{00000000-0008-0000-0600-000061020000}"/>
            </a:ext>
          </a:extLst>
        </xdr:cNvPr>
        <xdr:cNvSpPr txBox="1"/>
      </xdr:nvSpPr>
      <xdr:spPr>
        <a:xfrm>
          <a:off x="11760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10" name="直線コネクタ 609">
          <a:extLst>
            <a:ext uri="{FF2B5EF4-FFF2-40B4-BE49-F238E27FC236}">
              <a16:creationId xmlns="" xmlns:a16="http://schemas.microsoft.com/office/drawing/2014/main" id="{00000000-0008-0000-0600-000062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67</xdr:row>
      <xdr:rowOff>54627</xdr:rowOff>
    </xdr:from>
    <xdr:ext cx="685572" cy="259045"/>
    <xdr:sp macro="" textlink="">
      <xdr:nvSpPr>
        <xdr:cNvPr id="611" name="テキスト ボックス 610">
          <a:extLst>
            <a:ext uri="{FF2B5EF4-FFF2-40B4-BE49-F238E27FC236}">
              <a16:creationId xmlns="" xmlns:a16="http://schemas.microsoft.com/office/drawing/2014/main" id="{00000000-0008-0000-0600-000063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12" name="公債費グラフ枠">
          <a:extLst>
            <a:ext uri="{FF2B5EF4-FFF2-40B4-BE49-F238E27FC236}">
              <a16:creationId xmlns="" xmlns:a16="http://schemas.microsoft.com/office/drawing/2014/main" id="{00000000-0008-0000-0600-000064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71</xdr:row>
      <xdr:rowOff>130602</xdr:rowOff>
    </xdr:from>
    <xdr:to>
      <xdr:col>23</xdr:col>
      <xdr:colOff>516889</xdr:colOff>
      <xdr:row>79</xdr:row>
      <xdr:rowOff>43500</xdr:rowOff>
    </xdr:to>
    <xdr:cxnSp macro="">
      <xdr:nvCxnSpPr>
        <xdr:cNvPr id="613" name="直線コネクタ 612">
          <a:extLst>
            <a:ext uri="{FF2B5EF4-FFF2-40B4-BE49-F238E27FC236}">
              <a16:creationId xmlns="" xmlns:a16="http://schemas.microsoft.com/office/drawing/2014/main" id="{00000000-0008-0000-0600-000065020000}"/>
            </a:ext>
          </a:extLst>
        </xdr:cNvPr>
        <xdr:cNvCxnSpPr/>
      </xdr:nvCxnSpPr>
      <xdr:spPr>
        <a:xfrm flipV="1">
          <a:off x="16317595" y="12303552"/>
          <a:ext cx="1269" cy="12844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79</xdr:row>
      <xdr:rowOff>47327</xdr:rowOff>
    </xdr:from>
    <xdr:ext cx="378565" cy="259045"/>
    <xdr:sp macro="" textlink="">
      <xdr:nvSpPr>
        <xdr:cNvPr id="614" name="公債費最小値テキスト">
          <a:extLst>
            <a:ext uri="{FF2B5EF4-FFF2-40B4-BE49-F238E27FC236}">
              <a16:creationId xmlns="" xmlns:a16="http://schemas.microsoft.com/office/drawing/2014/main" id="{00000000-0008-0000-0600-000066020000}"/>
            </a:ext>
          </a:extLst>
        </xdr:cNvPr>
        <xdr:cNvSpPr txBox="1"/>
      </xdr:nvSpPr>
      <xdr:spPr>
        <a:xfrm>
          <a:off x="16370300" y="1359187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748</a:t>
          </a:r>
          <a:endParaRPr kumimoji="1" lang="ja-JP" altLang="en-US" sz="1000" b="1">
            <a:latin typeface="ＭＳ Ｐゴシック"/>
          </a:endParaRPr>
        </a:p>
      </xdr:txBody>
    </xdr:sp>
    <xdr:clientData/>
  </xdr:oneCellAnchor>
  <xdr:twoCellAnchor>
    <xdr:from>
      <xdr:col>23</xdr:col>
      <xdr:colOff>428625</xdr:colOff>
      <xdr:row>79</xdr:row>
      <xdr:rowOff>43500</xdr:rowOff>
    </xdr:from>
    <xdr:to>
      <xdr:col>23</xdr:col>
      <xdr:colOff>606425</xdr:colOff>
      <xdr:row>79</xdr:row>
      <xdr:rowOff>43500</xdr:rowOff>
    </xdr:to>
    <xdr:cxnSp macro="">
      <xdr:nvCxnSpPr>
        <xdr:cNvPr id="615" name="直線コネクタ 614">
          <a:extLst>
            <a:ext uri="{FF2B5EF4-FFF2-40B4-BE49-F238E27FC236}">
              <a16:creationId xmlns="" xmlns:a16="http://schemas.microsoft.com/office/drawing/2014/main" id="{00000000-0008-0000-0600-000067020000}"/>
            </a:ext>
          </a:extLst>
        </xdr:cNvPr>
        <xdr:cNvCxnSpPr/>
      </xdr:nvCxnSpPr>
      <xdr:spPr>
        <a:xfrm>
          <a:off x="16230600" y="13588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70</xdr:row>
      <xdr:rowOff>77279</xdr:rowOff>
    </xdr:from>
    <xdr:ext cx="690189" cy="259045"/>
    <xdr:sp macro="" textlink="">
      <xdr:nvSpPr>
        <xdr:cNvPr id="616" name="公債費最大値テキスト">
          <a:extLst>
            <a:ext uri="{FF2B5EF4-FFF2-40B4-BE49-F238E27FC236}">
              <a16:creationId xmlns="" xmlns:a16="http://schemas.microsoft.com/office/drawing/2014/main" id="{00000000-0008-0000-0600-000068020000}"/>
            </a:ext>
          </a:extLst>
        </xdr:cNvPr>
        <xdr:cNvSpPr txBox="1"/>
      </xdr:nvSpPr>
      <xdr:spPr>
        <a:xfrm>
          <a:off x="16370300" y="1207877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1,012,164</a:t>
          </a:r>
          <a:endParaRPr kumimoji="1" lang="ja-JP" altLang="en-US" sz="1000" b="1">
            <a:latin typeface="ＭＳ Ｐゴシック"/>
          </a:endParaRPr>
        </a:p>
      </xdr:txBody>
    </xdr:sp>
    <xdr:clientData/>
  </xdr:oneCellAnchor>
  <xdr:twoCellAnchor>
    <xdr:from>
      <xdr:col>23</xdr:col>
      <xdr:colOff>428625</xdr:colOff>
      <xdr:row>71</xdr:row>
      <xdr:rowOff>130602</xdr:rowOff>
    </xdr:from>
    <xdr:to>
      <xdr:col>23</xdr:col>
      <xdr:colOff>606425</xdr:colOff>
      <xdr:row>71</xdr:row>
      <xdr:rowOff>130602</xdr:rowOff>
    </xdr:to>
    <xdr:cxnSp macro="">
      <xdr:nvCxnSpPr>
        <xdr:cNvPr id="617" name="直線コネクタ 616">
          <a:extLst>
            <a:ext uri="{FF2B5EF4-FFF2-40B4-BE49-F238E27FC236}">
              <a16:creationId xmlns="" xmlns:a16="http://schemas.microsoft.com/office/drawing/2014/main" id="{00000000-0008-0000-0600-000069020000}"/>
            </a:ext>
          </a:extLst>
        </xdr:cNvPr>
        <xdr:cNvCxnSpPr/>
      </xdr:nvCxnSpPr>
      <xdr:spPr>
        <a:xfrm>
          <a:off x="16230600" y="123035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78</xdr:row>
      <xdr:rowOff>67190</xdr:rowOff>
    </xdr:from>
    <xdr:to>
      <xdr:col>23</xdr:col>
      <xdr:colOff>517525</xdr:colOff>
      <xdr:row>78</xdr:row>
      <xdr:rowOff>71109</xdr:rowOff>
    </xdr:to>
    <xdr:cxnSp macro="">
      <xdr:nvCxnSpPr>
        <xdr:cNvPr id="618" name="直線コネクタ 617">
          <a:extLst>
            <a:ext uri="{FF2B5EF4-FFF2-40B4-BE49-F238E27FC236}">
              <a16:creationId xmlns="" xmlns:a16="http://schemas.microsoft.com/office/drawing/2014/main" id="{00000000-0008-0000-0600-00006A020000}"/>
            </a:ext>
          </a:extLst>
        </xdr:cNvPr>
        <xdr:cNvCxnSpPr/>
      </xdr:nvCxnSpPr>
      <xdr:spPr>
        <a:xfrm>
          <a:off x="15481300" y="13440290"/>
          <a:ext cx="838200" cy="3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77</xdr:row>
      <xdr:rowOff>2312</xdr:rowOff>
    </xdr:from>
    <xdr:ext cx="599010" cy="259045"/>
    <xdr:sp macro="" textlink="">
      <xdr:nvSpPr>
        <xdr:cNvPr id="619" name="公債費平均値テキスト">
          <a:extLst>
            <a:ext uri="{FF2B5EF4-FFF2-40B4-BE49-F238E27FC236}">
              <a16:creationId xmlns="" xmlns:a16="http://schemas.microsoft.com/office/drawing/2014/main" id="{00000000-0008-0000-0600-00006B020000}"/>
            </a:ext>
          </a:extLst>
        </xdr:cNvPr>
        <xdr:cNvSpPr txBox="1"/>
      </xdr:nvSpPr>
      <xdr:spPr>
        <a:xfrm>
          <a:off x="16370300" y="1320396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146,193</a:t>
          </a:r>
          <a:endParaRPr kumimoji="1" lang="ja-JP" altLang="en-US" sz="1000" b="1">
            <a:solidFill>
              <a:srgbClr val="000080"/>
            </a:solidFill>
            <a:latin typeface="ＭＳ Ｐゴシック"/>
          </a:endParaRPr>
        </a:p>
      </xdr:txBody>
    </xdr:sp>
    <xdr:clientData/>
  </xdr:oneCellAnchor>
  <xdr:twoCellAnchor>
    <xdr:from>
      <xdr:col>23</xdr:col>
      <xdr:colOff>466725</xdr:colOff>
      <xdr:row>77</xdr:row>
      <xdr:rowOff>150885</xdr:rowOff>
    </xdr:from>
    <xdr:to>
      <xdr:col>23</xdr:col>
      <xdr:colOff>568325</xdr:colOff>
      <xdr:row>78</xdr:row>
      <xdr:rowOff>81035</xdr:rowOff>
    </xdr:to>
    <xdr:sp macro="" textlink="">
      <xdr:nvSpPr>
        <xdr:cNvPr id="620" name="フローチャート : 判断 619">
          <a:extLst>
            <a:ext uri="{FF2B5EF4-FFF2-40B4-BE49-F238E27FC236}">
              <a16:creationId xmlns="" xmlns:a16="http://schemas.microsoft.com/office/drawing/2014/main" id="{00000000-0008-0000-0600-00006C020000}"/>
            </a:ext>
          </a:extLst>
        </xdr:cNvPr>
        <xdr:cNvSpPr/>
      </xdr:nvSpPr>
      <xdr:spPr>
        <a:xfrm>
          <a:off x="16268700" y="13352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78</xdr:row>
      <xdr:rowOff>63630</xdr:rowOff>
    </xdr:from>
    <xdr:to>
      <xdr:col>22</xdr:col>
      <xdr:colOff>365125</xdr:colOff>
      <xdr:row>78</xdr:row>
      <xdr:rowOff>67190</xdr:rowOff>
    </xdr:to>
    <xdr:cxnSp macro="">
      <xdr:nvCxnSpPr>
        <xdr:cNvPr id="621" name="直線コネクタ 620">
          <a:extLst>
            <a:ext uri="{FF2B5EF4-FFF2-40B4-BE49-F238E27FC236}">
              <a16:creationId xmlns="" xmlns:a16="http://schemas.microsoft.com/office/drawing/2014/main" id="{00000000-0008-0000-0600-00006D020000}"/>
            </a:ext>
          </a:extLst>
        </xdr:cNvPr>
        <xdr:cNvCxnSpPr/>
      </xdr:nvCxnSpPr>
      <xdr:spPr>
        <a:xfrm>
          <a:off x="14592300" y="13436730"/>
          <a:ext cx="889000" cy="35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77</xdr:row>
      <xdr:rowOff>150816</xdr:rowOff>
    </xdr:from>
    <xdr:to>
      <xdr:col>22</xdr:col>
      <xdr:colOff>415925</xdr:colOff>
      <xdr:row>78</xdr:row>
      <xdr:rowOff>80966</xdr:rowOff>
    </xdr:to>
    <xdr:sp macro="" textlink="">
      <xdr:nvSpPr>
        <xdr:cNvPr id="622" name="フローチャート : 判断 621">
          <a:extLst>
            <a:ext uri="{FF2B5EF4-FFF2-40B4-BE49-F238E27FC236}">
              <a16:creationId xmlns="" xmlns:a16="http://schemas.microsoft.com/office/drawing/2014/main" id="{00000000-0008-0000-0600-00006E020000}"/>
            </a:ext>
          </a:extLst>
        </xdr:cNvPr>
        <xdr:cNvSpPr/>
      </xdr:nvSpPr>
      <xdr:spPr>
        <a:xfrm>
          <a:off x="15430500" y="13352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76</xdr:row>
      <xdr:rowOff>97493</xdr:rowOff>
    </xdr:from>
    <xdr:ext cx="599010" cy="259045"/>
    <xdr:sp macro="" textlink="">
      <xdr:nvSpPr>
        <xdr:cNvPr id="623" name="テキスト ボックス 622">
          <a:extLst>
            <a:ext uri="{FF2B5EF4-FFF2-40B4-BE49-F238E27FC236}">
              <a16:creationId xmlns="" xmlns:a16="http://schemas.microsoft.com/office/drawing/2014/main" id="{00000000-0008-0000-0600-00006F020000}"/>
            </a:ext>
          </a:extLst>
        </xdr:cNvPr>
        <xdr:cNvSpPr txBox="1"/>
      </xdr:nvSpPr>
      <xdr:spPr>
        <a:xfrm>
          <a:off x="15181794" y="131276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146,248</a:t>
          </a:r>
          <a:endParaRPr kumimoji="1" lang="ja-JP" altLang="en-US" sz="1000" b="1">
            <a:solidFill>
              <a:srgbClr val="000080"/>
            </a:solidFill>
            <a:latin typeface="ＭＳ Ｐゴシック"/>
          </a:endParaRPr>
        </a:p>
      </xdr:txBody>
    </xdr:sp>
    <xdr:clientData/>
  </xdr:oneCellAnchor>
  <xdr:twoCellAnchor>
    <xdr:from>
      <xdr:col>19</xdr:col>
      <xdr:colOff>644525</xdr:colOff>
      <xdr:row>78</xdr:row>
      <xdr:rowOff>51716</xdr:rowOff>
    </xdr:from>
    <xdr:to>
      <xdr:col>21</xdr:col>
      <xdr:colOff>161925</xdr:colOff>
      <xdr:row>78</xdr:row>
      <xdr:rowOff>63630</xdr:rowOff>
    </xdr:to>
    <xdr:cxnSp macro="">
      <xdr:nvCxnSpPr>
        <xdr:cNvPr id="624" name="直線コネクタ 623">
          <a:extLst>
            <a:ext uri="{FF2B5EF4-FFF2-40B4-BE49-F238E27FC236}">
              <a16:creationId xmlns="" xmlns:a16="http://schemas.microsoft.com/office/drawing/2014/main" id="{00000000-0008-0000-0600-000070020000}"/>
            </a:ext>
          </a:extLst>
        </xdr:cNvPr>
        <xdr:cNvCxnSpPr/>
      </xdr:nvCxnSpPr>
      <xdr:spPr>
        <a:xfrm>
          <a:off x="13703300" y="13424816"/>
          <a:ext cx="889000" cy="11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77</xdr:row>
      <xdr:rowOff>147262</xdr:rowOff>
    </xdr:from>
    <xdr:to>
      <xdr:col>21</xdr:col>
      <xdr:colOff>212725</xdr:colOff>
      <xdr:row>78</xdr:row>
      <xdr:rowOff>77412</xdr:rowOff>
    </xdr:to>
    <xdr:sp macro="" textlink="">
      <xdr:nvSpPr>
        <xdr:cNvPr id="625" name="フローチャート : 判断 624">
          <a:extLst>
            <a:ext uri="{FF2B5EF4-FFF2-40B4-BE49-F238E27FC236}">
              <a16:creationId xmlns="" xmlns:a16="http://schemas.microsoft.com/office/drawing/2014/main" id="{00000000-0008-0000-0600-000071020000}"/>
            </a:ext>
          </a:extLst>
        </xdr:cNvPr>
        <xdr:cNvSpPr/>
      </xdr:nvSpPr>
      <xdr:spPr>
        <a:xfrm>
          <a:off x="14541500" y="133489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76</xdr:row>
      <xdr:rowOff>93939</xdr:rowOff>
    </xdr:from>
    <xdr:ext cx="599010" cy="259045"/>
    <xdr:sp macro="" textlink="">
      <xdr:nvSpPr>
        <xdr:cNvPr id="626" name="テキスト ボックス 625">
          <a:extLst>
            <a:ext uri="{FF2B5EF4-FFF2-40B4-BE49-F238E27FC236}">
              <a16:creationId xmlns="" xmlns:a16="http://schemas.microsoft.com/office/drawing/2014/main" id="{00000000-0008-0000-0600-000072020000}"/>
            </a:ext>
          </a:extLst>
        </xdr:cNvPr>
        <xdr:cNvSpPr txBox="1"/>
      </xdr:nvSpPr>
      <xdr:spPr>
        <a:xfrm>
          <a:off x="14292794" y="131241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149,045</a:t>
          </a:r>
          <a:endParaRPr kumimoji="1" lang="ja-JP" altLang="en-US" sz="1000" b="1">
            <a:solidFill>
              <a:srgbClr val="000080"/>
            </a:solidFill>
            <a:latin typeface="ＭＳ Ｐゴシック"/>
          </a:endParaRPr>
        </a:p>
      </xdr:txBody>
    </xdr:sp>
    <xdr:clientData/>
  </xdr:oneCellAnchor>
  <xdr:twoCellAnchor>
    <xdr:from>
      <xdr:col>18</xdr:col>
      <xdr:colOff>441325</xdr:colOff>
      <xdr:row>78</xdr:row>
      <xdr:rowOff>43501</xdr:rowOff>
    </xdr:from>
    <xdr:to>
      <xdr:col>19</xdr:col>
      <xdr:colOff>644525</xdr:colOff>
      <xdr:row>78</xdr:row>
      <xdr:rowOff>51716</xdr:rowOff>
    </xdr:to>
    <xdr:cxnSp macro="">
      <xdr:nvCxnSpPr>
        <xdr:cNvPr id="627" name="直線コネクタ 626">
          <a:extLst>
            <a:ext uri="{FF2B5EF4-FFF2-40B4-BE49-F238E27FC236}">
              <a16:creationId xmlns="" xmlns:a16="http://schemas.microsoft.com/office/drawing/2014/main" id="{00000000-0008-0000-0600-000073020000}"/>
            </a:ext>
          </a:extLst>
        </xdr:cNvPr>
        <xdr:cNvCxnSpPr/>
      </xdr:nvCxnSpPr>
      <xdr:spPr>
        <a:xfrm>
          <a:off x="12814300" y="13416601"/>
          <a:ext cx="889000" cy="82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77</xdr:row>
      <xdr:rowOff>139778</xdr:rowOff>
    </xdr:from>
    <xdr:to>
      <xdr:col>20</xdr:col>
      <xdr:colOff>9525</xdr:colOff>
      <xdr:row>78</xdr:row>
      <xdr:rowOff>69928</xdr:rowOff>
    </xdr:to>
    <xdr:sp macro="" textlink="">
      <xdr:nvSpPr>
        <xdr:cNvPr id="628" name="フローチャート : 判断 627">
          <a:extLst>
            <a:ext uri="{FF2B5EF4-FFF2-40B4-BE49-F238E27FC236}">
              <a16:creationId xmlns="" xmlns:a16="http://schemas.microsoft.com/office/drawing/2014/main" id="{00000000-0008-0000-0600-000074020000}"/>
            </a:ext>
          </a:extLst>
        </xdr:cNvPr>
        <xdr:cNvSpPr/>
      </xdr:nvSpPr>
      <xdr:spPr>
        <a:xfrm>
          <a:off x="13652500" y="13341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76</xdr:row>
      <xdr:rowOff>86455</xdr:rowOff>
    </xdr:from>
    <xdr:ext cx="599010" cy="259045"/>
    <xdr:sp macro="" textlink="">
      <xdr:nvSpPr>
        <xdr:cNvPr id="629" name="テキスト ボックス 628">
          <a:extLst>
            <a:ext uri="{FF2B5EF4-FFF2-40B4-BE49-F238E27FC236}">
              <a16:creationId xmlns="" xmlns:a16="http://schemas.microsoft.com/office/drawing/2014/main" id="{00000000-0008-0000-0600-000075020000}"/>
            </a:ext>
          </a:extLst>
        </xdr:cNvPr>
        <xdr:cNvSpPr txBox="1"/>
      </xdr:nvSpPr>
      <xdr:spPr>
        <a:xfrm>
          <a:off x="13403794" y="131166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154,939</a:t>
          </a:r>
          <a:endParaRPr kumimoji="1" lang="ja-JP" altLang="en-US" sz="1000" b="1">
            <a:solidFill>
              <a:srgbClr val="000080"/>
            </a:solidFill>
            <a:latin typeface="ＭＳ Ｐゴシック"/>
          </a:endParaRPr>
        </a:p>
      </xdr:txBody>
    </xdr:sp>
    <xdr:clientData/>
  </xdr:oneCellAnchor>
  <xdr:twoCellAnchor>
    <xdr:from>
      <xdr:col>18</xdr:col>
      <xdr:colOff>390525</xdr:colOff>
      <xdr:row>77</xdr:row>
      <xdr:rowOff>146439</xdr:rowOff>
    </xdr:from>
    <xdr:to>
      <xdr:col>18</xdr:col>
      <xdr:colOff>492125</xdr:colOff>
      <xdr:row>78</xdr:row>
      <xdr:rowOff>76589</xdr:rowOff>
    </xdr:to>
    <xdr:sp macro="" textlink="">
      <xdr:nvSpPr>
        <xdr:cNvPr id="630" name="フローチャート : 判断 629">
          <a:extLst>
            <a:ext uri="{FF2B5EF4-FFF2-40B4-BE49-F238E27FC236}">
              <a16:creationId xmlns="" xmlns:a16="http://schemas.microsoft.com/office/drawing/2014/main" id="{00000000-0008-0000-0600-000076020000}"/>
            </a:ext>
          </a:extLst>
        </xdr:cNvPr>
        <xdr:cNvSpPr/>
      </xdr:nvSpPr>
      <xdr:spPr>
        <a:xfrm>
          <a:off x="12763500" y="13348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76</xdr:row>
      <xdr:rowOff>93116</xdr:rowOff>
    </xdr:from>
    <xdr:ext cx="599010" cy="259045"/>
    <xdr:sp macro="" textlink="">
      <xdr:nvSpPr>
        <xdr:cNvPr id="631" name="テキスト ボックス 630">
          <a:extLst>
            <a:ext uri="{FF2B5EF4-FFF2-40B4-BE49-F238E27FC236}">
              <a16:creationId xmlns="" xmlns:a16="http://schemas.microsoft.com/office/drawing/2014/main" id="{00000000-0008-0000-0600-000077020000}"/>
            </a:ext>
          </a:extLst>
        </xdr:cNvPr>
        <xdr:cNvSpPr txBox="1"/>
      </xdr:nvSpPr>
      <xdr:spPr>
        <a:xfrm>
          <a:off x="12514794" y="131233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149,693</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32" name="テキスト ボックス 631">
          <a:extLst>
            <a:ext uri="{FF2B5EF4-FFF2-40B4-BE49-F238E27FC236}">
              <a16:creationId xmlns="" xmlns:a16="http://schemas.microsoft.com/office/drawing/2014/main" id="{00000000-0008-0000-0600-000078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33" name="テキスト ボックス 632">
          <a:extLst>
            <a:ext uri="{FF2B5EF4-FFF2-40B4-BE49-F238E27FC236}">
              <a16:creationId xmlns="" xmlns:a16="http://schemas.microsoft.com/office/drawing/2014/main" id="{00000000-0008-0000-0600-000079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34" name="テキスト ボックス 633">
          <a:extLst>
            <a:ext uri="{FF2B5EF4-FFF2-40B4-BE49-F238E27FC236}">
              <a16:creationId xmlns="" xmlns:a16="http://schemas.microsoft.com/office/drawing/2014/main" id="{00000000-0008-0000-0600-00007A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35" name="テキスト ボックス 634">
          <a:extLst>
            <a:ext uri="{FF2B5EF4-FFF2-40B4-BE49-F238E27FC236}">
              <a16:creationId xmlns="" xmlns:a16="http://schemas.microsoft.com/office/drawing/2014/main" id="{00000000-0008-0000-0600-00007B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36" name="テキスト ボックス 635">
          <a:extLst>
            <a:ext uri="{FF2B5EF4-FFF2-40B4-BE49-F238E27FC236}">
              <a16:creationId xmlns="" xmlns:a16="http://schemas.microsoft.com/office/drawing/2014/main" id="{00000000-0008-0000-0600-00007C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78</xdr:row>
      <xdr:rowOff>20309</xdr:rowOff>
    </xdr:from>
    <xdr:to>
      <xdr:col>23</xdr:col>
      <xdr:colOff>568325</xdr:colOff>
      <xdr:row>78</xdr:row>
      <xdr:rowOff>121909</xdr:rowOff>
    </xdr:to>
    <xdr:sp macro="" textlink="">
      <xdr:nvSpPr>
        <xdr:cNvPr id="637" name="円/楕円 636">
          <a:extLst>
            <a:ext uri="{FF2B5EF4-FFF2-40B4-BE49-F238E27FC236}">
              <a16:creationId xmlns="" xmlns:a16="http://schemas.microsoft.com/office/drawing/2014/main" id="{00000000-0008-0000-0600-00007D020000}"/>
            </a:ext>
          </a:extLst>
        </xdr:cNvPr>
        <xdr:cNvSpPr/>
      </xdr:nvSpPr>
      <xdr:spPr>
        <a:xfrm>
          <a:off x="16268700" y="13393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77</xdr:row>
      <xdr:rowOff>170186</xdr:rowOff>
    </xdr:from>
    <xdr:ext cx="599010" cy="259045"/>
    <xdr:sp macro="" textlink="">
      <xdr:nvSpPr>
        <xdr:cNvPr id="638" name="公債費該当値テキスト">
          <a:extLst>
            <a:ext uri="{FF2B5EF4-FFF2-40B4-BE49-F238E27FC236}">
              <a16:creationId xmlns="" xmlns:a16="http://schemas.microsoft.com/office/drawing/2014/main" id="{00000000-0008-0000-0600-00007E020000}"/>
            </a:ext>
          </a:extLst>
        </xdr:cNvPr>
        <xdr:cNvSpPr txBox="1"/>
      </xdr:nvSpPr>
      <xdr:spPr>
        <a:xfrm>
          <a:off x="16370300" y="13371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114,009</a:t>
          </a:r>
          <a:endParaRPr kumimoji="1" lang="ja-JP" altLang="en-US" sz="1000" b="1">
            <a:solidFill>
              <a:srgbClr val="FF0000"/>
            </a:solidFill>
            <a:latin typeface="ＭＳ Ｐゴシック"/>
          </a:endParaRPr>
        </a:p>
      </xdr:txBody>
    </xdr:sp>
    <xdr:clientData/>
  </xdr:oneCellAnchor>
  <xdr:twoCellAnchor>
    <xdr:from>
      <xdr:col>22</xdr:col>
      <xdr:colOff>314325</xdr:colOff>
      <xdr:row>78</xdr:row>
      <xdr:rowOff>16390</xdr:rowOff>
    </xdr:from>
    <xdr:to>
      <xdr:col>22</xdr:col>
      <xdr:colOff>415925</xdr:colOff>
      <xdr:row>78</xdr:row>
      <xdr:rowOff>117990</xdr:rowOff>
    </xdr:to>
    <xdr:sp macro="" textlink="">
      <xdr:nvSpPr>
        <xdr:cNvPr id="639" name="円/楕円 638">
          <a:extLst>
            <a:ext uri="{FF2B5EF4-FFF2-40B4-BE49-F238E27FC236}">
              <a16:creationId xmlns="" xmlns:a16="http://schemas.microsoft.com/office/drawing/2014/main" id="{00000000-0008-0000-0600-00007F020000}"/>
            </a:ext>
          </a:extLst>
        </xdr:cNvPr>
        <xdr:cNvSpPr/>
      </xdr:nvSpPr>
      <xdr:spPr>
        <a:xfrm>
          <a:off x="15430500" y="13389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78</xdr:row>
      <xdr:rowOff>109117</xdr:rowOff>
    </xdr:from>
    <xdr:ext cx="599010" cy="259045"/>
    <xdr:sp macro="" textlink="">
      <xdr:nvSpPr>
        <xdr:cNvPr id="640" name="テキスト ボックス 639">
          <a:extLst>
            <a:ext uri="{FF2B5EF4-FFF2-40B4-BE49-F238E27FC236}">
              <a16:creationId xmlns="" xmlns:a16="http://schemas.microsoft.com/office/drawing/2014/main" id="{00000000-0008-0000-0600-000080020000}"/>
            </a:ext>
          </a:extLst>
        </xdr:cNvPr>
        <xdr:cNvSpPr txBox="1"/>
      </xdr:nvSpPr>
      <xdr:spPr>
        <a:xfrm>
          <a:off x="15181794" y="134822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117,095</a:t>
          </a:r>
          <a:endParaRPr kumimoji="1" lang="ja-JP" altLang="en-US" sz="1000" b="1">
            <a:solidFill>
              <a:srgbClr val="FF0000"/>
            </a:solidFill>
            <a:latin typeface="ＭＳ Ｐゴシック"/>
          </a:endParaRPr>
        </a:p>
      </xdr:txBody>
    </xdr:sp>
    <xdr:clientData/>
  </xdr:oneCellAnchor>
  <xdr:twoCellAnchor>
    <xdr:from>
      <xdr:col>21</xdr:col>
      <xdr:colOff>111125</xdr:colOff>
      <xdr:row>78</xdr:row>
      <xdr:rowOff>12830</xdr:rowOff>
    </xdr:from>
    <xdr:to>
      <xdr:col>21</xdr:col>
      <xdr:colOff>212725</xdr:colOff>
      <xdr:row>78</xdr:row>
      <xdr:rowOff>114430</xdr:rowOff>
    </xdr:to>
    <xdr:sp macro="" textlink="">
      <xdr:nvSpPr>
        <xdr:cNvPr id="641" name="円/楕円 640">
          <a:extLst>
            <a:ext uri="{FF2B5EF4-FFF2-40B4-BE49-F238E27FC236}">
              <a16:creationId xmlns="" xmlns:a16="http://schemas.microsoft.com/office/drawing/2014/main" id="{00000000-0008-0000-0600-000081020000}"/>
            </a:ext>
          </a:extLst>
        </xdr:cNvPr>
        <xdr:cNvSpPr/>
      </xdr:nvSpPr>
      <xdr:spPr>
        <a:xfrm>
          <a:off x="14541500" y="13385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78</xdr:row>
      <xdr:rowOff>105557</xdr:rowOff>
    </xdr:from>
    <xdr:ext cx="599010" cy="259045"/>
    <xdr:sp macro="" textlink="">
      <xdr:nvSpPr>
        <xdr:cNvPr id="642" name="テキスト ボックス 641">
          <a:extLst>
            <a:ext uri="{FF2B5EF4-FFF2-40B4-BE49-F238E27FC236}">
              <a16:creationId xmlns="" xmlns:a16="http://schemas.microsoft.com/office/drawing/2014/main" id="{00000000-0008-0000-0600-000082020000}"/>
            </a:ext>
          </a:extLst>
        </xdr:cNvPr>
        <xdr:cNvSpPr txBox="1"/>
      </xdr:nvSpPr>
      <xdr:spPr>
        <a:xfrm>
          <a:off x="14292794" y="134786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119,897</a:t>
          </a:r>
          <a:endParaRPr kumimoji="1" lang="ja-JP" altLang="en-US" sz="1000" b="1">
            <a:solidFill>
              <a:srgbClr val="FF0000"/>
            </a:solidFill>
            <a:latin typeface="ＭＳ Ｐゴシック"/>
          </a:endParaRPr>
        </a:p>
      </xdr:txBody>
    </xdr:sp>
    <xdr:clientData/>
  </xdr:oneCellAnchor>
  <xdr:twoCellAnchor>
    <xdr:from>
      <xdr:col>19</xdr:col>
      <xdr:colOff>593725</xdr:colOff>
      <xdr:row>78</xdr:row>
      <xdr:rowOff>916</xdr:rowOff>
    </xdr:from>
    <xdr:to>
      <xdr:col>20</xdr:col>
      <xdr:colOff>9525</xdr:colOff>
      <xdr:row>78</xdr:row>
      <xdr:rowOff>102516</xdr:rowOff>
    </xdr:to>
    <xdr:sp macro="" textlink="">
      <xdr:nvSpPr>
        <xdr:cNvPr id="643" name="円/楕円 642">
          <a:extLst>
            <a:ext uri="{FF2B5EF4-FFF2-40B4-BE49-F238E27FC236}">
              <a16:creationId xmlns="" xmlns:a16="http://schemas.microsoft.com/office/drawing/2014/main" id="{00000000-0008-0000-0600-000083020000}"/>
            </a:ext>
          </a:extLst>
        </xdr:cNvPr>
        <xdr:cNvSpPr/>
      </xdr:nvSpPr>
      <xdr:spPr>
        <a:xfrm>
          <a:off x="13652500" y="13374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78</xdr:row>
      <xdr:rowOff>93643</xdr:rowOff>
    </xdr:from>
    <xdr:ext cx="599010" cy="259045"/>
    <xdr:sp macro="" textlink="">
      <xdr:nvSpPr>
        <xdr:cNvPr id="644" name="テキスト ボックス 643">
          <a:extLst>
            <a:ext uri="{FF2B5EF4-FFF2-40B4-BE49-F238E27FC236}">
              <a16:creationId xmlns="" xmlns:a16="http://schemas.microsoft.com/office/drawing/2014/main" id="{00000000-0008-0000-0600-000084020000}"/>
            </a:ext>
          </a:extLst>
        </xdr:cNvPr>
        <xdr:cNvSpPr txBox="1"/>
      </xdr:nvSpPr>
      <xdr:spPr>
        <a:xfrm>
          <a:off x="13403794" y="13466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129,279</a:t>
          </a:r>
          <a:endParaRPr kumimoji="1" lang="ja-JP" altLang="en-US" sz="1000" b="1">
            <a:solidFill>
              <a:srgbClr val="FF0000"/>
            </a:solidFill>
            <a:latin typeface="ＭＳ Ｐゴシック"/>
          </a:endParaRPr>
        </a:p>
      </xdr:txBody>
    </xdr:sp>
    <xdr:clientData/>
  </xdr:oneCellAnchor>
  <xdr:twoCellAnchor>
    <xdr:from>
      <xdr:col>18</xdr:col>
      <xdr:colOff>390525</xdr:colOff>
      <xdr:row>77</xdr:row>
      <xdr:rowOff>164151</xdr:rowOff>
    </xdr:from>
    <xdr:to>
      <xdr:col>18</xdr:col>
      <xdr:colOff>492125</xdr:colOff>
      <xdr:row>78</xdr:row>
      <xdr:rowOff>94301</xdr:rowOff>
    </xdr:to>
    <xdr:sp macro="" textlink="">
      <xdr:nvSpPr>
        <xdr:cNvPr id="645" name="円/楕円 644">
          <a:extLst>
            <a:ext uri="{FF2B5EF4-FFF2-40B4-BE49-F238E27FC236}">
              <a16:creationId xmlns="" xmlns:a16="http://schemas.microsoft.com/office/drawing/2014/main" id="{00000000-0008-0000-0600-000085020000}"/>
            </a:ext>
          </a:extLst>
        </xdr:cNvPr>
        <xdr:cNvSpPr/>
      </xdr:nvSpPr>
      <xdr:spPr>
        <a:xfrm>
          <a:off x="12763500" y="133658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78</xdr:row>
      <xdr:rowOff>85428</xdr:rowOff>
    </xdr:from>
    <xdr:ext cx="599010" cy="259045"/>
    <xdr:sp macro="" textlink="">
      <xdr:nvSpPr>
        <xdr:cNvPr id="646" name="テキスト ボックス 645">
          <a:extLst>
            <a:ext uri="{FF2B5EF4-FFF2-40B4-BE49-F238E27FC236}">
              <a16:creationId xmlns="" xmlns:a16="http://schemas.microsoft.com/office/drawing/2014/main" id="{00000000-0008-0000-0600-000086020000}"/>
            </a:ext>
          </a:extLst>
        </xdr:cNvPr>
        <xdr:cNvSpPr txBox="1"/>
      </xdr:nvSpPr>
      <xdr:spPr>
        <a:xfrm>
          <a:off x="12514794" y="134585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135,747</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47" name="正方形/長方形 646">
          <a:extLst>
            <a:ext uri="{FF2B5EF4-FFF2-40B4-BE49-F238E27FC236}">
              <a16:creationId xmlns="" xmlns:a16="http://schemas.microsoft.com/office/drawing/2014/main" id="{00000000-0008-0000-0600-000087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積立金</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48" name="正方形/長方形 647">
          <a:extLst>
            <a:ext uri="{FF2B5EF4-FFF2-40B4-BE49-F238E27FC236}">
              <a16:creationId xmlns="" xmlns:a16="http://schemas.microsoft.com/office/drawing/2014/main" id="{00000000-0008-0000-0600-000088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49" name="正方形/長方形 648">
          <a:extLst>
            <a:ext uri="{FF2B5EF4-FFF2-40B4-BE49-F238E27FC236}">
              <a16:creationId xmlns="" xmlns:a16="http://schemas.microsoft.com/office/drawing/2014/main" id="{00000000-0008-0000-0600-000089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3/151</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50" name="正方形/長方形 649">
          <a:extLst>
            <a:ext uri="{FF2B5EF4-FFF2-40B4-BE49-F238E27FC236}">
              <a16:creationId xmlns="" xmlns:a16="http://schemas.microsoft.com/office/drawing/2014/main" id="{00000000-0008-0000-0600-00008A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51" name="正方形/長方形 650">
          <a:extLst>
            <a:ext uri="{FF2B5EF4-FFF2-40B4-BE49-F238E27FC236}">
              <a16:creationId xmlns="" xmlns:a16="http://schemas.microsoft.com/office/drawing/2014/main" id="{00000000-0008-0000-0600-00008B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12,906</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52" name="正方形/長方形 651">
          <a:extLst>
            <a:ext uri="{FF2B5EF4-FFF2-40B4-BE49-F238E27FC236}">
              <a16:creationId xmlns="" xmlns:a16="http://schemas.microsoft.com/office/drawing/2014/main" id="{00000000-0008-0000-0600-00008C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53" name="正方形/長方形 652">
          <a:extLst>
            <a:ext uri="{FF2B5EF4-FFF2-40B4-BE49-F238E27FC236}">
              <a16:creationId xmlns="" xmlns:a16="http://schemas.microsoft.com/office/drawing/2014/main" id="{00000000-0008-0000-0600-00008D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22,760</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54" name="正方形/長方形 653">
          <a:extLst>
            <a:ext uri="{FF2B5EF4-FFF2-40B4-BE49-F238E27FC236}">
              <a16:creationId xmlns="" xmlns:a16="http://schemas.microsoft.com/office/drawing/2014/main" id="{00000000-0008-0000-0600-00008E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55" name="テキスト ボックス 654">
          <a:extLst>
            <a:ext uri="{FF2B5EF4-FFF2-40B4-BE49-F238E27FC236}">
              <a16:creationId xmlns="" xmlns:a16="http://schemas.microsoft.com/office/drawing/2014/main" id="{00000000-0008-0000-0600-00008F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56" name="直線コネクタ 655">
          <a:extLst>
            <a:ext uri="{FF2B5EF4-FFF2-40B4-BE49-F238E27FC236}">
              <a16:creationId xmlns="" xmlns:a16="http://schemas.microsoft.com/office/drawing/2014/main" id="{00000000-0008-0000-0600-000090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98</xdr:row>
      <xdr:rowOff>139700</xdr:rowOff>
    </xdr:from>
    <xdr:to>
      <xdr:col>24</xdr:col>
      <xdr:colOff>644525</xdr:colOff>
      <xdr:row>98</xdr:row>
      <xdr:rowOff>139700</xdr:rowOff>
    </xdr:to>
    <xdr:cxnSp macro="">
      <xdr:nvCxnSpPr>
        <xdr:cNvPr id="657" name="直線コネクタ 656">
          <a:extLst>
            <a:ext uri="{FF2B5EF4-FFF2-40B4-BE49-F238E27FC236}">
              <a16:creationId xmlns="" xmlns:a16="http://schemas.microsoft.com/office/drawing/2014/main" id="{00000000-0008-0000-0600-000091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97</xdr:row>
      <xdr:rowOff>168927</xdr:rowOff>
    </xdr:from>
    <xdr:ext cx="248786" cy="259045"/>
    <xdr:sp macro="" textlink="">
      <xdr:nvSpPr>
        <xdr:cNvPr id="658" name="テキスト ボックス 657">
          <a:extLst>
            <a:ext uri="{FF2B5EF4-FFF2-40B4-BE49-F238E27FC236}">
              <a16:creationId xmlns="" xmlns:a16="http://schemas.microsoft.com/office/drawing/2014/main" id="{00000000-0008-0000-0600-000092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96</xdr:row>
      <xdr:rowOff>25400</xdr:rowOff>
    </xdr:from>
    <xdr:to>
      <xdr:col>24</xdr:col>
      <xdr:colOff>644525</xdr:colOff>
      <xdr:row>96</xdr:row>
      <xdr:rowOff>25400</xdr:rowOff>
    </xdr:to>
    <xdr:cxnSp macro="">
      <xdr:nvCxnSpPr>
        <xdr:cNvPr id="659" name="直線コネクタ 658">
          <a:extLst>
            <a:ext uri="{FF2B5EF4-FFF2-40B4-BE49-F238E27FC236}">
              <a16:creationId xmlns="" xmlns:a16="http://schemas.microsoft.com/office/drawing/2014/main" id="{00000000-0008-0000-0600-000093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95</xdr:row>
      <xdr:rowOff>54627</xdr:rowOff>
    </xdr:from>
    <xdr:ext cx="595419" cy="259045"/>
    <xdr:sp macro="" textlink="">
      <xdr:nvSpPr>
        <xdr:cNvPr id="660" name="テキスト ボックス 659">
          <a:extLst>
            <a:ext uri="{FF2B5EF4-FFF2-40B4-BE49-F238E27FC236}">
              <a16:creationId xmlns="" xmlns:a16="http://schemas.microsoft.com/office/drawing/2014/main" id="{00000000-0008-0000-0600-000094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18</xdr:col>
      <xdr:colOff>73025</xdr:colOff>
      <xdr:row>93</xdr:row>
      <xdr:rowOff>82550</xdr:rowOff>
    </xdr:from>
    <xdr:to>
      <xdr:col>24</xdr:col>
      <xdr:colOff>644525</xdr:colOff>
      <xdr:row>93</xdr:row>
      <xdr:rowOff>82550</xdr:rowOff>
    </xdr:to>
    <xdr:cxnSp macro="">
      <xdr:nvCxnSpPr>
        <xdr:cNvPr id="661" name="直線コネクタ 660">
          <a:extLst>
            <a:ext uri="{FF2B5EF4-FFF2-40B4-BE49-F238E27FC236}">
              <a16:creationId xmlns="" xmlns:a16="http://schemas.microsoft.com/office/drawing/2014/main" id="{00000000-0008-0000-0600-000095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92</xdr:row>
      <xdr:rowOff>111777</xdr:rowOff>
    </xdr:from>
    <xdr:ext cx="685572" cy="259045"/>
    <xdr:sp macro="" textlink="">
      <xdr:nvSpPr>
        <xdr:cNvPr id="662" name="テキスト ボックス 661">
          <a:extLst>
            <a:ext uri="{FF2B5EF4-FFF2-40B4-BE49-F238E27FC236}">
              <a16:creationId xmlns="" xmlns:a16="http://schemas.microsoft.com/office/drawing/2014/main" id="{00000000-0008-0000-0600-000096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18</xdr:col>
      <xdr:colOff>73025</xdr:colOff>
      <xdr:row>90</xdr:row>
      <xdr:rowOff>139700</xdr:rowOff>
    </xdr:from>
    <xdr:to>
      <xdr:col>24</xdr:col>
      <xdr:colOff>644525</xdr:colOff>
      <xdr:row>90</xdr:row>
      <xdr:rowOff>139700</xdr:rowOff>
    </xdr:to>
    <xdr:cxnSp macro="">
      <xdr:nvCxnSpPr>
        <xdr:cNvPr id="663" name="直線コネクタ 662">
          <a:extLst>
            <a:ext uri="{FF2B5EF4-FFF2-40B4-BE49-F238E27FC236}">
              <a16:creationId xmlns="" xmlns:a16="http://schemas.microsoft.com/office/drawing/2014/main" id="{00000000-0008-0000-0600-000097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89</xdr:row>
      <xdr:rowOff>168927</xdr:rowOff>
    </xdr:from>
    <xdr:ext cx="685572" cy="259045"/>
    <xdr:sp macro="" textlink="">
      <xdr:nvSpPr>
        <xdr:cNvPr id="664" name="テキスト ボックス 663">
          <a:extLst>
            <a:ext uri="{FF2B5EF4-FFF2-40B4-BE49-F238E27FC236}">
              <a16:creationId xmlns="" xmlns:a16="http://schemas.microsoft.com/office/drawing/2014/main" id="{00000000-0008-0000-0600-000098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65" name="直線コネクタ 664">
          <a:extLst>
            <a:ext uri="{FF2B5EF4-FFF2-40B4-BE49-F238E27FC236}">
              <a16:creationId xmlns="" xmlns:a16="http://schemas.microsoft.com/office/drawing/2014/main" id="{00000000-0008-0000-0600-00009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87</xdr:row>
      <xdr:rowOff>54627</xdr:rowOff>
    </xdr:from>
    <xdr:ext cx="685572" cy="259045"/>
    <xdr:sp macro="" textlink="">
      <xdr:nvSpPr>
        <xdr:cNvPr id="666" name="テキスト ボックス 665">
          <a:extLst>
            <a:ext uri="{FF2B5EF4-FFF2-40B4-BE49-F238E27FC236}">
              <a16:creationId xmlns="" xmlns:a16="http://schemas.microsoft.com/office/drawing/2014/main" id="{00000000-0008-0000-0600-00009A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67" name="積立金グラフ枠">
          <a:extLst>
            <a:ext uri="{FF2B5EF4-FFF2-40B4-BE49-F238E27FC236}">
              <a16:creationId xmlns="" xmlns:a16="http://schemas.microsoft.com/office/drawing/2014/main" id="{00000000-0008-0000-0600-00009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90</xdr:row>
      <xdr:rowOff>89805</xdr:rowOff>
    </xdr:from>
    <xdr:to>
      <xdr:col>23</xdr:col>
      <xdr:colOff>516889</xdr:colOff>
      <xdr:row>98</xdr:row>
      <xdr:rowOff>139481</xdr:rowOff>
    </xdr:to>
    <xdr:cxnSp macro="">
      <xdr:nvCxnSpPr>
        <xdr:cNvPr id="668" name="直線コネクタ 667">
          <a:extLst>
            <a:ext uri="{FF2B5EF4-FFF2-40B4-BE49-F238E27FC236}">
              <a16:creationId xmlns="" xmlns:a16="http://schemas.microsoft.com/office/drawing/2014/main" id="{00000000-0008-0000-0600-00009C020000}"/>
            </a:ext>
          </a:extLst>
        </xdr:cNvPr>
        <xdr:cNvCxnSpPr/>
      </xdr:nvCxnSpPr>
      <xdr:spPr>
        <a:xfrm flipV="1">
          <a:off x="16317595" y="15520305"/>
          <a:ext cx="1269" cy="14212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143308</xdr:rowOff>
    </xdr:from>
    <xdr:ext cx="378565" cy="259045"/>
    <xdr:sp macro="" textlink="">
      <xdr:nvSpPr>
        <xdr:cNvPr id="669" name="積立金最小値テキスト">
          <a:extLst>
            <a:ext uri="{FF2B5EF4-FFF2-40B4-BE49-F238E27FC236}">
              <a16:creationId xmlns="" xmlns:a16="http://schemas.microsoft.com/office/drawing/2014/main" id="{00000000-0008-0000-0600-00009D020000}"/>
            </a:ext>
          </a:extLst>
        </xdr:cNvPr>
        <xdr:cNvSpPr txBox="1"/>
      </xdr:nvSpPr>
      <xdr:spPr>
        <a:xfrm>
          <a:off x="16370300" y="169454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239</a:t>
          </a:r>
          <a:endParaRPr kumimoji="1" lang="ja-JP" altLang="en-US" sz="1000" b="1">
            <a:latin typeface="ＭＳ Ｐゴシック"/>
          </a:endParaRPr>
        </a:p>
      </xdr:txBody>
    </xdr:sp>
    <xdr:clientData/>
  </xdr:oneCellAnchor>
  <xdr:twoCellAnchor>
    <xdr:from>
      <xdr:col>23</xdr:col>
      <xdr:colOff>428625</xdr:colOff>
      <xdr:row>98</xdr:row>
      <xdr:rowOff>139481</xdr:rowOff>
    </xdr:from>
    <xdr:to>
      <xdr:col>23</xdr:col>
      <xdr:colOff>606425</xdr:colOff>
      <xdr:row>98</xdr:row>
      <xdr:rowOff>139481</xdr:rowOff>
    </xdr:to>
    <xdr:cxnSp macro="">
      <xdr:nvCxnSpPr>
        <xdr:cNvPr id="670" name="直線コネクタ 669">
          <a:extLst>
            <a:ext uri="{FF2B5EF4-FFF2-40B4-BE49-F238E27FC236}">
              <a16:creationId xmlns="" xmlns:a16="http://schemas.microsoft.com/office/drawing/2014/main" id="{00000000-0008-0000-0600-00009E020000}"/>
            </a:ext>
          </a:extLst>
        </xdr:cNvPr>
        <xdr:cNvCxnSpPr/>
      </xdr:nvCxnSpPr>
      <xdr:spPr>
        <a:xfrm>
          <a:off x="16230600" y="169415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89</xdr:row>
      <xdr:rowOff>36482</xdr:rowOff>
    </xdr:from>
    <xdr:ext cx="690189" cy="259045"/>
    <xdr:sp macro="" textlink="">
      <xdr:nvSpPr>
        <xdr:cNvPr id="671" name="積立金最大値テキスト">
          <a:extLst>
            <a:ext uri="{FF2B5EF4-FFF2-40B4-BE49-F238E27FC236}">
              <a16:creationId xmlns="" xmlns:a16="http://schemas.microsoft.com/office/drawing/2014/main" id="{00000000-0008-0000-0600-00009F020000}"/>
            </a:ext>
          </a:extLst>
        </xdr:cNvPr>
        <xdr:cNvSpPr txBox="1"/>
      </xdr:nvSpPr>
      <xdr:spPr>
        <a:xfrm>
          <a:off x="16370300" y="1529553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1,554,565</a:t>
          </a:r>
          <a:endParaRPr kumimoji="1" lang="ja-JP" altLang="en-US" sz="1000" b="1">
            <a:latin typeface="ＭＳ Ｐゴシック"/>
          </a:endParaRPr>
        </a:p>
      </xdr:txBody>
    </xdr:sp>
    <xdr:clientData/>
  </xdr:oneCellAnchor>
  <xdr:twoCellAnchor>
    <xdr:from>
      <xdr:col>23</xdr:col>
      <xdr:colOff>428625</xdr:colOff>
      <xdr:row>90</xdr:row>
      <xdr:rowOff>89805</xdr:rowOff>
    </xdr:from>
    <xdr:to>
      <xdr:col>23</xdr:col>
      <xdr:colOff>606425</xdr:colOff>
      <xdr:row>90</xdr:row>
      <xdr:rowOff>89805</xdr:rowOff>
    </xdr:to>
    <xdr:cxnSp macro="">
      <xdr:nvCxnSpPr>
        <xdr:cNvPr id="672" name="直線コネクタ 671">
          <a:extLst>
            <a:ext uri="{FF2B5EF4-FFF2-40B4-BE49-F238E27FC236}">
              <a16:creationId xmlns="" xmlns:a16="http://schemas.microsoft.com/office/drawing/2014/main" id="{00000000-0008-0000-0600-0000A0020000}"/>
            </a:ext>
          </a:extLst>
        </xdr:cNvPr>
        <xdr:cNvCxnSpPr/>
      </xdr:nvCxnSpPr>
      <xdr:spPr>
        <a:xfrm>
          <a:off x="16230600" y="155203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95</xdr:row>
      <xdr:rowOff>7296</xdr:rowOff>
    </xdr:from>
    <xdr:to>
      <xdr:col>23</xdr:col>
      <xdr:colOff>517525</xdr:colOff>
      <xdr:row>96</xdr:row>
      <xdr:rowOff>96368</xdr:rowOff>
    </xdr:to>
    <xdr:cxnSp macro="">
      <xdr:nvCxnSpPr>
        <xdr:cNvPr id="673" name="直線コネクタ 672">
          <a:extLst>
            <a:ext uri="{FF2B5EF4-FFF2-40B4-BE49-F238E27FC236}">
              <a16:creationId xmlns="" xmlns:a16="http://schemas.microsoft.com/office/drawing/2014/main" id="{00000000-0008-0000-0600-0000A1020000}"/>
            </a:ext>
          </a:extLst>
        </xdr:cNvPr>
        <xdr:cNvCxnSpPr/>
      </xdr:nvCxnSpPr>
      <xdr:spPr>
        <a:xfrm flipV="1">
          <a:off x="15481300" y="16295046"/>
          <a:ext cx="838200" cy="2605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2108</xdr:rowOff>
    </xdr:from>
    <xdr:ext cx="534377" cy="259045"/>
    <xdr:sp macro="" textlink="">
      <xdr:nvSpPr>
        <xdr:cNvPr id="674" name="積立金平均値テキスト">
          <a:extLst>
            <a:ext uri="{FF2B5EF4-FFF2-40B4-BE49-F238E27FC236}">
              <a16:creationId xmlns="" xmlns:a16="http://schemas.microsoft.com/office/drawing/2014/main" id="{00000000-0008-0000-0600-0000A2020000}"/>
            </a:ext>
          </a:extLst>
        </xdr:cNvPr>
        <xdr:cNvSpPr txBox="1"/>
      </xdr:nvSpPr>
      <xdr:spPr>
        <a:xfrm>
          <a:off x="16370300" y="1680420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71,324</a:t>
          </a:r>
          <a:endParaRPr kumimoji="1" lang="ja-JP" altLang="en-US" sz="1000" b="1">
            <a:solidFill>
              <a:srgbClr val="000080"/>
            </a:solidFill>
            <a:latin typeface="ＭＳ Ｐゴシック"/>
          </a:endParaRPr>
        </a:p>
      </xdr:txBody>
    </xdr:sp>
    <xdr:clientData/>
  </xdr:oneCellAnchor>
  <xdr:twoCellAnchor>
    <xdr:from>
      <xdr:col>23</xdr:col>
      <xdr:colOff>466725</xdr:colOff>
      <xdr:row>98</xdr:row>
      <xdr:rowOff>23681</xdr:rowOff>
    </xdr:from>
    <xdr:to>
      <xdr:col>23</xdr:col>
      <xdr:colOff>568325</xdr:colOff>
      <xdr:row>98</xdr:row>
      <xdr:rowOff>125281</xdr:rowOff>
    </xdr:to>
    <xdr:sp macro="" textlink="">
      <xdr:nvSpPr>
        <xdr:cNvPr id="675" name="フローチャート : 判断 674">
          <a:extLst>
            <a:ext uri="{FF2B5EF4-FFF2-40B4-BE49-F238E27FC236}">
              <a16:creationId xmlns="" xmlns:a16="http://schemas.microsoft.com/office/drawing/2014/main" id="{00000000-0008-0000-0600-0000A3020000}"/>
            </a:ext>
          </a:extLst>
        </xdr:cNvPr>
        <xdr:cNvSpPr/>
      </xdr:nvSpPr>
      <xdr:spPr>
        <a:xfrm>
          <a:off x="16268700" y="16825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96</xdr:row>
      <xdr:rowOff>96368</xdr:rowOff>
    </xdr:from>
    <xdr:to>
      <xdr:col>22</xdr:col>
      <xdr:colOff>365125</xdr:colOff>
      <xdr:row>98</xdr:row>
      <xdr:rowOff>61740</xdr:rowOff>
    </xdr:to>
    <xdr:cxnSp macro="">
      <xdr:nvCxnSpPr>
        <xdr:cNvPr id="676" name="直線コネクタ 675">
          <a:extLst>
            <a:ext uri="{FF2B5EF4-FFF2-40B4-BE49-F238E27FC236}">
              <a16:creationId xmlns="" xmlns:a16="http://schemas.microsoft.com/office/drawing/2014/main" id="{00000000-0008-0000-0600-0000A4020000}"/>
            </a:ext>
          </a:extLst>
        </xdr:cNvPr>
        <xdr:cNvCxnSpPr/>
      </xdr:nvCxnSpPr>
      <xdr:spPr>
        <a:xfrm flipV="1">
          <a:off x="14592300" y="16555568"/>
          <a:ext cx="889000" cy="3082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98</xdr:row>
      <xdr:rowOff>16246</xdr:rowOff>
    </xdr:from>
    <xdr:to>
      <xdr:col>22</xdr:col>
      <xdr:colOff>415925</xdr:colOff>
      <xdr:row>98</xdr:row>
      <xdr:rowOff>117846</xdr:rowOff>
    </xdr:to>
    <xdr:sp macro="" textlink="">
      <xdr:nvSpPr>
        <xdr:cNvPr id="677" name="フローチャート : 判断 676">
          <a:extLst>
            <a:ext uri="{FF2B5EF4-FFF2-40B4-BE49-F238E27FC236}">
              <a16:creationId xmlns="" xmlns:a16="http://schemas.microsoft.com/office/drawing/2014/main" id="{00000000-0008-0000-0600-0000A5020000}"/>
            </a:ext>
          </a:extLst>
        </xdr:cNvPr>
        <xdr:cNvSpPr/>
      </xdr:nvSpPr>
      <xdr:spPr>
        <a:xfrm>
          <a:off x="15430500" y="16818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98</xdr:row>
      <xdr:rowOff>108973</xdr:rowOff>
    </xdr:from>
    <xdr:ext cx="534377" cy="259045"/>
    <xdr:sp macro="" textlink="">
      <xdr:nvSpPr>
        <xdr:cNvPr id="678" name="テキスト ボックス 677">
          <a:extLst>
            <a:ext uri="{FF2B5EF4-FFF2-40B4-BE49-F238E27FC236}">
              <a16:creationId xmlns="" xmlns:a16="http://schemas.microsoft.com/office/drawing/2014/main" id="{00000000-0008-0000-0600-0000A6020000}"/>
            </a:ext>
          </a:extLst>
        </xdr:cNvPr>
        <xdr:cNvSpPr txBox="1"/>
      </xdr:nvSpPr>
      <xdr:spPr>
        <a:xfrm>
          <a:off x="15214111" y="169110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79,456</a:t>
          </a:r>
          <a:endParaRPr kumimoji="1" lang="ja-JP" altLang="en-US" sz="1000" b="1">
            <a:solidFill>
              <a:srgbClr val="000080"/>
            </a:solidFill>
            <a:latin typeface="ＭＳ Ｐゴシック"/>
          </a:endParaRPr>
        </a:p>
      </xdr:txBody>
    </xdr:sp>
    <xdr:clientData/>
  </xdr:oneCellAnchor>
  <xdr:twoCellAnchor>
    <xdr:from>
      <xdr:col>19</xdr:col>
      <xdr:colOff>644525</xdr:colOff>
      <xdr:row>98</xdr:row>
      <xdr:rowOff>61740</xdr:rowOff>
    </xdr:from>
    <xdr:to>
      <xdr:col>21</xdr:col>
      <xdr:colOff>161925</xdr:colOff>
      <xdr:row>98</xdr:row>
      <xdr:rowOff>78964</xdr:rowOff>
    </xdr:to>
    <xdr:cxnSp macro="">
      <xdr:nvCxnSpPr>
        <xdr:cNvPr id="679" name="直線コネクタ 678">
          <a:extLst>
            <a:ext uri="{FF2B5EF4-FFF2-40B4-BE49-F238E27FC236}">
              <a16:creationId xmlns="" xmlns:a16="http://schemas.microsoft.com/office/drawing/2014/main" id="{00000000-0008-0000-0600-0000A7020000}"/>
            </a:ext>
          </a:extLst>
        </xdr:cNvPr>
        <xdr:cNvCxnSpPr/>
      </xdr:nvCxnSpPr>
      <xdr:spPr>
        <a:xfrm flipV="1">
          <a:off x="13703300" y="16863840"/>
          <a:ext cx="889000" cy="172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98</xdr:row>
      <xdr:rowOff>28533</xdr:rowOff>
    </xdr:from>
    <xdr:to>
      <xdr:col>21</xdr:col>
      <xdr:colOff>212725</xdr:colOff>
      <xdr:row>98</xdr:row>
      <xdr:rowOff>130133</xdr:rowOff>
    </xdr:to>
    <xdr:sp macro="" textlink="">
      <xdr:nvSpPr>
        <xdr:cNvPr id="680" name="フローチャート : 判断 679">
          <a:extLst>
            <a:ext uri="{FF2B5EF4-FFF2-40B4-BE49-F238E27FC236}">
              <a16:creationId xmlns="" xmlns:a16="http://schemas.microsoft.com/office/drawing/2014/main" id="{00000000-0008-0000-0600-0000A8020000}"/>
            </a:ext>
          </a:extLst>
        </xdr:cNvPr>
        <xdr:cNvSpPr/>
      </xdr:nvSpPr>
      <xdr:spPr>
        <a:xfrm>
          <a:off x="14541500" y="16830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98</xdr:row>
      <xdr:rowOff>121260</xdr:rowOff>
    </xdr:from>
    <xdr:ext cx="534377" cy="259045"/>
    <xdr:sp macro="" textlink="">
      <xdr:nvSpPr>
        <xdr:cNvPr id="681" name="テキスト ボックス 680">
          <a:extLst>
            <a:ext uri="{FF2B5EF4-FFF2-40B4-BE49-F238E27FC236}">
              <a16:creationId xmlns="" xmlns:a16="http://schemas.microsoft.com/office/drawing/2014/main" id="{00000000-0008-0000-0600-0000A9020000}"/>
            </a:ext>
          </a:extLst>
        </xdr:cNvPr>
        <xdr:cNvSpPr txBox="1"/>
      </xdr:nvSpPr>
      <xdr:spPr>
        <a:xfrm>
          <a:off x="14325111" y="169233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66,018</a:t>
          </a:r>
          <a:endParaRPr kumimoji="1" lang="ja-JP" altLang="en-US" sz="1000" b="1">
            <a:solidFill>
              <a:srgbClr val="000080"/>
            </a:solidFill>
            <a:latin typeface="ＭＳ Ｐゴシック"/>
          </a:endParaRPr>
        </a:p>
      </xdr:txBody>
    </xdr:sp>
    <xdr:clientData/>
  </xdr:oneCellAnchor>
  <xdr:twoCellAnchor>
    <xdr:from>
      <xdr:col>18</xdr:col>
      <xdr:colOff>441325</xdr:colOff>
      <xdr:row>98</xdr:row>
      <xdr:rowOff>78964</xdr:rowOff>
    </xdr:from>
    <xdr:to>
      <xdr:col>19</xdr:col>
      <xdr:colOff>644525</xdr:colOff>
      <xdr:row>98</xdr:row>
      <xdr:rowOff>99971</xdr:rowOff>
    </xdr:to>
    <xdr:cxnSp macro="">
      <xdr:nvCxnSpPr>
        <xdr:cNvPr id="682" name="直線コネクタ 681">
          <a:extLst>
            <a:ext uri="{FF2B5EF4-FFF2-40B4-BE49-F238E27FC236}">
              <a16:creationId xmlns="" xmlns:a16="http://schemas.microsoft.com/office/drawing/2014/main" id="{00000000-0008-0000-0600-0000AA020000}"/>
            </a:ext>
          </a:extLst>
        </xdr:cNvPr>
        <xdr:cNvCxnSpPr/>
      </xdr:nvCxnSpPr>
      <xdr:spPr>
        <a:xfrm flipV="1">
          <a:off x="12814300" y="16881064"/>
          <a:ext cx="889000" cy="210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98</xdr:row>
      <xdr:rowOff>11641</xdr:rowOff>
    </xdr:from>
    <xdr:to>
      <xdr:col>20</xdr:col>
      <xdr:colOff>9525</xdr:colOff>
      <xdr:row>98</xdr:row>
      <xdr:rowOff>113241</xdr:rowOff>
    </xdr:to>
    <xdr:sp macro="" textlink="">
      <xdr:nvSpPr>
        <xdr:cNvPr id="683" name="フローチャート : 判断 682">
          <a:extLst>
            <a:ext uri="{FF2B5EF4-FFF2-40B4-BE49-F238E27FC236}">
              <a16:creationId xmlns="" xmlns:a16="http://schemas.microsoft.com/office/drawing/2014/main" id="{00000000-0008-0000-0600-0000AB020000}"/>
            </a:ext>
          </a:extLst>
        </xdr:cNvPr>
        <xdr:cNvSpPr/>
      </xdr:nvSpPr>
      <xdr:spPr>
        <a:xfrm>
          <a:off x="13652500" y="16813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96</xdr:row>
      <xdr:rowOff>129768</xdr:rowOff>
    </xdr:from>
    <xdr:ext cx="534377" cy="259045"/>
    <xdr:sp macro="" textlink="">
      <xdr:nvSpPr>
        <xdr:cNvPr id="684" name="テキスト ボックス 683">
          <a:extLst>
            <a:ext uri="{FF2B5EF4-FFF2-40B4-BE49-F238E27FC236}">
              <a16:creationId xmlns="" xmlns:a16="http://schemas.microsoft.com/office/drawing/2014/main" id="{00000000-0008-0000-0600-0000AC020000}"/>
            </a:ext>
          </a:extLst>
        </xdr:cNvPr>
        <xdr:cNvSpPr txBox="1"/>
      </xdr:nvSpPr>
      <xdr:spPr>
        <a:xfrm>
          <a:off x="13436111" y="165889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84,492</a:t>
          </a:r>
          <a:endParaRPr kumimoji="1" lang="ja-JP" altLang="en-US" sz="1000" b="1">
            <a:solidFill>
              <a:srgbClr val="000080"/>
            </a:solidFill>
            <a:latin typeface="ＭＳ Ｐゴシック"/>
          </a:endParaRPr>
        </a:p>
      </xdr:txBody>
    </xdr:sp>
    <xdr:clientData/>
  </xdr:oneCellAnchor>
  <xdr:twoCellAnchor>
    <xdr:from>
      <xdr:col>18</xdr:col>
      <xdr:colOff>390525</xdr:colOff>
      <xdr:row>97</xdr:row>
      <xdr:rowOff>161480</xdr:rowOff>
    </xdr:from>
    <xdr:to>
      <xdr:col>18</xdr:col>
      <xdr:colOff>492125</xdr:colOff>
      <xdr:row>98</xdr:row>
      <xdr:rowOff>91630</xdr:rowOff>
    </xdr:to>
    <xdr:sp macro="" textlink="">
      <xdr:nvSpPr>
        <xdr:cNvPr id="685" name="フローチャート : 判断 684">
          <a:extLst>
            <a:ext uri="{FF2B5EF4-FFF2-40B4-BE49-F238E27FC236}">
              <a16:creationId xmlns="" xmlns:a16="http://schemas.microsoft.com/office/drawing/2014/main" id="{00000000-0008-0000-0600-0000AD020000}"/>
            </a:ext>
          </a:extLst>
        </xdr:cNvPr>
        <xdr:cNvSpPr/>
      </xdr:nvSpPr>
      <xdr:spPr>
        <a:xfrm>
          <a:off x="12763500" y="16792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96</xdr:row>
      <xdr:rowOff>108157</xdr:rowOff>
    </xdr:from>
    <xdr:ext cx="599010" cy="259045"/>
    <xdr:sp macro="" textlink="">
      <xdr:nvSpPr>
        <xdr:cNvPr id="686" name="テキスト ボックス 685">
          <a:extLst>
            <a:ext uri="{FF2B5EF4-FFF2-40B4-BE49-F238E27FC236}">
              <a16:creationId xmlns="" xmlns:a16="http://schemas.microsoft.com/office/drawing/2014/main" id="{00000000-0008-0000-0600-0000AE020000}"/>
            </a:ext>
          </a:extLst>
        </xdr:cNvPr>
        <xdr:cNvSpPr txBox="1"/>
      </xdr:nvSpPr>
      <xdr:spPr>
        <a:xfrm>
          <a:off x="12514794" y="165673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108,126</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687" name="テキスト ボックス 686">
          <a:extLst>
            <a:ext uri="{FF2B5EF4-FFF2-40B4-BE49-F238E27FC236}">
              <a16:creationId xmlns="" xmlns:a16="http://schemas.microsoft.com/office/drawing/2014/main" id="{00000000-0008-0000-0600-0000A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688" name="テキスト ボックス 687">
          <a:extLst>
            <a:ext uri="{FF2B5EF4-FFF2-40B4-BE49-F238E27FC236}">
              <a16:creationId xmlns="" xmlns:a16="http://schemas.microsoft.com/office/drawing/2014/main" id="{00000000-0008-0000-0600-0000B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689" name="テキスト ボックス 688">
          <a:extLst>
            <a:ext uri="{FF2B5EF4-FFF2-40B4-BE49-F238E27FC236}">
              <a16:creationId xmlns="" xmlns:a16="http://schemas.microsoft.com/office/drawing/2014/main" id="{00000000-0008-0000-0600-0000B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690" name="テキスト ボックス 689">
          <a:extLst>
            <a:ext uri="{FF2B5EF4-FFF2-40B4-BE49-F238E27FC236}">
              <a16:creationId xmlns="" xmlns:a16="http://schemas.microsoft.com/office/drawing/2014/main" id="{00000000-0008-0000-0600-0000B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691" name="テキスト ボックス 690">
          <a:extLst>
            <a:ext uri="{FF2B5EF4-FFF2-40B4-BE49-F238E27FC236}">
              <a16:creationId xmlns="" xmlns:a16="http://schemas.microsoft.com/office/drawing/2014/main" id="{00000000-0008-0000-0600-0000B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94</xdr:row>
      <xdr:rowOff>127946</xdr:rowOff>
    </xdr:from>
    <xdr:to>
      <xdr:col>23</xdr:col>
      <xdr:colOff>568325</xdr:colOff>
      <xdr:row>95</xdr:row>
      <xdr:rowOff>58096</xdr:rowOff>
    </xdr:to>
    <xdr:sp macro="" textlink="">
      <xdr:nvSpPr>
        <xdr:cNvPr id="692" name="円/楕円 691">
          <a:extLst>
            <a:ext uri="{FF2B5EF4-FFF2-40B4-BE49-F238E27FC236}">
              <a16:creationId xmlns="" xmlns:a16="http://schemas.microsoft.com/office/drawing/2014/main" id="{00000000-0008-0000-0600-0000B4020000}"/>
            </a:ext>
          </a:extLst>
        </xdr:cNvPr>
        <xdr:cNvSpPr/>
      </xdr:nvSpPr>
      <xdr:spPr>
        <a:xfrm>
          <a:off x="16268700" y="16244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93</xdr:row>
      <xdr:rowOff>150823</xdr:rowOff>
    </xdr:from>
    <xdr:ext cx="599010" cy="259045"/>
    <xdr:sp macro="" textlink="">
      <xdr:nvSpPr>
        <xdr:cNvPr id="693" name="積立金該当値テキスト">
          <a:extLst>
            <a:ext uri="{FF2B5EF4-FFF2-40B4-BE49-F238E27FC236}">
              <a16:creationId xmlns="" xmlns:a16="http://schemas.microsoft.com/office/drawing/2014/main" id="{00000000-0008-0000-0600-0000B5020000}"/>
            </a:ext>
          </a:extLst>
        </xdr:cNvPr>
        <xdr:cNvSpPr txBox="1"/>
      </xdr:nvSpPr>
      <xdr:spPr>
        <a:xfrm>
          <a:off x="16370300" y="160956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707,299</a:t>
          </a:r>
          <a:endParaRPr kumimoji="1" lang="ja-JP" altLang="en-US" sz="1000" b="1">
            <a:solidFill>
              <a:srgbClr val="FF0000"/>
            </a:solidFill>
            <a:latin typeface="ＭＳ Ｐゴシック"/>
          </a:endParaRPr>
        </a:p>
      </xdr:txBody>
    </xdr:sp>
    <xdr:clientData/>
  </xdr:oneCellAnchor>
  <xdr:twoCellAnchor>
    <xdr:from>
      <xdr:col>22</xdr:col>
      <xdr:colOff>314325</xdr:colOff>
      <xdr:row>96</xdr:row>
      <xdr:rowOff>45568</xdr:rowOff>
    </xdr:from>
    <xdr:to>
      <xdr:col>22</xdr:col>
      <xdr:colOff>415925</xdr:colOff>
      <xdr:row>96</xdr:row>
      <xdr:rowOff>147168</xdr:rowOff>
    </xdr:to>
    <xdr:sp macro="" textlink="">
      <xdr:nvSpPr>
        <xdr:cNvPr id="694" name="円/楕円 693">
          <a:extLst>
            <a:ext uri="{FF2B5EF4-FFF2-40B4-BE49-F238E27FC236}">
              <a16:creationId xmlns="" xmlns:a16="http://schemas.microsoft.com/office/drawing/2014/main" id="{00000000-0008-0000-0600-0000B6020000}"/>
            </a:ext>
          </a:extLst>
        </xdr:cNvPr>
        <xdr:cNvSpPr/>
      </xdr:nvSpPr>
      <xdr:spPr>
        <a:xfrm>
          <a:off x="15430500" y="165047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94</xdr:row>
      <xdr:rowOff>163695</xdr:rowOff>
    </xdr:from>
    <xdr:ext cx="599010" cy="259045"/>
    <xdr:sp macro="" textlink="">
      <xdr:nvSpPr>
        <xdr:cNvPr id="695" name="テキスト ボックス 694">
          <a:extLst>
            <a:ext uri="{FF2B5EF4-FFF2-40B4-BE49-F238E27FC236}">
              <a16:creationId xmlns="" xmlns:a16="http://schemas.microsoft.com/office/drawing/2014/main" id="{00000000-0008-0000-0600-0000B7020000}"/>
            </a:ext>
          </a:extLst>
        </xdr:cNvPr>
        <xdr:cNvSpPr txBox="1"/>
      </xdr:nvSpPr>
      <xdr:spPr>
        <a:xfrm>
          <a:off x="15181794" y="162799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422,389</a:t>
          </a:r>
          <a:endParaRPr kumimoji="1" lang="ja-JP" altLang="en-US" sz="1000" b="1">
            <a:solidFill>
              <a:srgbClr val="FF0000"/>
            </a:solidFill>
            <a:latin typeface="ＭＳ Ｐゴシック"/>
          </a:endParaRPr>
        </a:p>
      </xdr:txBody>
    </xdr:sp>
    <xdr:clientData/>
  </xdr:oneCellAnchor>
  <xdr:twoCellAnchor>
    <xdr:from>
      <xdr:col>21</xdr:col>
      <xdr:colOff>111125</xdr:colOff>
      <xdr:row>98</xdr:row>
      <xdr:rowOff>10940</xdr:rowOff>
    </xdr:from>
    <xdr:to>
      <xdr:col>21</xdr:col>
      <xdr:colOff>212725</xdr:colOff>
      <xdr:row>98</xdr:row>
      <xdr:rowOff>112540</xdr:rowOff>
    </xdr:to>
    <xdr:sp macro="" textlink="">
      <xdr:nvSpPr>
        <xdr:cNvPr id="696" name="円/楕円 695">
          <a:extLst>
            <a:ext uri="{FF2B5EF4-FFF2-40B4-BE49-F238E27FC236}">
              <a16:creationId xmlns="" xmlns:a16="http://schemas.microsoft.com/office/drawing/2014/main" id="{00000000-0008-0000-0600-0000B8020000}"/>
            </a:ext>
          </a:extLst>
        </xdr:cNvPr>
        <xdr:cNvSpPr/>
      </xdr:nvSpPr>
      <xdr:spPr>
        <a:xfrm>
          <a:off x="14541500" y="16813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96</xdr:row>
      <xdr:rowOff>129067</xdr:rowOff>
    </xdr:from>
    <xdr:ext cx="534377" cy="259045"/>
    <xdr:sp macro="" textlink="">
      <xdr:nvSpPr>
        <xdr:cNvPr id="697" name="テキスト ボックス 696">
          <a:extLst>
            <a:ext uri="{FF2B5EF4-FFF2-40B4-BE49-F238E27FC236}">
              <a16:creationId xmlns="" xmlns:a16="http://schemas.microsoft.com/office/drawing/2014/main" id="{00000000-0008-0000-0600-0000B9020000}"/>
            </a:ext>
          </a:extLst>
        </xdr:cNvPr>
        <xdr:cNvSpPr txBox="1"/>
      </xdr:nvSpPr>
      <xdr:spPr>
        <a:xfrm>
          <a:off x="14325111" y="165882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85,258</a:t>
          </a:r>
          <a:endParaRPr kumimoji="1" lang="ja-JP" altLang="en-US" sz="1000" b="1">
            <a:solidFill>
              <a:srgbClr val="FF0000"/>
            </a:solidFill>
            <a:latin typeface="ＭＳ Ｐゴシック"/>
          </a:endParaRPr>
        </a:p>
      </xdr:txBody>
    </xdr:sp>
    <xdr:clientData/>
  </xdr:oneCellAnchor>
  <xdr:twoCellAnchor>
    <xdr:from>
      <xdr:col>19</xdr:col>
      <xdr:colOff>593725</xdr:colOff>
      <xdr:row>98</xdr:row>
      <xdr:rowOff>28164</xdr:rowOff>
    </xdr:from>
    <xdr:to>
      <xdr:col>20</xdr:col>
      <xdr:colOff>9525</xdr:colOff>
      <xdr:row>98</xdr:row>
      <xdr:rowOff>129764</xdr:rowOff>
    </xdr:to>
    <xdr:sp macro="" textlink="">
      <xdr:nvSpPr>
        <xdr:cNvPr id="698" name="円/楕円 697">
          <a:extLst>
            <a:ext uri="{FF2B5EF4-FFF2-40B4-BE49-F238E27FC236}">
              <a16:creationId xmlns="" xmlns:a16="http://schemas.microsoft.com/office/drawing/2014/main" id="{00000000-0008-0000-0600-0000BA020000}"/>
            </a:ext>
          </a:extLst>
        </xdr:cNvPr>
        <xdr:cNvSpPr/>
      </xdr:nvSpPr>
      <xdr:spPr>
        <a:xfrm>
          <a:off x="13652500" y="16830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98</xdr:row>
      <xdr:rowOff>120891</xdr:rowOff>
    </xdr:from>
    <xdr:ext cx="534377" cy="259045"/>
    <xdr:sp macro="" textlink="">
      <xdr:nvSpPr>
        <xdr:cNvPr id="699" name="テキスト ボックス 698">
          <a:extLst>
            <a:ext uri="{FF2B5EF4-FFF2-40B4-BE49-F238E27FC236}">
              <a16:creationId xmlns="" xmlns:a16="http://schemas.microsoft.com/office/drawing/2014/main" id="{00000000-0008-0000-0600-0000BB020000}"/>
            </a:ext>
          </a:extLst>
        </xdr:cNvPr>
        <xdr:cNvSpPr txBox="1"/>
      </xdr:nvSpPr>
      <xdr:spPr>
        <a:xfrm>
          <a:off x="13436111" y="169229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66,421</a:t>
          </a:r>
          <a:endParaRPr kumimoji="1" lang="ja-JP" altLang="en-US" sz="1000" b="1">
            <a:solidFill>
              <a:srgbClr val="FF0000"/>
            </a:solidFill>
            <a:latin typeface="ＭＳ Ｐゴシック"/>
          </a:endParaRPr>
        </a:p>
      </xdr:txBody>
    </xdr:sp>
    <xdr:clientData/>
  </xdr:oneCellAnchor>
  <xdr:twoCellAnchor>
    <xdr:from>
      <xdr:col>18</xdr:col>
      <xdr:colOff>390525</xdr:colOff>
      <xdr:row>98</xdr:row>
      <xdr:rowOff>49171</xdr:rowOff>
    </xdr:from>
    <xdr:to>
      <xdr:col>18</xdr:col>
      <xdr:colOff>492125</xdr:colOff>
      <xdr:row>98</xdr:row>
      <xdr:rowOff>150771</xdr:rowOff>
    </xdr:to>
    <xdr:sp macro="" textlink="">
      <xdr:nvSpPr>
        <xdr:cNvPr id="700" name="円/楕円 699">
          <a:extLst>
            <a:ext uri="{FF2B5EF4-FFF2-40B4-BE49-F238E27FC236}">
              <a16:creationId xmlns="" xmlns:a16="http://schemas.microsoft.com/office/drawing/2014/main" id="{00000000-0008-0000-0600-0000BC020000}"/>
            </a:ext>
          </a:extLst>
        </xdr:cNvPr>
        <xdr:cNvSpPr/>
      </xdr:nvSpPr>
      <xdr:spPr>
        <a:xfrm>
          <a:off x="12763500" y="168512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98</xdr:row>
      <xdr:rowOff>141898</xdr:rowOff>
    </xdr:from>
    <xdr:ext cx="534377" cy="259045"/>
    <xdr:sp macro="" textlink="">
      <xdr:nvSpPr>
        <xdr:cNvPr id="701" name="テキスト ボックス 700">
          <a:extLst>
            <a:ext uri="{FF2B5EF4-FFF2-40B4-BE49-F238E27FC236}">
              <a16:creationId xmlns="" xmlns:a16="http://schemas.microsoft.com/office/drawing/2014/main" id="{00000000-0008-0000-0600-0000BD020000}"/>
            </a:ext>
          </a:extLst>
        </xdr:cNvPr>
        <xdr:cNvSpPr txBox="1"/>
      </xdr:nvSpPr>
      <xdr:spPr>
        <a:xfrm>
          <a:off x="12547111" y="169439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43,448</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702" name="正方形/長方形 701">
          <a:extLst>
            <a:ext uri="{FF2B5EF4-FFF2-40B4-BE49-F238E27FC236}">
              <a16:creationId xmlns="" xmlns:a16="http://schemas.microsoft.com/office/drawing/2014/main" id="{00000000-0008-0000-0600-0000B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投資及び出資金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703" name="正方形/長方形 702">
          <a:extLst>
            <a:ext uri="{FF2B5EF4-FFF2-40B4-BE49-F238E27FC236}">
              <a16:creationId xmlns="" xmlns:a16="http://schemas.microsoft.com/office/drawing/2014/main" id="{00000000-0008-0000-0600-0000B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704" name="正方形/長方形 703">
          <a:extLst>
            <a:ext uri="{FF2B5EF4-FFF2-40B4-BE49-F238E27FC236}">
              <a16:creationId xmlns="" xmlns:a16="http://schemas.microsoft.com/office/drawing/2014/main" id="{00000000-0008-0000-0600-0000C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13/151</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705" name="正方形/長方形 704">
          <a:extLst>
            <a:ext uri="{FF2B5EF4-FFF2-40B4-BE49-F238E27FC236}">
              <a16:creationId xmlns="" xmlns:a16="http://schemas.microsoft.com/office/drawing/2014/main" id="{00000000-0008-0000-0600-0000C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06" name="正方形/長方形 705">
          <a:extLst>
            <a:ext uri="{FF2B5EF4-FFF2-40B4-BE49-F238E27FC236}">
              <a16:creationId xmlns="" xmlns:a16="http://schemas.microsoft.com/office/drawing/2014/main" id="{00000000-0008-0000-0600-0000C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1,638</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07" name="正方形/長方形 706">
          <a:extLst>
            <a:ext uri="{FF2B5EF4-FFF2-40B4-BE49-F238E27FC236}">
              <a16:creationId xmlns="" xmlns:a16="http://schemas.microsoft.com/office/drawing/2014/main" id="{00000000-0008-0000-0600-0000C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08" name="正方形/長方形 707">
          <a:extLst>
            <a:ext uri="{FF2B5EF4-FFF2-40B4-BE49-F238E27FC236}">
              <a16:creationId xmlns="" xmlns:a16="http://schemas.microsoft.com/office/drawing/2014/main" id="{00000000-0008-0000-0600-0000C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941</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09" name="正方形/長方形 708">
          <a:extLst>
            <a:ext uri="{FF2B5EF4-FFF2-40B4-BE49-F238E27FC236}">
              <a16:creationId xmlns="" xmlns:a16="http://schemas.microsoft.com/office/drawing/2014/main" id="{00000000-0008-0000-0600-0000C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710" name="テキスト ボックス 709">
          <a:extLst>
            <a:ext uri="{FF2B5EF4-FFF2-40B4-BE49-F238E27FC236}">
              <a16:creationId xmlns="" xmlns:a16="http://schemas.microsoft.com/office/drawing/2014/main" id="{00000000-0008-0000-0600-0000C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11" name="直線コネクタ 710">
          <a:extLst>
            <a:ext uri="{FF2B5EF4-FFF2-40B4-BE49-F238E27FC236}">
              <a16:creationId xmlns="" xmlns:a16="http://schemas.microsoft.com/office/drawing/2014/main" id="{00000000-0008-0000-0600-0000C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39</xdr:row>
      <xdr:rowOff>44450</xdr:rowOff>
    </xdr:from>
    <xdr:to>
      <xdr:col>33</xdr:col>
      <xdr:colOff>314325</xdr:colOff>
      <xdr:row>39</xdr:row>
      <xdr:rowOff>44450</xdr:rowOff>
    </xdr:to>
    <xdr:cxnSp macro="">
      <xdr:nvCxnSpPr>
        <xdr:cNvPr id="712" name="直線コネクタ 711">
          <a:extLst>
            <a:ext uri="{FF2B5EF4-FFF2-40B4-BE49-F238E27FC236}">
              <a16:creationId xmlns="" xmlns:a16="http://schemas.microsoft.com/office/drawing/2014/main" id="{00000000-0008-0000-0600-0000C8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38</xdr:row>
      <xdr:rowOff>73677</xdr:rowOff>
    </xdr:from>
    <xdr:ext cx="248786" cy="259045"/>
    <xdr:sp macro="" textlink="">
      <xdr:nvSpPr>
        <xdr:cNvPr id="713" name="テキスト ボックス 712">
          <a:extLst>
            <a:ext uri="{FF2B5EF4-FFF2-40B4-BE49-F238E27FC236}">
              <a16:creationId xmlns="" xmlns:a16="http://schemas.microsoft.com/office/drawing/2014/main" id="{00000000-0008-0000-0600-0000C9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37</xdr:row>
      <xdr:rowOff>6350</xdr:rowOff>
    </xdr:from>
    <xdr:to>
      <xdr:col>33</xdr:col>
      <xdr:colOff>314325</xdr:colOff>
      <xdr:row>37</xdr:row>
      <xdr:rowOff>6350</xdr:rowOff>
    </xdr:to>
    <xdr:cxnSp macro="">
      <xdr:nvCxnSpPr>
        <xdr:cNvPr id="714" name="直線コネクタ 713">
          <a:extLst>
            <a:ext uri="{FF2B5EF4-FFF2-40B4-BE49-F238E27FC236}">
              <a16:creationId xmlns="" xmlns:a16="http://schemas.microsoft.com/office/drawing/2014/main" id="{00000000-0008-0000-0600-0000CA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36</xdr:row>
      <xdr:rowOff>35577</xdr:rowOff>
    </xdr:from>
    <xdr:ext cx="531299" cy="259045"/>
    <xdr:sp macro="" textlink="">
      <xdr:nvSpPr>
        <xdr:cNvPr id="715" name="テキスト ボックス 714">
          <a:extLst>
            <a:ext uri="{FF2B5EF4-FFF2-40B4-BE49-F238E27FC236}">
              <a16:creationId xmlns="" xmlns:a16="http://schemas.microsoft.com/office/drawing/2014/main" id="{00000000-0008-0000-0600-0000CB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34</xdr:row>
      <xdr:rowOff>139700</xdr:rowOff>
    </xdr:from>
    <xdr:to>
      <xdr:col>33</xdr:col>
      <xdr:colOff>314325</xdr:colOff>
      <xdr:row>34</xdr:row>
      <xdr:rowOff>139700</xdr:rowOff>
    </xdr:to>
    <xdr:cxnSp macro="">
      <xdr:nvCxnSpPr>
        <xdr:cNvPr id="716" name="直線コネクタ 715">
          <a:extLst>
            <a:ext uri="{FF2B5EF4-FFF2-40B4-BE49-F238E27FC236}">
              <a16:creationId xmlns="" xmlns:a16="http://schemas.microsoft.com/office/drawing/2014/main" id="{00000000-0008-0000-0600-0000CC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33</xdr:row>
      <xdr:rowOff>168927</xdr:rowOff>
    </xdr:from>
    <xdr:ext cx="531299" cy="259045"/>
    <xdr:sp macro="" textlink="">
      <xdr:nvSpPr>
        <xdr:cNvPr id="717" name="テキスト ボックス 716">
          <a:extLst>
            <a:ext uri="{FF2B5EF4-FFF2-40B4-BE49-F238E27FC236}">
              <a16:creationId xmlns="" xmlns:a16="http://schemas.microsoft.com/office/drawing/2014/main" id="{00000000-0008-0000-0600-0000CD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32</xdr:row>
      <xdr:rowOff>101600</xdr:rowOff>
    </xdr:from>
    <xdr:to>
      <xdr:col>33</xdr:col>
      <xdr:colOff>314325</xdr:colOff>
      <xdr:row>32</xdr:row>
      <xdr:rowOff>101600</xdr:rowOff>
    </xdr:to>
    <xdr:cxnSp macro="">
      <xdr:nvCxnSpPr>
        <xdr:cNvPr id="718" name="直線コネクタ 717">
          <a:extLst>
            <a:ext uri="{FF2B5EF4-FFF2-40B4-BE49-F238E27FC236}">
              <a16:creationId xmlns="" xmlns:a16="http://schemas.microsoft.com/office/drawing/2014/main" id="{00000000-0008-0000-0600-0000CE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31</xdr:row>
      <xdr:rowOff>130827</xdr:rowOff>
    </xdr:from>
    <xdr:ext cx="531299" cy="259045"/>
    <xdr:sp macro="" textlink="">
      <xdr:nvSpPr>
        <xdr:cNvPr id="719" name="テキスト ボックス 718">
          <a:extLst>
            <a:ext uri="{FF2B5EF4-FFF2-40B4-BE49-F238E27FC236}">
              <a16:creationId xmlns="" xmlns:a16="http://schemas.microsoft.com/office/drawing/2014/main" id="{00000000-0008-0000-0600-0000CF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30</xdr:row>
      <xdr:rowOff>63500</xdr:rowOff>
    </xdr:from>
    <xdr:to>
      <xdr:col>33</xdr:col>
      <xdr:colOff>314325</xdr:colOff>
      <xdr:row>30</xdr:row>
      <xdr:rowOff>63500</xdr:rowOff>
    </xdr:to>
    <xdr:cxnSp macro="">
      <xdr:nvCxnSpPr>
        <xdr:cNvPr id="720" name="直線コネクタ 719">
          <a:extLst>
            <a:ext uri="{FF2B5EF4-FFF2-40B4-BE49-F238E27FC236}">
              <a16:creationId xmlns="" xmlns:a16="http://schemas.microsoft.com/office/drawing/2014/main" id="{00000000-0008-0000-0600-0000D0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29</xdr:row>
      <xdr:rowOff>92727</xdr:rowOff>
    </xdr:from>
    <xdr:ext cx="531299" cy="259045"/>
    <xdr:sp macro="" textlink="">
      <xdr:nvSpPr>
        <xdr:cNvPr id="721" name="テキスト ボックス 720">
          <a:extLst>
            <a:ext uri="{FF2B5EF4-FFF2-40B4-BE49-F238E27FC236}">
              <a16:creationId xmlns="" xmlns:a16="http://schemas.microsoft.com/office/drawing/2014/main" id="{00000000-0008-0000-0600-0000D1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22" name="直線コネクタ 721">
          <a:extLst>
            <a:ext uri="{FF2B5EF4-FFF2-40B4-BE49-F238E27FC236}">
              <a16:creationId xmlns="" xmlns:a16="http://schemas.microsoft.com/office/drawing/2014/main" id="{00000000-0008-0000-0600-0000D2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27</xdr:row>
      <xdr:rowOff>54627</xdr:rowOff>
    </xdr:from>
    <xdr:ext cx="531299" cy="259045"/>
    <xdr:sp macro="" textlink="">
      <xdr:nvSpPr>
        <xdr:cNvPr id="723" name="テキスト ボックス 722">
          <a:extLst>
            <a:ext uri="{FF2B5EF4-FFF2-40B4-BE49-F238E27FC236}">
              <a16:creationId xmlns="" xmlns:a16="http://schemas.microsoft.com/office/drawing/2014/main" id="{00000000-0008-0000-0600-0000D3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24" name="投資及び出資金グラフ枠">
          <a:extLst>
            <a:ext uri="{FF2B5EF4-FFF2-40B4-BE49-F238E27FC236}">
              <a16:creationId xmlns="" xmlns:a16="http://schemas.microsoft.com/office/drawing/2014/main" id="{00000000-0008-0000-0600-0000D4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30</xdr:row>
      <xdr:rowOff>63500</xdr:rowOff>
    </xdr:from>
    <xdr:to>
      <xdr:col>32</xdr:col>
      <xdr:colOff>186689</xdr:colOff>
      <xdr:row>39</xdr:row>
      <xdr:rowOff>44450</xdr:rowOff>
    </xdr:to>
    <xdr:cxnSp macro="">
      <xdr:nvCxnSpPr>
        <xdr:cNvPr id="725" name="直線コネクタ 724">
          <a:extLst>
            <a:ext uri="{FF2B5EF4-FFF2-40B4-BE49-F238E27FC236}">
              <a16:creationId xmlns="" xmlns:a16="http://schemas.microsoft.com/office/drawing/2014/main" id="{00000000-0008-0000-0600-0000D5020000}"/>
            </a:ext>
          </a:extLst>
        </xdr:cNvPr>
        <xdr:cNvCxnSpPr/>
      </xdr:nvCxnSpPr>
      <xdr:spPr>
        <a:xfrm flipV="1">
          <a:off x="22159595" y="5207000"/>
          <a:ext cx="1269" cy="1524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39</xdr:row>
      <xdr:rowOff>48277</xdr:rowOff>
    </xdr:from>
    <xdr:ext cx="249299" cy="259045"/>
    <xdr:sp macro="" textlink="">
      <xdr:nvSpPr>
        <xdr:cNvPr id="726" name="投資及び出資金最小値テキスト">
          <a:extLst>
            <a:ext uri="{FF2B5EF4-FFF2-40B4-BE49-F238E27FC236}">
              <a16:creationId xmlns="" xmlns:a16="http://schemas.microsoft.com/office/drawing/2014/main" id="{00000000-0008-0000-0600-0000D6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39</xdr:row>
      <xdr:rowOff>44450</xdr:rowOff>
    </xdr:from>
    <xdr:to>
      <xdr:col>32</xdr:col>
      <xdr:colOff>276225</xdr:colOff>
      <xdr:row>39</xdr:row>
      <xdr:rowOff>44450</xdr:rowOff>
    </xdr:to>
    <xdr:cxnSp macro="">
      <xdr:nvCxnSpPr>
        <xdr:cNvPr id="727" name="直線コネクタ 726">
          <a:extLst>
            <a:ext uri="{FF2B5EF4-FFF2-40B4-BE49-F238E27FC236}">
              <a16:creationId xmlns="" xmlns:a16="http://schemas.microsoft.com/office/drawing/2014/main" id="{00000000-0008-0000-0600-0000D7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29</xdr:row>
      <xdr:rowOff>10177</xdr:rowOff>
    </xdr:from>
    <xdr:ext cx="534377" cy="259045"/>
    <xdr:sp macro="" textlink="">
      <xdr:nvSpPr>
        <xdr:cNvPr id="728" name="投資及び出資金最大値テキスト">
          <a:extLst>
            <a:ext uri="{FF2B5EF4-FFF2-40B4-BE49-F238E27FC236}">
              <a16:creationId xmlns="" xmlns:a16="http://schemas.microsoft.com/office/drawing/2014/main" id="{00000000-0008-0000-0600-0000D8020000}"/>
            </a:ext>
          </a:extLst>
        </xdr:cNvPr>
        <xdr:cNvSpPr txBox="1"/>
      </xdr:nvSpPr>
      <xdr:spPr>
        <a:xfrm>
          <a:off x="22212300" y="49822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40,000</a:t>
          </a:r>
          <a:endParaRPr kumimoji="1" lang="ja-JP" altLang="en-US" sz="1000" b="1">
            <a:latin typeface="ＭＳ Ｐゴシック"/>
          </a:endParaRPr>
        </a:p>
      </xdr:txBody>
    </xdr:sp>
    <xdr:clientData/>
  </xdr:oneCellAnchor>
  <xdr:twoCellAnchor>
    <xdr:from>
      <xdr:col>32</xdr:col>
      <xdr:colOff>98425</xdr:colOff>
      <xdr:row>30</xdr:row>
      <xdr:rowOff>63500</xdr:rowOff>
    </xdr:from>
    <xdr:to>
      <xdr:col>32</xdr:col>
      <xdr:colOff>276225</xdr:colOff>
      <xdr:row>30</xdr:row>
      <xdr:rowOff>63500</xdr:rowOff>
    </xdr:to>
    <xdr:cxnSp macro="">
      <xdr:nvCxnSpPr>
        <xdr:cNvPr id="729" name="直線コネクタ 728">
          <a:extLst>
            <a:ext uri="{FF2B5EF4-FFF2-40B4-BE49-F238E27FC236}">
              <a16:creationId xmlns="" xmlns:a16="http://schemas.microsoft.com/office/drawing/2014/main" id="{00000000-0008-0000-0600-0000D9020000}"/>
            </a:ext>
          </a:extLst>
        </xdr:cNvPr>
        <xdr:cNvCxnSpPr/>
      </xdr:nvCxnSpPr>
      <xdr:spPr>
        <a:xfrm>
          <a:off x="22072600" y="5207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37</xdr:row>
      <xdr:rowOff>159703</xdr:rowOff>
    </xdr:from>
    <xdr:to>
      <xdr:col>32</xdr:col>
      <xdr:colOff>187325</xdr:colOff>
      <xdr:row>39</xdr:row>
      <xdr:rowOff>43650</xdr:rowOff>
    </xdr:to>
    <xdr:cxnSp macro="">
      <xdr:nvCxnSpPr>
        <xdr:cNvPr id="730" name="直線コネクタ 729">
          <a:extLst>
            <a:ext uri="{FF2B5EF4-FFF2-40B4-BE49-F238E27FC236}">
              <a16:creationId xmlns="" xmlns:a16="http://schemas.microsoft.com/office/drawing/2014/main" id="{00000000-0008-0000-0600-0000DA020000}"/>
            </a:ext>
          </a:extLst>
        </xdr:cNvPr>
        <xdr:cNvCxnSpPr/>
      </xdr:nvCxnSpPr>
      <xdr:spPr>
        <a:xfrm flipV="1">
          <a:off x="21323300" y="6503353"/>
          <a:ext cx="838200" cy="2268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38</xdr:row>
      <xdr:rowOff>79138</xdr:rowOff>
    </xdr:from>
    <xdr:ext cx="469744" cy="259045"/>
    <xdr:sp macro="" textlink="">
      <xdr:nvSpPr>
        <xdr:cNvPr id="731" name="投資及び出資金平均値テキスト">
          <a:extLst>
            <a:ext uri="{FF2B5EF4-FFF2-40B4-BE49-F238E27FC236}">
              <a16:creationId xmlns="" xmlns:a16="http://schemas.microsoft.com/office/drawing/2014/main" id="{00000000-0008-0000-0600-0000DB020000}"/>
            </a:ext>
          </a:extLst>
        </xdr:cNvPr>
        <xdr:cNvSpPr txBox="1"/>
      </xdr:nvSpPr>
      <xdr:spPr>
        <a:xfrm>
          <a:off x="22212300" y="659423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1,690</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100711</xdr:rowOff>
    </xdr:from>
    <xdr:to>
      <xdr:col>32</xdr:col>
      <xdr:colOff>238125</xdr:colOff>
      <xdr:row>39</xdr:row>
      <xdr:rowOff>30861</xdr:rowOff>
    </xdr:to>
    <xdr:sp macro="" textlink="">
      <xdr:nvSpPr>
        <xdr:cNvPr id="732" name="フローチャート : 判断 731">
          <a:extLst>
            <a:ext uri="{FF2B5EF4-FFF2-40B4-BE49-F238E27FC236}">
              <a16:creationId xmlns="" xmlns:a16="http://schemas.microsoft.com/office/drawing/2014/main" id="{00000000-0008-0000-0600-0000DC020000}"/>
            </a:ext>
          </a:extLst>
        </xdr:cNvPr>
        <xdr:cNvSpPr/>
      </xdr:nvSpPr>
      <xdr:spPr>
        <a:xfrm>
          <a:off x="22110700" y="6615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39</xdr:row>
      <xdr:rowOff>43650</xdr:rowOff>
    </xdr:from>
    <xdr:to>
      <xdr:col>31</xdr:col>
      <xdr:colOff>34925</xdr:colOff>
      <xdr:row>39</xdr:row>
      <xdr:rowOff>43688</xdr:rowOff>
    </xdr:to>
    <xdr:cxnSp macro="">
      <xdr:nvCxnSpPr>
        <xdr:cNvPr id="733" name="直線コネクタ 732">
          <a:extLst>
            <a:ext uri="{FF2B5EF4-FFF2-40B4-BE49-F238E27FC236}">
              <a16:creationId xmlns="" xmlns:a16="http://schemas.microsoft.com/office/drawing/2014/main" id="{00000000-0008-0000-0600-0000DD020000}"/>
            </a:ext>
          </a:extLst>
        </xdr:cNvPr>
        <xdr:cNvCxnSpPr/>
      </xdr:nvCxnSpPr>
      <xdr:spPr>
        <a:xfrm flipV="1">
          <a:off x="20434300" y="6730200"/>
          <a:ext cx="889000" cy="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38</xdr:row>
      <xdr:rowOff>130848</xdr:rowOff>
    </xdr:from>
    <xdr:to>
      <xdr:col>31</xdr:col>
      <xdr:colOff>85725</xdr:colOff>
      <xdr:row>39</xdr:row>
      <xdr:rowOff>60998</xdr:rowOff>
    </xdr:to>
    <xdr:sp macro="" textlink="">
      <xdr:nvSpPr>
        <xdr:cNvPr id="734" name="フローチャート : 判断 733">
          <a:extLst>
            <a:ext uri="{FF2B5EF4-FFF2-40B4-BE49-F238E27FC236}">
              <a16:creationId xmlns="" xmlns:a16="http://schemas.microsoft.com/office/drawing/2014/main" id="{00000000-0008-0000-0600-0000DE020000}"/>
            </a:ext>
          </a:extLst>
        </xdr:cNvPr>
        <xdr:cNvSpPr/>
      </xdr:nvSpPr>
      <xdr:spPr>
        <a:xfrm>
          <a:off x="21272500" y="6645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531442</xdr:colOff>
      <xdr:row>37</xdr:row>
      <xdr:rowOff>77525</xdr:rowOff>
    </xdr:from>
    <xdr:ext cx="378565" cy="259045"/>
    <xdr:sp macro="" textlink="">
      <xdr:nvSpPr>
        <xdr:cNvPr id="735" name="テキスト ボックス 734">
          <a:extLst>
            <a:ext uri="{FF2B5EF4-FFF2-40B4-BE49-F238E27FC236}">
              <a16:creationId xmlns="" xmlns:a16="http://schemas.microsoft.com/office/drawing/2014/main" id="{00000000-0008-0000-0600-0000DF020000}"/>
            </a:ext>
          </a:extLst>
        </xdr:cNvPr>
        <xdr:cNvSpPr txBox="1"/>
      </xdr:nvSpPr>
      <xdr:spPr>
        <a:xfrm>
          <a:off x="21134017" y="642117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899</a:t>
          </a:r>
          <a:endParaRPr kumimoji="1" lang="ja-JP" altLang="en-US" sz="1000" b="1">
            <a:solidFill>
              <a:srgbClr val="000080"/>
            </a:solidFill>
            <a:latin typeface="ＭＳ Ｐゴシック"/>
          </a:endParaRPr>
        </a:p>
      </xdr:txBody>
    </xdr:sp>
    <xdr:clientData/>
  </xdr:oneCellAnchor>
  <xdr:twoCellAnchor>
    <xdr:from>
      <xdr:col>28</xdr:col>
      <xdr:colOff>314325</xdr:colOff>
      <xdr:row>39</xdr:row>
      <xdr:rowOff>43688</xdr:rowOff>
    </xdr:from>
    <xdr:to>
      <xdr:col>29</xdr:col>
      <xdr:colOff>517525</xdr:colOff>
      <xdr:row>39</xdr:row>
      <xdr:rowOff>43688</xdr:rowOff>
    </xdr:to>
    <xdr:cxnSp macro="">
      <xdr:nvCxnSpPr>
        <xdr:cNvPr id="736" name="直線コネクタ 735">
          <a:extLst>
            <a:ext uri="{FF2B5EF4-FFF2-40B4-BE49-F238E27FC236}">
              <a16:creationId xmlns="" xmlns:a16="http://schemas.microsoft.com/office/drawing/2014/main" id="{00000000-0008-0000-0600-0000E0020000}"/>
            </a:ext>
          </a:extLst>
        </xdr:cNvPr>
        <xdr:cNvCxnSpPr/>
      </xdr:nvCxnSpPr>
      <xdr:spPr>
        <a:xfrm>
          <a:off x="19545300" y="673023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71869</xdr:rowOff>
    </xdr:from>
    <xdr:to>
      <xdr:col>29</xdr:col>
      <xdr:colOff>568325</xdr:colOff>
      <xdr:row>39</xdr:row>
      <xdr:rowOff>2019</xdr:rowOff>
    </xdr:to>
    <xdr:sp macro="" textlink="">
      <xdr:nvSpPr>
        <xdr:cNvPr id="737" name="フローチャート : 判断 736">
          <a:extLst>
            <a:ext uri="{FF2B5EF4-FFF2-40B4-BE49-F238E27FC236}">
              <a16:creationId xmlns="" xmlns:a16="http://schemas.microsoft.com/office/drawing/2014/main" id="{00000000-0008-0000-0600-0000E1020000}"/>
            </a:ext>
          </a:extLst>
        </xdr:cNvPr>
        <xdr:cNvSpPr/>
      </xdr:nvSpPr>
      <xdr:spPr>
        <a:xfrm>
          <a:off x="20383500" y="6586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37</xdr:row>
      <xdr:rowOff>18546</xdr:rowOff>
    </xdr:from>
    <xdr:ext cx="469744" cy="259045"/>
    <xdr:sp macro="" textlink="">
      <xdr:nvSpPr>
        <xdr:cNvPr id="738" name="テキスト ボックス 737">
          <a:extLst>
            <a:ext uri="{FF2B5EF4-FFF2-40B4-BE49-F238E27FC236}">
              <a16:creationId xmlns="" xmlns:a16="http://schemas.microsoft.com/office/drawing/2014/main" id="{00000000-0008-0000-0600-0000E2020000}"/>
            </a:ext>
          </a:extLst>
        </xdr:cNvPr>
        <xdr:cNvSpPr txBox="1"/>
      </xdr:nvSpPr>
      <xdr:spPr>
        <a:xfrm>
          <a:off x="20199427" y="63621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2,447</a:t>
          </a:r>
          <a:endParaRPr kumimoji="1" lang="ja-JP" altLang="en-US" sz="1000" b="1">
            <a:solidFill>
              <a:srgbClr val="000080"/>
            </a:solidFill>
            <a:latin typeface="ＭＳ Ｐゴシック"/>
          </a:endParaRPr>
        </a:p>
      </xdr:txBody>
    </xdr:sp>
    <xdr:clientData/>
  </xdr:oneCellAnchor>
  <xdr:twoCellAnchor>
    <xdr:from>
      <xdr:col>27</xdr:col>
      <xdr:colOff>111125</xdr:colOff>
      <xdr:row>39</xdr:row>
      <xdr:rowOff>43688</xdr:rowOff>
    </xdr:from>
    <xdr:to>
      <xdr:col>28</xdr:col>
      <xdr:colOff>314325</xdr:colOff>
      <xdr:row>39</xdr:row>
      <xdr:rowOff>43688</xdr:rowOff>
    </xdr:to>
    <xdr:cxnSp macro="">
      <xdr:nvCxnSpPr>
        <xdr:cNvPr id="739" name="直線コネクタ 738">
          <a:extLst>
            <a:ext uri="{FF2B5EF4-FFF2-40B4-BE49-F238E27FC236}">
              <a16:creationId xmlns="" xmlns:a16="http://schemas.microsoft.com/office/drawing/2014/main" id="{00000000-0008-0000-0600-0000E3020000}"/>
            </a:ext>
          </a:extLst>
        </xdr:cNvPr>
        <xdr:cNvCxnSpPr/>
      </xdr:nvCxnSpPr>
      <xdr:spPr>
        <a:xfrm>
          <a:off x="18656300" y="673023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38</xdr:row>
      <xdr:rowOff>30455</xdr:rowOff>
    </xdr:from>
    <xdr:to>
      <xdr:col>28</xdr:col>
      <xdr:colOff>365125</xdr:colOff>
      <xdr:row>38</xdr:row>
      <xdr:rowOff>132055</xdr:rowOff>
    </xdr:to>
    <xdr:sp macro="" textlink="">
      <xdr:nvSpPr>
        <xdr:cNvPr id="740" name="フローチャート : 判断 739">
          <a:extLst>
            <a:ext uri="{FF2B5EF4-FFF2-40B4-BE49-F238E27FC236}">
              <a16:creationId xmlns="" xmlns:a16="http://schemas.microsoft.com/office/drawing/2014/main" id="{00000000-0008-0000-0600-0000E4020000}"/>
            </a:ext>
          </a:extLst>
        </xdr:cNvPr>
        <xdr:cNvSpPr/>
      </xdr:nvSpPr>
      <xdr:spPr>
        <a:xfrm>
          <a:off x="19494500" y="6545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36</xdr:row>
      <xdr:rowOff>148582</xdr:rowOff>
    </xdr:from>
    <xdr:ext cx="469744" cy="259045"/>
    <xdr:sp macro="" textlink="">
      <xdr:nvSpPr>
        <xdr:cNvPr id="741" name="テキスト ボックス 740">
          <a:extLst>
            <a:ext uri="{FF2B5EF4-FFF2-40B4-BE49-F238E27FC236}">
              <a16:creationId xmlns="" xmlns:a16="http://schemas.microsoft.com/office/drawing/2014/main" id="{00000000-0008-0000-0600-0000E5020000}"/>
            </a:ext>
          </a:extLst>
        </xdr:cNvPr>
        <xdr:cNvSpPr txBox="1"/>
      </xdr:nvSpPr>
      <xdr:spPr>
        <a:xfrm>
          <a:off x="19310427" y="63207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3,534</a:t>
          </a:r>
          <a:endParaRPr kumimoji="1" lang="ja-JP" altLang="en-US" sz="1000" b="1">
            <a:solidFill>
              <a:srgbClr val="000080"/>
            </a:solidFill>
            <a:latin typeface="ＭＳ Ｐゴシック"/>
          </a:endParaRPr>
        </a:p>
      </xdr:txBody>
    </xdr:sp>
    <xdr:clientData/>
  </xdr:oneCellAnchor>
  <xdr:twoCellAnchor>
    <xdr:from>
      <xdr:col>27</xdr:col>
      <xdr:colOff>60325</xdr:colOff>
      <xdr:row>38</xdr:row>
      <xdr:rowOff>70307</xdr:rowOff>
    </xdr:from>
    <xdr:to>
      <xdr:col>27</xdr:col>
      <xdr:colOff>161925</xdr:colOff>
      <xdr:row>39</xdr:row>
      <xdr:rowOff>457</xdr:rowOff>
    </xdr:to>
    <xdr:sp macro="" textlink="">
      <xdr:nvSpPr>
        <xdr:cNvPr id="742" name="フローチャート : 判断 741">
          <a:extLst>
            <a:ext uri="{FF2B5EF4-FFF2-40B4-BE49-F238E27FC236}">
              <a16:creationId xmlns="" xmlns:a16="http://schemas.microsoft.com/office/drawing/2014/main" id="{00000000-0008-0000-0600-0000E6020000}"/>
            </a:ext>
          </a:extLst>
        </xdr:cNvPr>
        <xdr:cNvSpPr/>
      </xdr:nvSpPr>
      <xdr:spPr>
        <a:xfrm>
          <a:off x="18605500" y="6585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37</xdr:row>
      <xdr:rowOff>16984</xdr:rowOff>
    </xdr:from>
    <xdr:ext cx="469744" cy="259045"/>
    <xdr:sp macro="" textlink="">
      <xdr:nvSpPr>
        <xdr:cNvPr id="743" name="テキスト ボックス 742">
          <a:extLst>
            <a:ext uri="{FF2B5EF4-FFF2-40B4-BE49-F238E27FC236}">
              <a16:creationId xmlns="" xmlns:a16="http://schemas.microsoft.com/office/drawing/2014/main" id="{00000000-0008-0000-0600-0000E7020000}"/>
            </a:ext>
          </a:extLst>
        </xdr:cNvPr>
        <xdr:cNvSpPr txBox="1"/>
      </xdr:nvSpPr>
      <xdr:spPr>
        <a:xfrm>
          <a:off x="18421427" y="63606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2,488</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44" name="テキスト ボックス 743">
          <a:extLst>
            <a:ext uri="{FF2B5EF4-FFF2-40B4-BE49-F238E27FC236}">
              <a16:creationId xmlns="" xmlns:a16="http://schemas.microsoft.com/office/drawing/2014/main" id="{00000000-0008-0000-0600-0000E8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45" name="テキスト ボックス 744">
          <a:extLst>
            <a:ext uri="{FF2B5EF4-FFF2-40B4-BE49-F238E27FC236}">
              <a16:creationId xmlns="" xmlns:a16="http://schemas.microsoft.com/office/drawing/2014/main" id="{00000000-0008-0000-0600-0000E9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46" name="テキスト ボックス 745">
          <a:extLst>
            <a:ext uri="{FF2B5EF4-FFF2-40B4-BE49-F238E27FC236}">
              <a16:creationId xmlns="" xmlns:a16="http://schemas.microsoft.com/office/drawing/2014/main" id="{00000000-0008-0000-0600-0000EA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47" name="テキスト ボックス 746">
          <a:extLst>
            <a:ext uri="{FF2B5EF4-FFF2-40B4-BE49-F238E27FC236}">
              <a16:creationId xmlns="" xmlns:a16="http://schemas.microsoft.com/office/drawing/2014/main" id="{00000000-0008-0000-0600-0000EB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48" name="テキスト ボックス 747">
          <a:extLst>
            <a:ext uri="{FF2B5EF4-FFF2-40B4-BE49-F238E27FC236}">
              <a16:creationId xmlns="" xmlns:a16="http://schemas.microsoft.com/office/drawing/2014/main" id="{00000000-0008-0000-0600-0000EC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37</xdr:row>
      <xdr:rowOff>108903</xdr:rowOff>
    </xdr:from>
    <xdr:to>
      <xdr:col>32</xdr:col>
      <xdr:colOff>238125</xdr:colOff>
      <xdr:row>38</xdr:row>
      <xdr:rowOff>39053</xdr:rowOff>
    </xdr:to>
    <xdr:sp macro="" textlink="">
      <xdr:nvSpPr>
        <xdr:cNvPr id="749" name="円/楕円 748">
          <a:extLst>
            <a:ext uri="{FF2B5EF4-FFF2-40B4-BE49-F238E27FC236}">
              <a16:creationId xmlns="" xmlns:a16="http://schemas.microsoft.com/office/drawing/2014/main" id="{00000000-0008-0000-0600-0000ED020000}"/>
            </a:ext>
          </a:extLst>
        </xdr:cNvPr>
        <xdr:cNvSpPr/>
      </xdr:nvSpPr>
      <xdr:spPr>
        <a:xfrm>
          <a:off x="22110700" y="6452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36</xdr:row>
      <xdr:rowOff>131780</xdr:rowOff>
    </xdr:from>
    <xdr:ext cx="469744" cy="259045"/>
    <xdr:sp macro="" textlink="">
      <xdr:nvSpPr>
        <xdr:cNvPr id="750" name="投資及び出資金該当値テキスト">
          <a:extLst>
            <a:ext uri="{FF2B5EF4-FFF2-40B4-BE49-F238E27FC236}">
              <a16:creationId xmlns="" xmlns:a16="http://schemas.microsoft.com/office/drawing/2014/main" id="{00000000-0008-0000-0600-0000EE020000}"/>
            </a:ext>
          </a:extLst>
        </xdr:cNvPr>
        <xdr:cNvSpPr txBox="1"/>
      </xdr:nvSpPr>
      <xdr:spPr>
        <a:xfrm>
          <a:off x="22212300" y="63039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5,975</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164300</xdr:rowOff>
    </xdr:from>
    <xdr:to>
      <xdr:col>31</xdr:col>
      <xdr:colOff>85725</xdr:colOff>
      <xdr:row>39</xdr:row>
      <xdr:rowOff>94450</xdr:rowOff>
    </xdr:to>
    <xdr:sp macro="" textlink="">
      <xdr:nvSpPr>
        <xdr:cNvPr id="751" name="円/楕円 750">
          <a:extLst>
            <a:ext uri="{FF2B5EF4-FFF2-40B4-BE49-F238E27FC236}">
              <a16:creationId xmlns="" xmlns:a16="http://schemas.microsoft.com/office/drawing/2014/main" id="{00000000-0008-0000-0600-0000EF020000}"/>
            </a:ext>
          </a:extLst>
        </xdr:cNvPr>
        <xdr:cNvSpPr/>
      </xdr:nvSpPr>
      <xdr:spPr>
        <a:xfrm>
          <a:off x="21272500" y="667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563758</xdr:colOff>
      <xdr:row>39</xdr:row>
      <xdr:rowOff>85577</xdr:rowOff>
    </xdr:from>
    <xdr:ext cx="313932" cy="259045"/>
    <xdr:sp macro="" textlink="">
      <xdr:nvSpPr>
        <xdr:cNvPr id="752" name="テキスト ボックス 751">
          <a:extLst>
            <a:ext uri="{FF2B5EF4-FFF2-40B4-BE49-F238E27FC236}">
              <a16:creationId xmlns="" xmlns:a16="http://schemas.microsoft.com/office/drawing/2014/main" id="{00000000-0008-0000-0600-0000F0020000}"/>
            </a:ext>
          </a:extLst>
        </xdr:cNvPr>
        <xdr:cNvSpPr txBox="1"/>
      </xdr:nvSpPr>
      <xdr:spPr>
        <a:xfrm>
          <a:off x="21166333" y="677212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a:t>
          </a:r>
          <a:endParaRPr kumimoji="1" lang="ja-JP" altLang="en-US" sz="1000" b="1">
            <a:solidFill>
              <a:srgbClr val="FF0000"/>
            </a:solidFill>
            <a:latin typeface="ＭＳ Ｐゴシック"/>
          </a:endParaRPr>
        </a:p>
      </xdr:txBody>
    </xdr:sp>
    <xdr:clientData/>
  </xdr:oneCellAnchor>
  <xdr:twoCellAnchor>
    <xdr:from>
      <xdr:col>29</xdr:col>
      <xdr:colOff>466725</xdr:colOff>
      <xdr:row>38</xdr:row>
      <xdr:rowOff>164338</xdr:rowOff>
    </xdr:from>
    <xdr:to>
      <xdr:col>29</xdr:col>
      <xdr:colOff>568325</xdr:colOff>
      <xdr:row>39</xdr:row>
      <xdr:rowOff>94488</xdr:rowOff>
    </xdr:to>
    <xdr:sp macro="" textlink="">
      <xdr:nvSpPr>
        <xdr:cNvPr id="753" name="円/楕円 752">
          <a:extLst>
            <a:ext uri="{FF2B5EF4-FFF2-40B4-BE49-F238E27FC236}">
              <a16:creationId xmlns="" xmlns:a16="http://schemas.microsoft.com/office/drawing/2014/main" id="{00000000-0008-0000-0600-0000F1020000}"/>
            </a:ext>
          </a:extLst>
        </xdr:cNvPr>
        <xdr:cNvSpPr/>
      </xdr:nvSpPr>
      <xdr:spPr>
        <a:xfrm>
          <a:off x="20383500" y="6679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360558</xdr:colOff>
      <xdr:row>39</xdr:row>
      <xdr:rowOff>85615</xdr:rowOff>
    </xdr:from>
    <xdr:ext cx="313932" cy="259045"/>
    <xdr:sp macro="" textlink="">
      <xdr:nvSpPr>
        <xdr:cNvPr id="754" name="テキスト ボックス 753">
          <a:extLst>
            <a:ext uri="{FF2B5EF4-FFF2-40B4-BE49-F238E27FC236}">
              <a16:creationId xmlns="" xmlns:a16="http://schemas.microsoft.com/office/drawing/2014/main" id="{00000000-0008-0000-0600-0000F2020000}"/>
            </a:ext>
          </a:extLst>
        </xdr:cNvPr>
        <xdr:cNvSpPr txBox="1"/>
      </xdr:nvSpPr>
      <xdr:spPr>
        <a:xfrm>
          <a:off x="20277333" y="677216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164338</xdr:rowOff>
    </xdr:from>
    <xdr:to>
      <xdr:col>28</xdr:col>
      <xdr:colOff>365125</xdr:colOff>
      <xdr:row>39</xdr:row>
      <xdr:rowOff>94488</xdr:rowOff>
    </xdr:to>
    <xdr:sp macro="" textlink="">
      <xdr:nvSpPr>
        <xdr:cNvPr id="755" name="円/楕円 754">
          <a:extLst>
            <a:ext uri="{FF2B5EF4-FFF2-40B4-BE49-F238E27FC236}">
              <a16:creationId xmlns="" xmlns:a16="http://schemas.microsoft.com/office/drawing/2014/main" id="{00000000-0008-0000-0600-0000F3020000}"/>
            </a:ext>
          </a:extLst>
        </xdr:cNvPr>
        <xdr:cNvSpPr/>
      </xdr:nvSpPr>
      <xdr:spPr>
        <a:xfrm>
          <a:off x="19494500" y="6679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157358</xdr:colOff>
      <xdr:row>39</xdr:row>
      <xdr:rowOff>85615</xdr:rowOff>
    </xdr:from>
    <xdr:ext cx="313932" cy="259045"/>
    <xdr:sp macro="" textlink="">
      <xdr:nvSpPr>
        <xdr:cNvPr id="756" name="テキスト ボックス 755">
          <a:extLst>
            <a:ext uri="{FF2B5EF4-FFF2-40B4-BE49-F238E27FC236}">
              <a16:creationId xmlns="" xmlns:a16="http://schemas.microsoft.com/office/drawing/2014/main" id="{00000000-0008-0000-0600-0000F4020000}"/>
            </a:ext>
          </a:extLst>
        </xdr:cNvPr>
        <xdr:cNvSpPr txBox="1"/>
      </xdr:nvSpPr>
      <xdr:spPr>
        <a:xfrm>
          <a:off x="19388333" y="677216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164338</xdr:rowOff>
    </xdr:from>
    <xdr:to>
      <xdr:col>27</xdr:col>
      <xdr:colOff>161925</xdr:colOff>
      <xdr:row>39</xdr:row>
      <xdr:rowOff>94488</xdr:rowOff>
    </xdr:to>
    <xdr:sp macro="" textlink="">
      <xdr:nvSpPr>
        <xdr:cNvPr id="757" name="円/楕円 756">
          <a:extLst>
            <a:ext uri="{FF2B5EF4-FFF2-40B4-BE49-F238E27FC236}">
              <a16:creationId xmlns="" xmlns:a16="http://schemas.microsoft.com/office/drawing/2014/main" id="{00000000-0008-0000-0600-0000F5020000}"/>
            </a:ext>
          </a:extLst>
        </xdr:cNvPr>
        <xdr:cNvSpPr/>
      </xdr:nvSpPr>
      <xdr:spPr>
        <a:xfrm>
          <a:off x="18605500" y="6679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639958</xdr:colOff>
      <xdr:row>39</xdr:row>
      <xdr:rowOff>85615</xdr:rowOff>
    </xdr:from>
    <xdr:ext cx="313932" cy="259045"/>
    <xdr:sp macro="" textlink="">
      <xdr:nvSpPr>
        <xdr:cNvPr id="758" name="テキスト ボックス 757">
          <a:extLst>
            <a:ext uri="{FF2B5EF4-FFF2-40B4-BE49-F238E27FC236}">
              <a16:creationId xmlns="" xmlns:a16="http://schemas.microsoft.com/office/drawing/2014/main" id="{00000000-0008-0000-0600-0000F6020000}"/>
            </a:ext>
          </a:extLst>
        </xdr:cNvPr>
        <xdr:cNvSpPr txBox="1"/>
      </xdr:nvSpPr>
      <xdr:spPr>
        <a:xfrm>
          <a:off x="18499333" y="677216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59" name="正方形/長方形 758">
          <a:extLst>
            <a:ext uri="{FF2B5EF4-FFF2-40B4-BE49-F238E27FC236}">
              <a16:creationId xmlns="" xmlns:a16="http://schemas.microsoft.com/office/drawing/2014/main" id="{00000000-0008-0000-0600-0000F7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貸付金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60" name="正方形/長方形 759">
          <a:extLst>
            <a:ext uri="{FF2B5EF4-FFF2-40B4-BE49-F238E27FC236}">
              <a16:creationId xmlns="" xmlns:a16="http://schemas.microsoft.com/office/drawing/2014/main" id="{00000000-0008-0000-0600-0000F8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61" name="正方形/長方形 760">
          <a:extLst>
            <a:ext uri="{FF2B5EF4-FFF2-40B4-BE49-F238E27FC236}">
              <a16:creationId xmlns="" xmlns:a16="http://schemas.microsoft.com/office/drawing/2014/main" id="{00000000-0008-0000-0600-0000F9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107/151</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62" name="正方形/長方形 761">
          <a:extLst>
            <a:ext uri="{FF2B5EF4-FFF2-40B4-BE49-F238E27FC236}">
              <a16:creationId xmlns="" xmlns:a16="http://schemas.microsoft.com/office/drawing/2014/main" id="{00000000-0008-0000-0600-0000FA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63" name="正方形/長方形 762">
          <a:extLst>
            <a:ext uri="{FF2B5EF4-FFF2-40B4-BE49-F238E27FC236}">
              <a16:creationId xmlns="" xmlns:a16="http://schemas.microsoft.com/office/drawing/2014/main" id="{00000000-0008-0000-0600-0000FB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9,590</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64" name="正方形/長方形 763">
          <a:extLst>
            <a:ext uri="{FF2B5EF4-FFF2-40B4-BE49-F238E27FC236}">
              <a16:creationId xmlns="" xmlns:a16="http://schemas.microsoft.com/office/drawing/2014/main" id="{00000000-0008-0000-0600-0000FC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65" name="正方形/長方形 764">
          <a:extLst>
            <a:ext uri="{FF2B5EF4-FFF2-40B4-BE49-F238E27FC236}">
              <a16:creationId xmlns="" xmlns:a16="http://schemas.microsoft.com/office/drawing/2014/main" id="{00000000-0008-0000-0600-0000FD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1,929</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66" name="正方形/長方形 765">
          <a:extLst>
            <a:ext uri="{FF2B5EF4-FFF2-40B4-BE49-F238E27FC236}">
              <a16:creationId xmlns="" xmlns:a16="http://schemas.microsoft.com/office/drawing/2014/main" id="{00000000-0008-0000-0600-0000FE02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67" name="テキスト ボックス 766">
          <a:extLst>
            <a:ext uri="{FF2B5EF4-FFF2-40B4-BE49-F238E27FC236}">
              <a16:creationId xmlns="" xmlns:a16="http://schemas.microsoft.com/office/drawing/2014/main" id="{00000000-0008-0000-0600-0000FF02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68" name="直線コネクタ 767">
          <a:extLst>
            <a:ext uri="{FF2B5EF4-FFF2-40B4-BE49-F238E27FC236}">
              <a16:creationId xmlns="" xmlns:a16="http://schemas.microsoft.com/office/drawing/2014/main" id="{00000000-0008-0000-0600-000000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58</xdr:row>
      <xdr:rowOff>139700</xdr:rowOff>
    </xdr:from>
    <xdr:to>
      <xdr:col>33</xdr:col>
      <xdr:colOff>314325</xdr:colOff>
      <xdr:row>58</xdr:row>
      <xdr:rowOff>139700</xdr:rowOff>
    </xdr:to>
    <xdr:cxnSp macro="">
      <xdr:nvCxnSpPr>
        <xdr:cNvPr id="769" name="直線コネクタ 768">
          <a:extLst>
            <a:ext uri="{FF2B5EF4-FFF2-40B4-BE49-F238E27FC236}">
              <a16:creationId xmlns="" xmlns:a16="http://schemas.microsoft.com/office/drawing/2014/main" id="{00000000-0008-0000-0600-000001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57</xdr:row>
      <xdr:rowOff>168927</xdr:rowOff>
    </xdr:from>
    <xdr:ext cx="248786" cy="259045"/>
    <xdr:sp macro="" textlink="">
      <xdr:nvSpPr>
        <xdr:cNvPr id="770" name="テキスト ボックス 769">
          <a:extLst>
            <a:ext uri="{FF2B5EF4-FFF2-40B4-BE49-F238E27FC236}">
              <a16:creationId xmlns="" xmlns:a16="http://schemas.microsoft.com/office/drawing/2014/main" id="{00000000-0008-0000-0600-000002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56</xdr:row>
      <xdr:rowOff>25400</xdr:rowOff>
    </xdr:from>
    <xdr:to>
      <xdr:col>33</xdr:col>
      <xdr:colOff>314325</xdr:colOff>
      <xdr:row>56</xdr:row>
      <xdr:rowOff>25400</xdr:rowOff>
    </xdr:to>
    <xdr:cxnSp macro="">
      <xdr:nvCxnSpPr>
        <xdr:cNvPr id="771" name="直線コネクタ 770">
          <a:extLst>
            <a:ext uri="{FF2B5EF4-FFF2-40B4-BE49-F238E27FC236}">
              <a16:creationId xmlns="" xmlns:a16="http://schemas.microsoft.com/office/drawing/2014/main" id="{00000000-0008-0000-0600-000003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55</xdr:row>
      <xdr:rowOff>54627</xdr:rowOff>
    </xdr:from>
    <xdr:ext cx="531299" cy="259045"/>
    <xdr:sp macro="" textlink="">
      <xdr:nvSpPr>
        <xdr:cNvPr id="772" name="テキスト ボックス 771">
          <a:extLst>
            <a:ext uri="{FF2B5EF4-FFF2-40B4-BE49-F238E27FC236}">
              <a16:creationId xmlns="" xmlns:a16="http://schemas.microsoft.com/office/drawing/2014/main" id="{00000000-0008-0000-0600-000004030000}"/>
            </a:ext>
          </a:extLst>
        </xdr:cNvPr>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53</xdr:row>
      <xdr:rowOff>82550</xdr:rowOff>
    </xdr:from>
    <xdr:to>
      <xdr:col>33</xdr:col>
      <xdr:colOff>314325</xdr:colOff>
      <xdr:row>53</xdr:row>
      <xdr:rowOff>82550</xdr:rowOff>
    </xdr:to>
    <xdr:cxnSp macro="">
      <xdr:nvCxnSpPr>
        <xdr:cNvPr id="773" name="直線コネクタ 772">
          <a:extLst>
            <a:ext uri="{FF2B5EF4-FFF2-40B4-BE49-F238E27FC236}">
              <a16:creationId xmlns="" xmlns:a16="http://schemas.microsoft.com/office/drawing/2014/main" id="{00000000-0008-0000-0600-000005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52</xdr:row>
      <xdr:rowOff>111777</xdr:rowOff>
    </xdr:from>
    <xdr:ext cx="531299" cy="259045"/>
    <xdr:sp macro="" textlink="">
      <xdr:nvSpPr>
        <xdr:cNvPr id="774" name="テキスト ボックス 773">
          <a:extLst>
            <a:ext uri="{FF2B5EF4-FFF2-40B4-BE49-F238E27FC236}">
              <a16:creationId xmlns="" xmlns:a16="http://schemas.microsoft.com/office/drawing/2014/main" id="{00000000-0008-0000-0600-000006030000}"/>
            </a:ext>
          </a:extLst>
        </xdr:cNvPr>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50</xdr:row>
      <xdr:rowOff>139700</xdr:rowOff>
    </xdr:from>
    <xdr:to>
      <xdr:col>33</xdr:col>
      <xdr:colOff>314325</xdr:colOff>
      <xdr:row>50</xdr:row>
      <xdr:rowOff>139700</xdr:rowOff>
    </xdr:to>
    <xdr:cxnSp macro="">
      <xdr:nvCxnSpPr>
        <xdr:cNvPr id="775" name="直線コネクタ 774">
          <a:extLst>
            <a:ext uri="{FF2B5EF4-FFF2-40B4-BE49-F238E27FC236}">
              <a16:creationId xmlns="" xmlns:a16="http://schemas.microsoft.com/office/drawing/2014/main" id="{00000000-0008-0000-0600-000007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49</xdr:row>
      <xdr:rowOff>168927</xdr:rowOff>
    </xdr:from>
    <xdr:ext cx="531299" cy="259045"/>
    <xdr:sp macro="" textlink="">
      <xdr:nvSpPr>
        <xdr:cNvPr id="776" name="テキスト ボックス 775">
          <a:extLst>
            <a:ext uri="{FF2B5EF4-FFF2-40B4-BE49-F238E27FC236}">
              <a16:creationId xmlns="" xmlns:a16="http://schemas.microsoft.com/office/drawing/2014/main" id="{00000000-0008-0000-0600-000008030000}"/>
            </a:ext>
          </a:extLst>
        </xdr:cNvPr>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77" name="直線コネクタ 776">
          <a:extLst>
            <a:ext uri="{FF2B5EF4-FFF2-40B4-BE49-F238E27FC236}">
              <a16:creationId xmlns="" xmlns:a16="http://schemas.microsoft.com/office/drawing/2014/main" id="{00000000-0008-0000-0600-00000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47</xdr:row>
      <xdr:rowOff>54627</xdr:rowOff>
    </xdr:from>
    <xdr:ext cx="531299" cy="259045"/>
    <xdr:sp macro="" textlink="">
      <xdr:nvSpPr>
        <xdr:cNvPr id="778" name="テキスト ボックス 777">
          <a:extLst>
            <a:ext uri="{FF2B5EF4-FFF2-40B4-BE49-F238E27FC236}">
              <a16:creationId xmlns="" xmlns:a16="http://schemas.microsoft.com/office/drawing/2014/main" id="{00000000-0008-0000-0600-00000A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79" name="貸付金グラフ枠">
          <a:extLst>
            <a:ext uri="{FF2B5EF4-FFF2-40B4-BE49-F238E27FC236}">
              <a16:creationId xmlns="" xmlns:a16="http://schemas.microsoft.com/office/drawing/2014/main" id="{00000000-0008-0000-0600-00000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50</xdr:row>
      <xdr:rowOff>72126</xdr:rowOff>
    </xdr:from>
    <xdr:to>
      <xdr:col>32</xdr:col>
      <xdr:colOff>186689</xdr:colOff>
      <xdr:row>58</xdr:row>
      <xdr:rowOff>139700</xdr:rowOff>
    </xdr:to>
    <xdr:cxnSp macro="">
      <xdr:nvCxnSpPr>
        <xdr:cNvPr id="780" name="直線コネクタ 779">
          <a:extLst>
            <a:ext uri="{FF2B5EF4-FFF2-40B4-BE49-F238E27FC236}">
              <a16:creationId xmlns="" xmlns:a16="http://schemas.microsoft.com/office/drawing/2014/main" id="{00000000-0008-0000-0600-00000C030000}"/>
            </a:ext>
          </a:extLst>
        </xdr:cNvPr>
        <xdr:cNvCxnSpPr/>
      </xdr:nvCxnSpPr>
      <xdr:spPr>
        <a:xfrm flipV="1">
          <a:off x="22159595" y="8644626"/>
          <a:ext cx="1269" cy="14391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58</xdr:row>
      <xdr:rowOff>143527</xdr:rowOff>
    </xdr:from>
    <xdr:ext cx="249299" cy="259045"/>
    <xdr:sp macro="" textlink="">
      <xdr:nvSpPr>
        <xdr:cNvPr id="781" name="貸付金最小値テキスト">
          <a:extLst>
            <a:ext uri="{FF2B5EF4-FFF2-40B4-BE49-F238E27FC236}">
              <a16:creationId xmlns="" xmlns:a16="http://schemas.microsoft.com/office/drawing/2014/main" id="{00000000-0008-0000-0600-00000D030000}"/>
            </a:ext>
          </a:extLst>
        </xdr:cNvPr>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58</xdr:row>
      <xdr:rowOff>139700</xdr:rowOff>
    </xdr:from>
    <xdr:to>
      <xdr:col>32</xdr:col>
      <xdr:colOff>276225</xdr:colOff>
      <xdr:row>58</xdr:row>
      <xdr:rowOff>139700</xdr:rowOff>
    </xdr:to>
    <xdr:cxnSp macro="">
      <xdr:nvCxnSpPr>
        <xdr:cNvPr id="782" name="直線コネクタ 781">
          <a:extLst>
            <a:ext uri="{FF2B5EF4-FFF2-40B4-BE49-F238E27FC236}">
              <a16:creationId xmlns="" xmlns:a16="http://schemas.microsoft.com/office/drawing/2014/main" id="{00000000-0008-0000-0600-00000E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49</xdr:row>
      <xdr:rowOff>18803</xdr:rowOff>
    </xdr:from>
    <xdr:ext cx="534377" cy="259045"/>
    <xdr:sp macro="" textlink="">
      <xdr:nvSpPr>
        <xdr:cNvPr id="783" name="貸付金最大値テキスト">
          <a:extLst>
            <a:ext uri="{FF2B5EF4-FFF2-40B4-BE49-F238E27FC236}">
              <a16:creationId xmlns="" xmlns:a16="http://schemas.microsoft.com/office/drawing/2014/main" id="{00000000-0008-0000-0600-00000F030000}"/>
            </a:ext>
          </a:extLst>
        </xdr:cNvPr>
        <xdr:cNvSpPr txBox="1"/>
      </xdr:nvSpPr>
      <xdr:spPr>
        <a:xfrm>
          <a:off x="22212300" y="8419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62,956</a:t>
          </a:r>
          <a:endParaRPr kumimoji="1" lang="ja-JP" altLang="en-US" sz="1000" b="1">
            <a:latin typeface="ＭＳ Ｐゴシック"/>
          </a:endParaRPr>
        </a:p>
      </xdr:txBody>
    </xdr:sp>
    <xdr:clientData/>
  </xdr:oneCellAnchor>
  <xdr:twoCellAnchor>
    <xdr:from>
      <xdr:col>32</xdr:col>
      <xdr:colOff>98425</xdr:colOff>
      <xdr:row>50</xdr:row>
      <xdr:rowOff>72126</xdr:rowOff>
    </xdr:from>
    <xdr:to>
      <xdr:col>32</xdr:col>
      <xdr:colOff>276225</xdr:colOff>
      <xdr:row>50</xdr:row>
      <xdr:rowOff>72126</xdr:rowOff>
    </xdr:to>
    <xdr:cxnSp macro="">
      <xdr:nvCxnSpPr>
        <xdr:cNvPr id="784" name="直線コネクタ 783">
          <a:extLst>
            <a:ext uri="{FF2B5EF4-FFF2-40B4-BE49-F238E27FC236}">
              <a16:creationId xmlns="" xmlns:a16="http://schemas.microsoft.com/office/drawing/2014/main" id="{00000000-0008-0000-0600-000010030000}"/>
            </a:ext>
          </a:extLst>
        </xdr:cNvPr>
        <xdr:cNvCxnSpPr/>
      </xdr:nvCxnSpPr>
      <xdr:spPr>
        <a:xfrm>
          <a:off x="22072600" y="86446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58</xdr:row>
      <xdr:rowOff>117823</xdr:rowOff>
    </xdr:from>
    <xdr:to>
      <xdr:col>32</xdr:col>
      <xdr:colOff>187325</xdr:colOff>
      <xdr:row>58</xdr:row>
      <xdr:rowOff>129093</xdr:rowOff>
    </xdr:to>
    <xdr:cxnSp macro="">
      <xdr:nvCxnSpPr>
        <xdr:cNvPr id="785" name="直線コネクタ 784">
          <a:extLst>
            <a:ext uri="{FF2B5EF4-FFF2-40B4-BE49-F238E27FC236}">
              <a16:creationId xmlns="" xmlns:a16="http://schemas.microsoft.com/office/drawing/2014/main" id="{00000000-0008-0000-0600-000011030000}"/>
            </a:ext>
          </a:extLst>
        </xdr:cNvPr>
        <xdr:cNvCxnSpPr/>
      </xdr:nvCxnSpPr>
      <xdr:spPr>
        <a:xfrm>
          <a:off x="21323300" y="10061923"/>
          <a:ext cx="838200" cy="112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56</xdr:row>
      <xdr:rowOff>88368</xdr:rowOff>
    </xdr:from>
    <xdr:ext cx="469744" cy="259045"/>
    <xdr:sp macro="" textlink="">
      <xdr:nvSpPr>
        <xdr:cNvPr id="786" name="貸付金平均値テキスト">
          <a:extLst>
            <a:ext uri="{FF2B5EF4-FFF2-40B4-BE49-F238E27FC236}">
              <a16:creationId xmlns="" xmlns:a16="http://schemas.microsoft.com/office/drawing/2014/main" id="{00000000-0008-0000-0600-000012030000}"/>
            </a:ext>
          </a:extLst>
        </xdr:cNvPr>
        <xdr:cNvSpPr txBox="1"/>
      </xdr:nvSpPr>
      <xdr:spPr>
        <a:xfrm>
          <a:off x="22212300" y="968956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8,524</a:t>
          </a:r>
          <a:endParaRPr kumimoji="1" lang="ja-JP" altLang="en-US" sz="1000" b="1">
            <a:solidFill>
              <a:srgbClr val="000080"/>
            </a:solidFill>
            <a:latin typeface="ＭＳ Ｐゴシック"/>
          </a:endParaRPr>
        </a:p>
      </xdr:txBody>
    </xdr:sp>
    <xdr:clientData/>
  </xdr:oneCellAnchor>
  <xdr:twoCellAnchor>
    <xdr:from>
      <xdr:col>32</xdr:col>
      <xdr:colOff>136525</xdr:colOff>
      <xdr:row>57</xdr:row>
      <xdr:rowOff>65491</xdr:rowOff>
    </xdr:from>
    <xdr:to>
      <xdr:col>32</xdr:col>
      <xdr:colOff>238125</xdr:colOff>
      <xdr:row>57</xdr:row>
      <xdr:rowOff>167091</xdr:rowOff>
    </xdr:to>
    <xdr:sp macro="" textlink="">
      <xdr:nvSpPr>
        <xdr:cNvPr id="787" name="フローチャート : 判断 786">
          <a:extLst>
            <a:ext uri="{FF2B5EF4-FFF2-40B4-BE49-F238E27FC236}">
              <a16:creationId xmlns="" xmlns:a16="http://schemas.microsoft.com/office/drawing/2014/main" id="{00000000-0008-0000-0600-000013030000}"/>
            </a:ext>
          </a:extLst>
        </xdr:cNvPr>
        <xdr:cNvSpPr/>
      </xdr:nvSpPr>
      <xdr:spPr>
        <a:xfrm>
          <a:off x="22110700" y="9838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58</xdr:row>
      <xdr:rowOff>117823</xdr:rowOff>
    </xdr:from>
    <xdr:to>
      <xdr:col>31</xdr:col>
      <xdr:colOff>34925</xdr:colOff>
      <xdr:row>58</xdr:row>
      <xdr:rowOff>123035</xdr:rowOff>
    </xdr:to>
    <xdr:cxnSp macro="">
      <xdr:nvCxnSpPr>
        <xdr:cNvPr id="788" name="直線コネクタ 787">
          <a:extLst>
            <a:ext uri="{FF2B5EF4-FFF2-40B4-BE49-F238E27FC236}">
              <a16:creationId xmlns="" xmlns:a16="http://schemas.microsoft.com/office/drawing/2014/main" id="{00000000-0008-0000-0600-000014030000}"/>
            </a:ext>
          </a:extLst>
        </xdr:cNvPr>
        <xdr:cNvCxnSpPr/>
      </xdr:nvCxnSpPr>
      <xdr:spPr>
        <a:xfrm flipV="1">
          <a:off x="20434300" y="10061923"/>
          <a:ext cx="889000" cy="52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57</xdr:row>
      <xdr:rowOff>52370</xdr:rowOff>
    </xdr:from>
    <xdr:to>
      <xdr:col>31</xdr:col>
      <xdr:colOff>85725</xdr:colOff>
      <xdr:row>57</xdr:row>
      <xdr:rowOff>153970</xdr:rowOff>
    </xdr:to>
    <xdr:sp macro="" textlink="">
      <xdr:nvSpPr>
        <xdr:cNvPr id="789" name="フローチャート : 判断 788">
          <a:extLst>
            <a:ext uri="{FF2B5EF4-FFF2-40B4-BE49-F238E27FC236}">
              <a16:creationId xmlns="" xmlns:a16="http://schemas.microsoft.com/office/drawing/2014/main" id="{00000000-0008-0000-0600-000015030000}"/>
            </a:ext>
          </a:extLst>
        </xdr:cNvPr>
        <xdr:cNvSpPr/>
      </xdr:nvSpPr>
      <xdr:spPr>
        <a:xfrm>
          <a:off x="21272500" y="9825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55</xdr:row>
      <xdr:rowOff>170497</xdr:rowOff>
    </xdr:from>
    <xdr:ext cx="469744" cy="259045"/>
    <xdr:sp macro="" textlink="">
      <xdr:nvSpPr>
        <xdr:cNvPr id="790" name="テキスト ボックス 789">
          <a:extLst>
            <a:ext uri="{FF2B5EF4-FFF2-40B4-BE49-F238E27FC236}">
              <a16:creationId xmlns="" xmlns:a16="http://schemas.microsoft.com/office/drawing/2014/main" id="{00000000-0008-0000-0600-000016030000}"/>
            </a:ext>
          </a:extLst>
        </xdr:cNvPr>
        <xdr:cNvSpPr txBox="1"/>
      </xdr:nvSpPr>
      <xdr:spPr>
        <a:xfrm>
          <a:off x="21088427" y="9600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9,098</a:t>
          </a:r>
          <a:endParaRPr kumimoji="1" lang="ja-JP" altLang="en-US" sz="1000" b="1">
            <a:solidFill>
              <a:srgbClr val="000080"/>
            </a:solidFill>
            <a:latin typeface="ＭＳ Ｐゴシック"/>
          </a:endParaRPr>
        </a:p>
      </xdr:txBody>
    </xdr:sp>
    <xdr:clientData/>
  </xdr:oneCellAnchor>
  <xdr:twoCellAnchor>
    <xdr:from>
      <xdr:col>28</xdr:col>
      <xdr:colOff>314325</xdr:colOff>
      <xdr:row>58</xdr:row>
      <xdr:rowOff>121344</xdr:rowOff>
    </xdr:from>
    <xdr:to>
      <xdr:col>29</xdr:col>
      <xdr:colOff>517525</xdr:colOff>
      <xdr:row>58</xdr:row>
      <xdr:rowOff>123035</xdr:rowOff>
    </xdr:to>
    <xdr:cxnSp macro="">
      <xdr:nvCxnSpPr>
        <xdr:cNvPr id="791" name="直線コネクタ 790">
          <a:extLst>
            <a:ext uri="{FF2B5EF4-FFF2-40B4-BE49-F238E27FC236}">
              <a16:creationId xmlns="" xmlns:a16="http://schemas.microsoft.com/office/drawing/2014/main" id="{00000000-0008-0000-0600-000017030000}"/>
            </a:ext>
          </a:extLst>
        </xdr:cNvPr>
        <xdr:cNvCxnSpPr/>
      </xdr:nvCxnSpPr>
      <xdr:spPr>
        <a:xfrm>
          <a:off x="19545300" y="10065444"/>
          <a:ext cx="889000" cy="16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57</xdr:row>
      <xdr:rowOff>46083</xdr:rowOff>
    </xdr:from>
    <xdr:to>
      <xdr:col>29</xdr:col>
      <xdr:colOff>568325</xdr:colOff>
      <xdr:row>57</xdr:row>
      <xdr:rowOff>147683</xdr:rowOff>
    </xdr:to>
    <xdr:sp macro="" textlink="">
      <xdr:nvSpPr>
        <xdr:cNvPr id="792" name="フローチャート : 判断 791">
          <a:extLst>
            <a:ext uri="{FF2B5EF4-FFF2-40B4-BE49-F238E27FC236}">
              <a16:creationId xmlns="" xmlns:a16="http://schemas.microsoft.com/office/drawing/2014/main" id="{00000000-0008-0000-0600-000018030000}"/>
            </a:ext>
          </a:extLst>
        </xdr:cNvPr>
        <xdr:cNvSpPr/>
      </xdr:nvSpPr>
      <xdr:spPr>
        <a:xfrm>
          <a:off x="20383500" y="98187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55</xdr:row>
      <xdr:rowOff>164210</xdr:rowOff>
    </xdr:from>
    <xdr:ext cx="469744" cy="259045"/>
    <xdr:sp macro="" textlink="">
      <xdr:nvSpPr>
        <xdr:cNvPr id="793" name="テキスト ボックス 792">
          <a:extLst>
            <a:ext uri="{FF2B5EF4-FFF2-40B4-BE49-F238E27FC236}">
              <a16:creationId xmlns="" xmlns:a16="http://schemas.microsoft.com/office/drawing/2014/main" id="{00000000-0008-0000-0600-000019030000}"/>
            </a:ext>
          </a:extLst>
        </xdr:cNvPr>
        <xdr:cNvSpPr txBox="1"/>
      </xdr:nvSpPr>
      <xdr:spPr>
        <a:xfrm>
          <a:off x="20199427" y="95939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9,373</a:t>
          </a:r>
          <a:endParaRPr kumimoji="1" lang="ja-JP" altLang="en-US" sz="1000" b="1">
            <a:solidFill>
              <a:srgbClr val="000080"/>
            </a:solidFill>
            <a:latin typeface="ＭＳ Ｐゴシック"/>
          </a:endParaRPr>
        </a:p>
      </xdr:txBody>
    </xdr:sp>
    <xdr:clientData/>
  </xdr:oneCellAnchor>
  <xdr:twoCellAnchor>
    <xdr:from>
      <xdr:col>27</xdr:col>
      <xdr:colOff>111125</xdr:colOff>
      <xdr:row>58</xdr:row>
      <xdr:rowOff>121344</xdr:rowOff>
    </xdr:from>
    <xdr:to>
      <xdr:col>28</xdr:col>
      <xdr:colOff>314325</xdr:colOff>
      <xdr:row>58</xdr:row>
      <xdr:rowOff>126921</xdr:rowOff>
    </xdr:to>
    <xdr:cxnSp macro="">
      <xdr:nvCxnSpPr>
        <xdr:cNvPr id="794" name="直線コネクタ 793">
          <a:extLst>
            <a:ext uri="{FF2B5EF4-FFF2-40B4-BE49-F238E27FC236}">
              <a16:creationId xmlns="" xmlns:a16="http://schemas.microsoft.com/office/drawing/2014/main" id="{00000000-0008-0000-0600-00001A030000}"/>
            </a:ext>
          </a:extLst>
        </xdr:cNvPr>
        <xdr:cNvCxnSpPr/>
      </xdr:nvCxnSpPr>
      <xdr:spPr>
        <a:xfrm flipV="1">
          <a:off x="18656300" y="10065444"/>
          <a:ext cx="889000" cy="55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57</xdr:row>
      <xdr:rowOff>88374</xdr:rowOff>
    </xdr:from>
    <xdr:to>
      <xdr:col>28</xdr:col>
      <xdr:colOff>365125</xdr:colOff>
      <xdr:row>58</xdr:row>
      <xdr:rowOff>18524</xdr:rowOff>
    </xdr:to>
    <xdr:sp macro="" textlink="">
      <xdr:nvSpPr>
        <xdr:cNvPr id="795" name="フローチャート : 判断 794">
          <a:extLst>
            <a:ext uri="{FF2B5EF4-FFF2-40B4-BE49-F238E27FC236}">
              <a16:creationId xmlns="" xmlns:a16="http://schemas.microsoft.com/office/drawing/2014/main" id="{00000000-0008-0000-0600-00001B030000}"/>
            </a:ext>
          </a:extLst>
        </xdr:cNvPr>
        <xdr:cNvSpPr/>
      </xdr:nvSpPr>
      <xdr:spPr>
        <a:xfrm>
          <a:off x="19494500" y="9861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56</xdr:row>
      <xdr:rowOff>35051</xdr:rowOff>
    </xdr:from>
    <xdr:ext cx="469744" cy="259045"/>
    <xdr:sp macro="" textlink="">
      <xdr:nvSpPr>
        <xdr:cNvPr id="796" name="テキスト ボックス 795">
          <a:extLst>
            <a:ext uri="{FF2B5EF4-FFF2-40B4-BE49-F238E27FC236}">
              <a16:creationId xmlns="" xmlns:a16="http://schemas.microsoft.com/office/drawing/2014/main" id="{00000000-0008-0000-0600-00001C030000}"/>
            </a:ext>
          </a:extLst>
        </xdr:cNvPr>
        <xdr:cNvSpPr txBox="1"/>
      </xdr:nvSpPr>
      <xdr:spPr>
        <a:xfrm>
          <a:off x="19310427" y="96362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7,523</a:t>
          </a:r>
          <a:endParaRPr kumimoji="1" lang="ja-JP" altLang="en-US" sz="1000" b="1">
            <a:solidFill>
              <a:srgbClr val="000080"/>
            </a:solidFill>
            <a:latin typeface="ＭＳ Ｐゴシック"/>
          </a:endParaRPr>
        </a:p>
      </xdr:txBody>
    </xdr:sp>
    <xdr:clientData/>
  </xdr:oneCellAnchor>
  <xdr:twoCellAnchor>
    <xdr:from>
      <xdr:col>27</xdr:col>
      <xdr:colOff>60325</xdr:colOff>
      <xdr:row>57</xdr:row>
      <xdr:rowOff>94821</xdr:rowOff>
    </xdr:from>
    <xdr:to>
      <xdr:col>27</xdr:col>
      <xdr:colOff>161925</xdr:colOff>
      <xdr:row>58</xdr:row>
      <xdr:rowOff>24971</xdr:rowOff>
    </xdr:to>
    <xdr:sp macro="" textlink="">
      <xdr:nvSpPr>
        <xdr:cNvPr id="797" name="フローチャート : 判断 796">
          <a:extLst>
            <a:ext uri="{FF2B5EF4-FFF2-40B4-BE49-F238E27FC236}">
              <a16:creationId xmlns="" xmlns:a16="http://schemas.microsoft.com/office/drawing/2014/main" id="{00000000-0008-0000-0600-00001D030000}"/>
            </a:ext>
          </a:extLst>
        </xdr:cNvPr>
        <xdr:cNvSpPr/>
      </xdr:nvSpPr>
      <xdr:spPr>
        <a:xfrm>
          <a:off x="18605500" y="9867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56</xdr:row>
      <xdr:rowOff>41498</xdr:rowOff>
    </xdr:from>
    <xdr:ext cx="469744" cy="259045"/>
    <xdr:sp macro="" textlink="">
      <xdr:nvSpPr>
        <xdr:cNvPr id="798" name="テキスト ボックス 797">
          <a:extLst>
            <a:ext uri="{FF2B5EF4-FFF2-40B4-BE49-F238E27FC236}">
              <a16:creationId xmlns="" xmlns:a16="http://schemas.microsoft.com/office/drawing/2014/main" id="{00000000-0008-0000-0600-00001E030000}"/>
            </a:ext>
          </a:extLst>
        </xdr:cNvPr>
        <xdr:cNvSpPr txBox="1"/>
      </xdr:nvSpPr>
      <xdr:spPr>
        <a:xfrm>
          <a:off x="18421427" y="96426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7,241</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799" name="テキスト ボックス 798">
          <a:extLst>
            <a:ext uri="{FF2B5EF4-FFF2-40B4-BE49-F238E27FC236}">
              <a16:creationId xmlns="" xmlns:a16="http://schemas.microsoft.com/office/drawing/2014/main" id="{00000000-0008-0000-0600-00001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800" name="テキスト ボックス 799">
          <a:extLst>
            <a:ext uri="{FF2B5EF4-FFF2-40B4-BE49-F238E27FC236}">
              <a16:creationId xmlns="" xmlns:a16="http://schemas.microsoft.com/office/drawing/2014/main" id="{00000000-0008-0000-0600-00002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801" name="テキスト ボックス 800">
          <a:extLst>
            <a:ext uri="{FF2B5EF4-FFF2-40B4-BE49-F238E27FC236}">
              <a16:creationId xmlns="" xmlns:a16="http://schemas.microsoft.com/office/drawing/2014/main" id="{00000000-0008-0000-0600-00002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02" name="テキスト ボックス 801">
          <a:extLst>
            <a:ext uri="{FF2B5EF4-FFF2-40B4-BE49-F238E27FC236}">
              <a16:creationId xmlns="" xmlns:a16="http://schemas.microsoft.com/office/drawing/2014/main" id="{00000000-0008-0000-0600-00002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03" name="テキスト ボックス 802">
          <a:extLst>
            <a:ext uri="{FF2B5EF4-FFF2-40B4-BE49-F238E27FC236}">
              <a16:creationId xmlns="" xmlns:a16="http://schemas.microsoft.com/office/drawing/2014/main" id="{00000000-0008-0000-0600-00002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58</xdr:row>
      <xdr:rowOff>78293</xdr:rowOff>
    </xdr:from>
    <xdr:to>
      <xdr:col>32</xdr:col>
      <xdr:colOff>238125</xdr:colOff>
      <xdr:row>59</xdr:row>
      <xdr:rowOff>8443</xdr:rowOff>
    </xdr:to>
    <xdr:sp macro="" textlink="">
      <xdr:nvSpPr>
        <xdr:cNvPr id="804" name="円/楕円 803">
          <a:extLst>
            <a:ext uri="{FF2B5EF4-FFF2-40B4-BE49-F238E27FC236}">
              <a16:creationId xmlns="" xmlns:a16="http://schemas.microsoft.com/office/drawing/2014/main" id="{00000000-0008-0000-0600-000024030000}"/>
            </a:ext>
          </a:extLst>
        </xdr:cNvPr>
        <xdr:cNvSpPr/>
      </xdr:nvSpPr>
      <xdr:spPr>
        <a:xfrm>
          <a:off x="22110700" y="100223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57</xdr:row>
      <xdr:rowOff>164670</xdr:rowOff>
    </xdr:from>
    <xdr:ext cx="378565" cy="259045"/>
    <xdr:sp macro="" textlink="">
      <xdr:nvSpPr>
        <xdr:cNvPr id="805" name="貸付金該当値テキスト">
          <a:extLst>
            <a:ext uri="{FF2B5EF4-FFF2-40B4-BE49-F238E27FC236}">
              <a16:creationId xmlns="" xmlns:a16="http://schemas.microsoft.com/office/drawing/2014/main" id="{00000000-0008-0000-0600-000025030000}"/>
            </a:ext>
          </a:extLst>
        </xdr:cNvPr>
        <xdr:cNvSpPr txBox="1"/>
      </xdr:nvSpPr>
      <xdr:spPr>
        <a:xfrm>
          <a:off x="22212300" y="993732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464</a:t>
          </a:r>
          <a:endParaRPr kumimoji="1" lang="ja-JP" altLang="en-US" sz="1000" b="1">
            <a:solidFill>
              <a:srgbClr val="FF0000"/>
            </a:solidFill>
            <a:latin typeface="ＭＳ Ｐゴシック"/>
          </a:endParaRPr>
        </a:p>
      </xdr:txBody>
    </xdr:sp>
    <xdr:clientData/>
  </xdr:oneCellAnchor>
  <xdr:twoCellAnchor>
    <xdr:from>
      <xdr:col>30</xdr:col>
      <xdr:colOff>669925</xdr:colOff>
      <xdr:row>58</xdr:row>
      <xdr:rowOff>67023</xdr:rowOff>
    </xdr:from>
    <xdr:to>
      <xdr:col>31</xdr:col>
      <xdr:colOff>85725</xdr:colOff>
      <xdr:row>58</xdr:row>
      <xdr:rowOff>168623</xdr:rowOff>
    </xdr:to>
    <xdr:sp macro="" textlink="">
      <xdr:nvSpPr>
        <xdr:cNvPr id="806" name="円/楕円 805">
          <a:extLst>
            <a:ext uri="{FF2B5EF4-FFF2-40B4-BE49-F238E27FC236}">
              <a16:creationId xmlns="" xmlns:a16="http://schemas.microsoft.com/office/drawing/2014/main" id="{00000000-0008-0000-0600-000026030000}"/>
            </a:ext>
          </a:extLst>
        </xdr:cNvPr>
        <xdr:cNvSpPr/>
      </xdr:nvSpPr>
      <xdr:spPr>
        <a:xfrm>
          <a:off x="21272500" y="10011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531442</xdr:colOff>
      <xdr:row>58</xdr:row>
      <xdr:rowOff>159750</xdr:rowOff>
    </xdr:from>
    <xdr:ext cx="378565" cy="259045"/>
    <xdr:sp macro="" textlink="">
      <xdr:nvSpPr>
        <xdr:cNvPr id="807" name="テキスト ボックス 806">
          <a:extLst>
            <a:ext uri="{FF2B5EF4-FFF2-40B4-BE49-F238E27FC236}">
              <a16:creationId xmlns="" xmlns:a16="http://schemas.microsoft.com/office/drawing/2014/main" id="{00000000-0008-0000-0600-000027030000}"/>
            </a:ext>
          </a:extLst>
        </xdr:cNvPr>
        <xdr:cNvSpPr txBox="1"/>
      </xdr:nvSpPr>
      <xdr:spPr>
        <a:xfrm>
          <a:off x="21134017" y="1010385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957</a:t>
          </a:r>
          <a:endParaRPr kumimoji="1" lang="ja-JP" altLang="en-US" sz="1000" b="1">
            <a:solidFill>
              <a:srgbClr val="FF0000"/>
            </a:solidFill>
            <a:latin typeface="ＭＳ Ｐゴシック"/>
          </a:endParaRPr>
        </a:p>
      </xdr:txBody>
    </xdr:sp>
    <xdr:clientData/>
  </xdr:oneCellAnchor>
  <xdr:twoCellAnchor>
    <xdr:from>
      <xdr:col>29</xdr:col>
      <xdr:colOff>466725</xdr:colOff>
      <xdr:row>58</xdr:row>
      <xdr:rowOff>72235</xdr:rowOff>
    </xdr:from>
    <xdr:to>
      <xdr:col>29</xdr:col>
      <xdr:colOff>568325</xdr:colOff>
      <xdr:row>59</xdr:row>
      <xdr:rowOff>2385</xdr:rowOff>
    </xdr:to>
    <xdr:sp macro="" textlink="">
      <xdr:nvSpPr>
        <xdr:cNvPr id="808" name="円/楕円 807">
          <a:extLst>
            <a:ext uri="{FF2B5EF4-FFF2-40B4-BE49-F238E27FC236}">
              <a16:creationId xmlns="" xmlns:a16="http://schemas.microsoft.com/office/drawing/2014/main" id="{00000000-0008-0000-0600-000028030000}"/>
            </a:ext>
          </a:extLst>
        </xdr:cNvPr>
        <xdr:cNvSpPr/>
      </xdr:nvSpPr>
      <xdr:spPr>
        <a:xfrm>
          <a:off x="20383500" y="10016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328242</xdr:colOff>
      <xdr:row>58</xdr:row>
      <xdr:rowOff>164962</xdr:rowOff>
    </xdr:from>
    <xdr:ext cx="378565" cy="259045"/>
    <xdr:sp macro="" textlink="">
      <xdr:nvSpPr>
        <xdr:cNvPr id="809" name="テキスト ボックス 808">
          <a:extLst>
            <a:ext uri="{FF2B5EF4-FFF2-40B4-BE49-F238E27FC236}">
              <a16:creationId xmlns="" xmlns:a16="http://schemas.microsoft.com/office/drawing/2014/main" id="{00000000-0008-0000-0600-000029030000}"/>
            </a:ext>
          </a:extLst>
        </xdr:cNvPr>
        <xdr:cNvSpPr txBox="1"/>
      </xdr:nvSpPr>
      <xdr:spPr>
        <a:xfrm>
          <a:off x="20245017" y="1010906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729</a:t>
          </a:r>
          <a:endParaRPr kumimoji="1" lang="ja-JP" altLang="en-US" sz="1000" b="1">
            <a:solidFill>
              <a:srgbClr val="FF0000"/>
            </a:solidFill>
            <a:latin typeface="ＭＳ Ｐゴシック"/>
          </a:endParaRPr>
        </a:p>
      </xdr:txBody>
    </xdr:sp>
    <xdr:clientData/>
  </xdr:oneCellAnchor>
  <xdr:twoCellAnchor>
    <xdr:from>
      <xdr:col>28</xdr:col>
      <xdr:colOff>263525</xdr:colOff>
      <xdr:row>58</xdr:row>
      <xdr:rowOff>70544</xdr:rowOff>
    </xdr:from>
    <xdr:to>
      <xdr:col>28</xdr:col>
      <xdr:colOff>365125</xdr:colOff>
      <xdr:row>59</xdr:row>
      <xdr:rowOff>694</xdr:rowOff>
    </xdr:to>
    <xdr:sp macro="" textlink="">
      <xdr:nvSpPr>
        <xdr:cNvPr id="810" name="円/楕円 809">
          <a:extLst>
            <a:ext uri="{FF2B5EF4-FFF2-40B4-BE49-F238E27FC236}">
              <a16:creationId xmlns="" xmlns:a16="http://schemas.microsoft.com/office/drawing/2014/main" id="{00000000-0008-0000-0600-00002A030000}"/>
            </a:ext>
          </a:extLst>
        </xdr:cNvPr>
        <xdr:cNvSpPr/>
      </xdr:nvSpPr>
      <xdr:spPr>
        <a:xfrm>
          <a:off x="19494500" y="10014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125042</xdr:colOff>
      <xdr:row>58</xdr:row>
      <xdr:rowOff>163271</xdr:rowOff>
    </xdr:from>
    <xdr:ext cx="378565" cy="259045"/>
    <xdr:sp macro="" textlink="">
      <xdr:nvSpPr>
        <xdr:cNvPr id="811" name="テキスト ボックス 810">
          <a:extLst>
            <a:ext uri="{FF2B5EF4-FFF2-40B4-BE49-F238E27FC236}">
              <a16:creationId xmlns="" xmlns:a16="http://schemas.microsoft.com/office/drawing/2014/main" id="{00000000-0008-0000-0600-00002B030000}"/>
            </a:ext>
          </a:extLst>
        </xdr:cNvPr>
        <xdr:cNvSpPr txBox="1"/>
      </xdr:nvSpPr>
      <xdr:spPr>
        <a:xfrm>
          <a:off x="19356017" y="1010737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803</a:t>
          </a:r>
          <a:endParaRPr kumimoji="1" lang="ja-JP" altLang="en-US" sz="1000" b="1">
            <a:solidFill>
              <a:srgbClr val="FF0000"/>
            </a:solidFill>
            <a:latin typeface="ＭＳ Ｐゴシック"/>
          </a:endParaRPr>
        </a:p>
      </xdr:txBody>
    </xdr:sp>
    <xdr:clientData/>
  </xdr:oneCellAnchor>
  <xdr:twoCellAnchor>
    <xdr:from>
      <xdr:col>27</xdr:col>
      <xdr:colOff>60325</xdr:colOff>
      <xdr:row>58</xdr:row>
      <xdr:rowOff>76121</xdr:rowOff>
    </xdr:from>
    <xdr:to>
      <xdr:col>27</xdr:col>
      <xdr:colOff>161925</xdr:colOff>
      <xdr:row>59</xdr:row>
      <xdr:rowOff>6271</xdr:rowOff>
    </xdr:to>
    <xdr:sp macro="" textlink="">
      <xdr:nvSpPr>
        <xdr:cNvPr id="812" name="円/楕円 811">
          <a:extLst>
            <a:ext uri="{FF2B5EF4-FFF2-40B4-BE49-F238E27FC236}">
              <a16:creationId xmlns="" xmlns:a16="http://schemas.microsoft.com/office/drawing/2014/main" id="{00000000-0008-0000-0600-00002C030000}"/>
            </a:ext>
          </a:extLst>
        </xdr:cNvPr>
        <xdr:cNvSpPr/>
      </xdr:nvSpPr>
      <xdr:spPr>
        <a:xfrm>
          <a:off x="18605500" y="10020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607642</xdr:colOff>
      <xdr:row>58</xdr:row>
      <xdr:rowOff>168848</xdr:rowOff>
    </xdr:from>
    <xdr:ext cx="378565" cy="259045"/>
    <xdr:sp macro="" textlink="">
      <xdr:nvSpPr>
        <xdr:cNvPr id="813" name="テキスト ボックス 812">
          <a:extLst>
            <a:ext uri="{FF2B5EF4-FFF2-40B4-BE49-F238E27FC236}">
              <a16:creationId xmlns="" xmlns:a16="http://schemas.microsoft.com/office/drawing/2014/main" id="{00000000-0008-0000-0600-00002D030000}"/>
            </a:ext>
          </a:extLst>
        </xdr:cNvPr>
        <xdr:cNvSpPr txBox="1"/>
      </xdr:nvSpPr>
      <xdr:spPr>
        <a:xfrm>
          <a:off x="18467017" y="1011294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559</a:t>
          </a:r>
          <a:endParaRPr kumimoji="1" lang="ja-JP" altLang="en-US" sz="1000" b="1">
            <a:solidFill>
              <a:srgbClr val="FF0000"/>
            </a:solidFill>
            <a:latin typeface="ＭＳ Ｐゴシック"/>
          </a:endParaRPr>
        </a:p>
      </xdr:txBody>
    </xdr:sp>
    <xdr:clientData/>
  </xdr:oneCellAnchor>
  <xdr:twoCellAnchor>
    <xdr:from>
      <xdr:col>26</xdr:col>
      <xdr:colOff>428625</xdr:colOff>
      <xdr:row>63</xdr:row>
      <xdr:rowOff>57150</xdr:rowOff>
    </xdr:from>
    <xdr:to>
      <xdr:col>33</xdr:col>
      <xdr:colOff>314325</xdr:colOff>
      <xdr:row>65</xdr:row>
      <xdr:rowOff>31750</xdr:rowOff>
    </xdr:to>
    <xdr:sp macro="" textlink="">
      <xdr:nvSpPr>
        <xdr:cNvPr id="814" name="正方形/長方形 813">
          <a:extLst>
            <a:ext uri="{FF2B5EF4-FFF2-40B4-BE49-F238E27FC236}">
              <a16:creationId xmlns="" xmlns:a16="http://schemas.microsoft.com/office/drawing/2014/main" id="{00000000-0008-0000-0600-00002E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繰出金</a:t>
          </a:r>
        </a:p>
      </xdr:txBody>
    </xdr:sp>
    <xdr:clientData/>
  </xdr:twoCellAnchor>
  <xdr:twoCellAnchor>
    <xdr:from>
      <xdr:col>26</xdr:col>
      <xdr:colOff>555625</xdr:colOff>
      <xdr:row>65</xdr:row>
      <xdr:rowOff>57150</xdr:rowOff>
    </xdr:from>
    <xdr:to>
      <xdr:col>29</xdr:col>
      <xdr:colOff>22225</xdr:colOff>
      <xdr:row>66</xdr:row>
      <xdr:rowOff>139700</xdr:rowOff>
    </xdr:to>
    <xdr:sp macro="" textlink="">
      <xdr:nvSpPr>
        <xdr:cNvPr id="815" name="正方形/長方形 814">
          <a:extLst>
            <a:ext uri="{FF2B5EF4-FFF2-40B4-BE49-F238E27FC236}">
              <a16:creationId xmlns="" xmlns:a16="http://schemas.microsoft.com/office/drawing/2014/main" id="{00000000-0008-0000-0600-00002F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66</xdr:row>
      <xdr:rowOff>88900</xdr:rowOff>
    </xdr:from>
    <xdr:to>
      <xdr:col>29</xdr:col>
      <xdr:colOff>22225</xdr:colOff>
      <xdr:row>68</xdr:row>
      <xdr:rowOff>0</xdr:rowOff>
    </xdr:to>
    <xdr:sp macro="" textlink="">
      <xdr:nvSpPr>
        <xdr:cNvPr id="816" name="正方形/長方形 815">
          <a:extLst>
            <a:ext uri="{FF2B5EF4-FFF2-40B4-BE49-F238E27FC236}">
              <a16:creationId xmlns="" xmlns:a16="http://schemas.microsoft.com/office/drawing/2014/main" id="{00000000-0008-0000-0600-000030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143/151</a:t>
          </a:r>
          <a:endParaRPr kumimoji="1" lang="ja-JP" altLang="en-US" sz="1200" b="1" i="1">
            <a:solidFill>
              <a:srgbClr val="4080FF"/>
            </a:solidFill>
            <a:latin typeface="ＭＳ Ｐゴシック"/>
          </a:endParaRPr>
        </a:p>
      </xdr:txBody>
    </xdr:sp>
    <xdr:clientData/>
  </xdr:twoCellAnchor>
  <xdr:twoCellAnchor>
    <xdr:from>
      <xdr:col>28</xdr:col>
      <xdr:colOff>200025</xdr:colOff>
      <xdr:row>65</xdr:row>
      <xdr:rowOff>57150</xdr:rowOff>
    </xdr:from>
    <xdr:to>
      <xdr:col>30</xdr:col>
      <xdr:colOff>352425</xdr:colOff>
      <xdr:row>66</xdr:row>
      <xdr:rowOff>139700</xdr:rowOff>
    </xdr:to>
    <xdr:sp macro="" textlink="">
      <xdr:nvSpPr>
        <xdr:cNvPr id="817" name="正方形/長方形 816">
          <a:extLst>
            <a:ext uri="{FF2B5EF4-FFF2-40B4-BE49-F238E27FC236}">
              <a16:creationId xmlns="" xmlns:a16="http://schemas.microsoft.com/office/drawing/2014/main" id="{00000000-0008-0000-0600-000031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66</xdr:row>
      <xdr:rowOff>88900</xdr:rowOff>
    </xdr:from>
    <xdr:to>
      <xdr:col>30</xdr:col>
      <xdr:colOff>352425</xdr:colOff>
      <xdr:row>68</xdr:row>
      <xdr:rowOff>0</xdr:rowOff>
    </xdr:to>
    <xdr:sp macro="" textlink="">
      <xdr:nvSpPr>
        <xdr:cNvPr id="818" name="正方形/長方形 817">
          <a:extLst>
            <a:ext uri="{FF2B5EF4-FFF2-40B4-BE49-F238E27FC236}">
              <a16:creationId xmlns="" xmlns:a16="http://schemas.microsoft.com/office/drawing/2014/main" id="{00000000-0008-0000-0600-000032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41,015</a:t>
          </a:r>
          <a:endParaRPr kumimoji="1" lang="ja-JP" altLang="en-US" sz="1200" b="1" i="1">
            <a:solidFill>
              <a:srgbClr val="4080FF"/>
            </a:solidFill>
            <a:latin typeface="ＭＳ Ｐゴシック"/>
          </a:endParaRPr>
        </a:p>
      </xdr:txBody>
    </xdr:sp>
    <xdr:clientData/>
  </xdr:twoCellAnchor>
  <xdr:twoCellAnchor>
    <xdr:from>
      <xdr:col>29</xdr:col>
      <xdr:colOff>657225</xdr:colOff>
      <xdr:row>65</xdr:row>
      <xdr:rowOff>57150</xdr:rowOff>
    </xdr:from>
    <xdr:to>
      <xdr:col>32</xdr:col>
      <xdr:colOff>123825</xdr:colOff>
      <xdr:row>66</xdr:row>
      <xdr:rowOff>139700</xdr:rowOff>
    </xdr:to>
    <xdr:sp macro="" textlink="">
      <xdr:nvSpPr>
        <xdr:cNvPr id="819" name="正方形/長方形 818">
          <a:extLst>
            <a:ext uri="{FF2B5EF4-FFF2-40B4-BE49-F238E27FC236}">
              <a16:creationId xmlns="" xmlns:a16="http://schemas.microsoft.com/office/drawing/2014/main" id="{00000000-0008-0000-0600-000033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66</xdr:row>
      <xdr:rowOff>88900</xdr:rowOff>
    </xdr:from>
    <xdr:to>
      <xdr:col>32</xdr:col>
      <xdr:colOff>123825</xdr:colOff>
      <xdr:row>68</xdr:row>
      <xdr:rowOff>0</xdr:rowOff>
    </xdr:to>
    <xdr:sp macro="" textlink="">
      <xdr:nvSpPr>
        <xdr:cNvPr id="820" name="正方形/長方形 819">
          <a:extLst>
            <a:ext uri="{FF2B5EF4-FFF2-40B4-BE49-F238E27FC236}">
              <a16:creationId xmlns="" xmlns:a16="http://schemas.microsoft.com/office/drawing/2014/main" id="{00000000-0008-0000-0600-000034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58,155</a:t>
          </a:r>
          <a:endParaRPr kumimoji="1" lang="ja-JP" altLang="en-US" sz="1200" b="1" i="1">
            <a:solidFill>
              <a:srgbClr val="4080FF"/>
            </a:solidFill>
            <a:latin typeface="ＭＳ Ｐゴシック"/>
          </a:endParaRPr>
        </a:p>
      </xdr:txBody>
    </xdr:sp>
    <xdr:clientData/>
  </xdr:twoCellAnchor>
  <xdr:twoCellAnchor>
    <xdr:from>
      <xdr:col>26</xdr:col>
      <xdr:colOff>428625</xdr:colOff>
      <xdr:row>68</xdr:row>
      <xdr:rowOff>25400</xdr:rowOff>
    </xdr:from>
    <xdr:to>
      <xdr:col>33</xdr:col>
      <xdr:colOff>314325</xdr:colOff>
      <xdr:row>81</xdr:row>
      <xdr:rowOff>82550</xdr:rowOff>
    </xdr:to>
    <xdr:sp macro="" textlink="">
      <xdr:nvSpPr>
        <xdr:cNvPr id="821" name="正方形/長方形 820">
          <a:extLst>
            <a:ext uri="{FF2B5EF4-FFF2-40B4-BE49-F238E27FC236}">
              <a16:creationId xmlns="" xmlns:a16="http://schemas.microsoft.com/office/drawing/2014/main" id="{00000000-0008-0000-0600-000035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67</xdr:row>
      <xdr:rowOff>6350</xdr:rowOff>
    </xdr:from>
    <xdr:ext cx="349839" cy="225703"/>
    <xdr:sp macro="" textlink="">
      <xdr:nvSpPr>
        <xdr:cNvPr id="822" name="テキスト ボックス 821">
          <a:extLst>
            <a:ext uri="{FF2B5EF4-FFF2-40B4-BE49-F238E27FC236}">
              <a16:creationId xmlns="" xmlns:a16="http://schemas.microsoft.com/office/drawing/2014/main" id="{00000000-0008-0000-0600-000036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81</xdr:row>
      <xdr:rowOff>82550</xdr:rowOff>
    </xdr:from>
    <xdr:to>
      <xdr:col>33</xdr:col>
      <xdr:colOff>314325</xdr:colOff>
      <xdr:row>81</xdr:row>
      <xdr:rowOff>82550</xdr:rowOff>
    </xdr:to>
    <xdr:cxnSp macro="">
      <xdr:nvCxnSpPr>
        <xdr:cNvPr id="823" name="直線コネクタ 822">
          <a:extLst>
            <a:ext uri="{FF2B5EF4-FFF2-40B4-BE49-F238E27FC236}">
              <a16:creationId xmlns="" xmlns:a16="http://schemas.microsoft.com/office/drawing/2014/main" id="{00000000-0008-0000-0600-000037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78</xdr:row>
      <xdr:rowOff>139700</xdr:rowOff>
    </xdr:from>
    <xdr:to>
      <xdr:col>33</xdr:col>
      <xdr:colOff>314325</xdr:colOff>
      <xdr:row>78</xdr:row>
      <xdr:rowOff>139700</xdr:rowOff>
    </xdr:to>
    <xdr:cxnSp macro="">
      <xdr:nvCxnSpPr>
        <xdr:cNvPr id="824" name="直線コネクタ 823">
          <a:extLst>
            <a:ext uri="{FF2B5EF4-FFF2-40B4-BE49-F238E27FC236}">
              <a16:creationId xmlns="" xmlns:a16="http://schemas.microsoft.com/office/drawing/2014/main" id="{00000000-0008-0000-0600-000038030000}"/>
            </a:ext>
          </a:extLst>
        </xdr:cNvPr>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77</xdr:row>
      <xdr:rowOff>168927</xdr:rowOff>
    </xdr:from>
    <xdr:ext cx="248786" cy="259045"/>
    <xdr:sp macro="" textlink="">
      <xdr:nvSpPr>
        <xdr:cNvPr id="825" name="テキスト ボックス 824">
          <a:extLst>
            <a:ext uri="{FF2B5EF4-FFF2-40B4-BE49-F238E27FC236}">
              <a16:creationId xmlns="" xmlns:a16="http://schemas.microsoft.com/office/drawing/2014/main" id="{00000000-0008-0000-0600-000039030000}"/>
            </a:ext>
          </a:extLst>
        </xdr:cNvPr>
        <xdr:cNvSpPr txBox="1"/>
      </xdr:nvSpPr>
      <xdr:spPr>
        <a:xfrm>
          <a:off x="18039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76</xdr:row>
      <xdr:rowOff>25400</xdr:rowOff>
    </xdr:from>
    <xdr:to>
      <xdr:col>33</xdr:col>
      <xdr:colOff>314325</xdr:colOff>
      <xdr:row>76</xdr:row>
      <xdr:rowOff>25400</xdr:rowOff>
    </xdr:to>
    <xdr:cxnSp macro="">
      <xdr:nvCxnSpPr>
        <xdr:cNvPr id="826" name="直線コネクタ 825">
          <a:extLst>
            <a:ext uri="{FF2B5EF4-FFF2-40B4-BE49-F238E27FC236}">
              <a16:creationId xmlns="" xmlns:a16="http://schemas.microsoft.com/office/drawing/2014/main" id="{00000000-0008-0000-0600-00003A030000}"/>
            </a:ext>
          </a:extLst>
        </xdr:cNvPr>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75</xdr:row>
      <xdr:rowOff>54627</xdr:rowOff>
    </xdr:from>
    <xdr:ext cx="595419" cy="259045"/>
    <xdr:sp macro="" textlink="">
      <xdr:nvSpPr>
        <xdr:cNvPr id="827" name="テキスト ボックス 826">
          <a:extLst>
            <a:ext uri="{FF2B5EF4-FFF2-40B4-BE49-F238E27FC236}">
              <a16:creationId xmlns="" xmlns:a16="http://schemas.microsoft.com/office/drawing/2014/main" id="{00000000-0008-0000-0600-00003B030000}"/>
            </a:ext>
          </a:extLst>
        </xdr:cNvPr>
        <xdr:cNvSpPr txBox="1"/>
      </xdr:nvSpPr>
      <xdr:spPr>
        <a:xfrm>
          <a:off x="17692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73</xdr:row>
      <xdr:rowOff>82550</xdr:rowOff>
    </xdr:from>
    <xdr:to>
      <xdr:col>33</xdr:col>
      <xdr:colOff>314325</xdr:colOff>
      <xdr:row>73</xdr:row>
      <xdr:rowOff>82550</xdr:rowOff>
    </xdr:to>
    <xdr:cxnSp macro="">
      <xdr:nvCxnSpPr>
        <xdr:cNvPr id="828" name="直線コネクタ 827">
          <a:extLst>
            <a:ext uri="{FF2B5EF4-FFF2-40B4-BE49-F238E27FC236}">
              <a16:creationId xmlns="" xmlns:a16="http://schemas.microsoft.com/office/drawing/2014/main" id="{00000000-0008-0000-0600-00003C030000}"/>
            </a:ext>
          </a:extLst>
        </xdr:cNvPr>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72</xdr:row>
      <xdr:rowOff>111777</xdr:rowOff>
    </xdr:from>
    <xdr:ext cx="595419" cy="259045"/>
    <xdr:sp macro="" textlink="">
      <xdr:nvSpPr>
        <xdr:cNvPr id="829" name="テキスト ボックス 828">
          <a:extLst>
            <a:ext uri="{FF2B5EF4-FFF2-40B4-BE49-F238E27FC236}">
              <a16:creationId xmlns="" xmlns:a16="http://schemas.microsoft.com/office/drawing/2014/main" id="{00000000-0008-0000-0600-00003D030000}"/>
            </a:ext>
          </a:extLst>
        </xdr:cNvPr>
        <xdr:cNvSpPr txBox="1"/>
      </xdr:nvSpPr>
      <xdr:spPr>
        <a:xfrm>
          <a:off x="17692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26</xdr:col>
      <xdr:colOff>428625</xdr:colOff>
      <xdr:row>70</xdr:row>
      <xdr:rowOff>139700</xdr:rowOff>
    </xdr:from>
    <xdr:to>
      <xdr:col>33</xdr:col>
      <xdr:colOff>314325</xdr:colOff>
      <xdr:row>70</xdr:row>
      <xdr:rowOff>139700</xdr:rowOff>
    </xdr:to>
    <xdr:cxnSp macro="">
      <xdr:nvCxnSpPr>
        <xdr:cNvPr id="830" name="直線コネクタ 829">
          <a:extLst>
            <a:ext uri="{FF2B5EF4-FFF2-40B4-BE49-F238E27FC236}">
              <a16:creationId xmlns="" xmlns:a16="http://schemas.microsoft.com/office/drawing/2014/main" id="{00000000-0008-0000-0600-00003E030000}"/>
            </a:ext>
          </a:extLst>
        </xdr:cNvPr>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69</xdr:row>
      <xdr:rowOff>168927</xdr:rowOff>
    </xdr:from>
    <xdr:ext cx="595419" cy="259045"/>
    <xdr:sp macro="" textlink="">
      <xdr:nvSpPr>
        <xdr:cNvPr id="831" name="テキスト ボックス 830">
          <a:extLst>
            <a:ext uri="{FF2B5EF4-FFF2-40B4-BE49-F238E27FC236}">
              <a16:creationId xmlns="" xmlns:a16="http://schemas.microsoft.com/office/drawing/2014/main" id="{00000000-0008-0000-0600-00003F030000}"/>
            </a:ext>
          </a:extLst>
        </xdr:cNvPr>
        <xdr:cNvSpPr txBox="1"/>
      </xdr:nvSpPr>
      <xdr:spPr>
        <a:xfrm>
          <a:off x="17692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68</xdr:row>
      <xdr:rowOff>25400</xdr:rowOff>
    </xdr:to>
    <xdr:cxnSp macro="">
      <xdr:nvCxnSpPr>
        <xdr:cNvPr id="832" name="直線コネクタ 831">
          <a:extLst>
            <a:ext uri="{FF2B5EF4-FFF2-40B4-BE49-F238E27FC236}">
              <a16:creationId xmlns="" xmlns:a16="http://schemas.microsoft.com/office/drawing/2014/main" id="{00000000-0008-0000-0600-000040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67</xdr:row>
      <xdr:rowOff>54627</xdr:rowOff>
    </xdr:from>
    <xdr:ext cx="595419" cy="259045"/>
    <xdr:sp macro="" textlink="">
      <xdr:nvSpPr>
        <xdr:cNvPr id="833" name="テキスト ボックス 832">
          <a:extLst>
            <a:ext uri="{FF2B5EF4-FFF2-40B4-BE49-F238E27FC236}">
              <a16:creationId xmlns="" xmlns:a16="http://schemas.microsoft.com/office/drawing/2014/main" id="{00000000-0008-0000-0600-000041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81</xdr:row>
      <xdr:rowOff>82550</xdr:rowOff>
    </xdr:to>
    <xdr:sp macro="" textlink="">
      <xdr:nvSpPr>
        <xdr:cNvPr id="834" name="繰出金グラフ枠">
          <a:extLst>
            <a:ext uri="{FF2B5EF4-FFF2-40B4-BE49-F238E27FC236}">
              <a16:creationId xmlns="" xmlns:a16="http://schemas.microsoft.com/office/drawing/2014/main" id="{00000000-0008-0000-0600-000042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71</xdr:row>
      <xdr:rowOff>58867</xdr:rowOff>
    </xdr:from>
    <xdr:to>
      <xdr:col>32</xdr:col>
      <xdr:colOff>186689</xdr:colOff>
      <xdr:row>77</xdr:row>
      <xdr:rowOff>112739</xdr:rowOff>
    </xdr:to>
    <xdr:cxnSp macro="">
      <xdr:nvCxnSpPr>
        <xdr:cNvPr id="835" name="直線コネクタ 834">
          <a:extLst>
            <a:ext uri="{FF2B5EF4-FFF2-40B4-BE49-F238E27FC236}">
              <a16:creationId xmlns="" xmlns:a16="http://schemas.microsoft.com/office/drawing/2014/main" id="{00000000-0008-0000-0600-000043030000}"/>
            </a:ext>
          </a:extLst>
        </xdr:cNvPr>
        <xdr:cNvCxnSpPr/>
      </xdr:nvCxnSpPr>
      <xdr:spPr>
        <a:xfrm flipV="1">
          <a:off x="22159595" y="12231817"/>
          <a:ext cx="1269" cy="10825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77</xdr:row>
      <xdr:rowOff>116566</xdr:rowOff>
    </xdr:from>
    <xdr:ext cx="534377" cy="259045"/>
    <xdr:sp macro="" textlink="">
      <xdr:nvSpPr>
        <xdr:cNvPr id="836" name="繰出金最小値テキスト">
          <a:extLst>
            <a:ext uri="{FF2B5EF4-FFF2-40B4-BE49-F238E27FC236}">
              <a16:creationId xmlns="" xmlns:a16="http://schemas.microsoft.com/office/drawing/2014/main" id="{00000000-0008-0000-0600-000044030000}"/>
            </a:ext>
          </a:extLst>
        </xdr:cNvPr>
        <xdr:cNvSpPr txBox="1"/>
      </xdr:nvSpPr>
      <xdr:spPr>
        <a:xfrm>
          <a:off x="22212300" y="133182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43,397</a:t>
          </a:r>
          <a:endParaRPr kumimoji="1" lang="ja-JP" altLang="en-US" sz="1000" b="1">
            <a:latin typeface="ＭＳ Ｐゴシック"/>
          </a:endParaRPr>
        </a:p>
      </xdr:txBody>
    </xdr:sp>
    <xdr:clientData/>
  </xdr:oneCellAnchor>
  <xdr:twoCellAnchor>
    <xdr:from>
      <xdr:col>32</xdr:col>
      <xdr:colOff>98425</xdr:colOff>
      <xdr:row>77</xdr:row>
      <xdr:rowOff>112739</xdr:rowOff>
    </xdr:from>
    <xdr:to>
      <xdr:col>32</xdr:col>
      <xdr:colOff>276225</xdr:colOff>
      <xdr:row>77</xdr:row>
      <xdr:rowOff>112739</xdr:rowOff>
    </xdr:to>
    <xdr:cxnSp macro="">
      <xdr:nvCxnSpPr>
        <xdr:cNvPr id="837" name="直線コネクタ 836">
          <a:extLst>
            <a:ext uri="{FF2B5EF4-FFF2-40B4-BE49-F238E27FC236}">
              <a16:creationId xmlns="" xmlns:a16="http://schemas.microsoft.com/office/drawing/2014/main" id="{00000000-0008-0000-0600-000045030000}"/>
            </a:ext>
          </a:extLst>
        </xdr:cNvPr>
        <xdr:cNvCxnSpPr/>
      </xdr:nvCxnSpPr>
      <xdr:spPr>
        <a:xfrm>
          <a:off x="22072600" y="133143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70</xdr:row>
      <xdr:rowOff>5544</xdr:rowOff>
    </xdr:from>
    <xdr:ext cx="599010" cy="259045"/>
    <xdr:sp macro="" textlink="">
      <xdr:nvSpPr>
        <xdr:cNvPr id="838" name="繰出金最大値テキスト">
          <a:extLst>
            <a:ext uri="{FF2B5EF4-FFF2-40B4-BE49-F238E27FC236}">
              <a16:creationId xmlns="" xmlns:a16="http://schemas.microsoft.com/office/drawing/2014/main" id="{00000000-0008-0000-0600-000046030000}"/>
            </a:ext>
          </a:extLst>
        </xdr:cNvPr>
        <xdr:cNvSpPr txBox="1"/>
      </xdr:nvSpPr>
      <xdr:spPr>
        <a:xfrm>
          <a:off x="22212300" y="120070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280,180</a:t>
          </a:r>
          <a:endParaRPr kumimoji="1" lang="ja-JP" altLang="en-US" sz="1000" b="1">
            <a:latin typeface="ＭＳ Ｐゴシック"/>
          </a:endParaRPr>
        </a:p>
      </xdr:txBody>
    </xdr:sp>
    <xdr:clientData/>
  </xdr:oneCellAnchor>
  <xdr:twoCellAnchor>
    <xdr:from>
      <xdr:col>32</xdr:col>
      <xdr:colOff>98425</xdr:colOff>
      <xdr:row>71</xdr:row>
      <xdr:rowOff>58867</xdr:rowOff>
    </xdr:from>
    <xdr:to>
      <xdr:col>32</xdr:col>
      <xdr:colOff>276225</xdr:colOff>
      <xdr:row>71</xdr:row>
      <xdr:rowOff>58867</xdr:rowOff>
    </xdr:to>
    <xdr:cxnSp macro="">
      <xdr:nvCxnSpPr>
        <xdr:cNvPr id="839" name="直線コネクタ 838">
          <a:extLst>
            <a:ext uri="{FF2B5EF4-FFF2-40B4-BE49-F238E27FC236}">
              <a16:creationId xmlns="" xmlns:a16="http://schemas.microsoft.com/office/drawing/2014/main" id="{00000000-0008-0000-0600-000047030000}"/>
            </a:ext>
          </a:extLst>
        </xdr:cNvPr>
        <xdr:cNvCxnSpPr/>
      </xdr:nvCxnSpPr>
      <xdr:spPr>
        <a:xfrm>
          <a:off x="22072600" y="122318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76</xdr:row>
      <xdr:rowOff>137427</xdr:rowOff>
    </xdr:from>
    <xdr:to>
      <xdr:col>32</xdr:col>
      <xdr:colOff>187325</xdr:colOff>
      <xdr:row>77</xdr:row>
      <xdr:rowOff>5507</xdr:rowOff>
    </xdr:to>
    <xdr:cxnSp macro="">
      <xdr:nvCxnSpPr>
        <xdr:cNvPr id="840" name="直線コネクタ 839">
          <a:extLst>
            <a:ext uri="{FF2B5EF4-FFF2-40B4-BE49-F238E27FC236}">
              <a16:creationId xmlns="" xmlns:a16="http://schemas.microsoft.com/office/drawing/2014/main" id="{00000000-0008-0000-0600-000048030000}"/>
            </a:ext>
          </a:extLst>
        </xdr:cNvPr>
        <xdr:cNvCxnSpPr/>
      </xdr:nvCxnSpPr>
      <xdr:spPr>
        <a:xfrm>
          <a:off x="21323300" y="13167627"/>
          <a:ext cx="838200" cy="3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74</xdr:row>
      <xdr:rowOff>134532</xdr:rowOff>
    </xdr:from>
    <xdr:ext cx="599010" cy="259045"/>
    <xdr:sp macro="" textlink="">
      <xdr:nvSpPr>
        <xdr:cNvPr id="841" name="繰出金平均値テキスト">
          <a:extLst>
            <a:ext uri="{FF2B5EF4-FFF2-40B4-BE49-F238E27FC236}">
              <a16:creationId xmlns="" xmlns:a16="http://schemas.microsoft.com/office/drawing/2014/main" id="{00000000-0008-0000-0600-000049030000}"/>
            </a:ext>
          </a:extLst>
        </xdr:cNvPr>
        <xdr:cNvSpPr txBox="1"/>
      </xdr:nvSpPr>
      <xdr:spPr>
        <a:xfrm>
          <a:off x="22212300" y="1282183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107,523</a:t>
          </a:r>
          <a:endParaRPr kumimoji="1" lang="ja-JP" altLang="en-US" sz="1000" b="1">
            <a:solidFill>
              <a:srgbClr val="000080"/>
            </a:solidFill>
            <a:latin typeface="ＭＳ Ｐゴシック"/>
          </a:endParaRPr>
        </a:p>
      </xdr:txBody>
    </xdr:sp>
    <xdr:clientData/>
  </xdr:oneCellAnchor>
  <xdr:twoCellAnchor>
    <xdr:from>
      <xdr:col>32</xdr:col>
      <xdr:colOff>136525</xdr:colOff>
      <xdr:row>75</xdr:row>
      <xdr:rowOff>111655</xdr:rowOff>
    </xdr:from>
    <xdr:to>
      <xdr:col>32</xdr:col>
      <xdr:colOff>238125</xdr:colOff>
      <xdr:row>76</xdr:row>
      <xdr:rowOff>41805</xdr:rowOff>
    </xdr:to>
    <xdr:sp macro="" textlink="">
      <xdr:nvSpPr>
        <xdr:cNvPr id="842" name="フローチャート : 判断 841">
          <a:extLst>
            <a:ext uri="{FF2B5EF4-FFF2-40B4-BE49-F238E27FC236}">
              <a16:creationId xmlns="" xmlns:a16="http://schemas.microsoft.com/office/drawing/2014/main" id="{00000000-0008-0000-0600-00004A030000}"/>
            </a:ext>
          </a:extLst>
        </xdr:cNvPr>
        <xdr:cNvSpPr/>
      </xdr:nvSpPr>
      <xdr:spPr>
        <a:xfrm>
          <a:off x="22110700" y="12970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76</xdr:row>
      <xdr:rowOff>137427</xdr:rowOff>
    </xdr:from>
    <xdr:to>
      <xdr:col>31</xdr:col>
      <xdr:colOff>34925</xdr:colOff>
      <xdr:row>77</xdr:row>
      <xdr:rowOff>35165</xdr:rowOff>
    </xdr:to>
    <xdr:cxnSp macro="">
      <xdr:nvCxnSpPr>
        <xdr:cNvPr id="843" name="直線コネクタ 842">
          <a:extLst>
            <a:ext uri="{FF2B5EF4-FFF2-40B4-BE49-F238E27FC236}">
              <a16:creationId xmlns="" xmlns:a16="http://schemas.microsoft.com/office/drawing/2014/main" id="{00000000-0008-0000-0600-00004B030000}"/>
            </a:ext>
          </a:extLst>
        </xdr:cNvPr>
        <xdr:cNvCxnSpPr/>
      </xdr:nvCxnSpPr>
      <xdr:spPr>
        <a:xfrm flipV="1">
          <a:off x="20434300" y="13167627"/>
          <a:ext cx="889000" cy="69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75</xdr:row>
      <xdr:rowOff>110992</xdr:rowOff>
    </xdr:from>
    <xdr:to>
      <xdr:col>31</xdr:col>
      <xdr:colOff>85725</xdr:colOff>
      <xdr:row>76</xdr:row>
      <xdr:rowOff>41142</xdr:rowOff>
    </xdr:to>
    <xdr:sp macro="" textlink="">
      <xdr:nvSpPr>
        <xdr:cNvPr id="844" name="フローチャート : 判断 843">
          <a:extLst>
            <a:ext uri="{FF2B5EF4-FFF2-40B4-BE49-F238E27FC236}">
              <a16:creationId xmlns="" xmlns:a16="http://schemas.microsoft.com/office/drawing/2014/main" id="{00000000-0008-0000-0600-00004C030000}"/>
            </a:ext>
          </a:extLst>
        </xdr:cNvPr>
        <xdr:cNvSpPr/>
      </xdr:nvSpPr>
      <xdr:spPr>
        <a:xfrm>
          <a:off x="21272500" y="129697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421219</xdr:colOff>
      <xdr:row>74</xdr:row>
      <xdr:rowOff>57669</xdr:rowOff>
    </xdr:from>
    <xdr:ext cx="599010" cy="259045"/>
    <xdr:sp macro="" textlink="">
      <xdr:nvSpPr>
        <xdr:cNvPr id="845" name="テキスト ボックス 844">
          <a:extLst>
            <a:ext uri="{FF2B5EF4-FFF2-40B4-BE49-F238E27FC236}">
              <a16:creationId xmlns="" xmlns:a16="http://schemas.microsoft.com/office/drawing/2014/main" id="{00000000-0008-0000-0600-00004D030000}"/>
            </a:ext>
          </a:extLst>
        </xdr:cNvPr>
        <xdr:cNvSpPr txBox="1"/>
      </xdr:nvSpPr>
      <xdr:spPr>
        <a:xfrm>
          <a:off x="21023794" y="127449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107,668</a:t>
          </a:r>
          <a:endParaRPr kumimoji="1" lang="ja-JP" altLang="en-US" sz="1000" b="1">
            <a:solidFill>
              <a:srgbClr val="000080"/>
            </a:solidFill>
            <a:latin typeface="ＭＳ Ｐゴシック"/>
          </a:endParaRPr>
        </a:p>
      </xdr:txBody>
    </xdr:sp>
    <xdr:clientData/>
  </xdr:oneCellAnchor>
  <xdr:twoCellAnchor>
    <xdr:from>
      <xdr:col>28</xdr:col>
      <xdr:colOff>314325</xdr:colOff>
      <xdr:row>77</xdr:row>
      <xdr:rowOff>35165</xdr:rowOff>
    </xdr:from>
    <xdr:to>
      <xdr:col>29</xdr:col>
      <xdr:colOff>517525</xdr:colOff>
      <xdr:row>77</xdr:row>
      <xdr:rowOff>61167</xdr:rowOff>
    </xdr:to>
    <xdr:cxnSp macro="">
      <xdr:nvCxnSpPr>
        <xdr:cNvPr id="846" name="直線コネクタ 845">
          <a:extLst>
            <a:ext uri="{FF2B5EF4-FFF2-40B4-BE49-F238E27FC236}">
              <a16:creationId xmlns="" xmlns:a16="http://schemas.microsoft.com/office/drawing/2014/main" id="{00000000-0008-0000-0600-00004E030000}"/>
            </a:ext>
          </a:extLst>
        </xdr:cNvPr>
        <xdr:cNvCxnSpPr/>
      </xdr:nvCxnSpPr>
      <xdr:spPr>
        <a:xfrm flipV="1">
          <a:off x="19545300" y="13236815"/>
          <a:ext cx="889000" cy="26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75</xdr:row>
      <xdr:rowOff>124900</xdr:rowOff>
    </xdr:from>
    <xdr:to>
      <xdr:col>29</xdr:col>
      <xdr:colOff>568325</xdr:colOff>
      <xdr:row>76</xdr:row>
      <xdr:rowOff>55051</xdr:rowOff>
    </xdr:to>
    <xdr:sp macro="" textlink="">
      <xdr:nvSpPr>
        <xdr:cNvPr id="847" name="フローチャート : 判断 846">
          <a:extLst>
            <a:ext uri="{FF2B5EF4-FFF2-40B4-BE49-F238E27FC236}">
              <a16:creationId xmlns="" xmlns:a16="http://schemas.microsoft.com/office/drawing/2014/main" id="{00000000-0008-0000-0600-00004F030000}"/>
            </a:ext>
          </a:extLst>
        </xdr:cNvPr>
        <xdr:cNvSpPr/>
      </xdr:nvSpPr>
      <xdr:spPr>
        <a:xfrm>
          <a:off x="20383500" y="1298365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218019</xdr:colOff>
      <xdr:row>74</xdr:row>
      <xdr:rowOff>71577</xdr:rowOff>
    </xdr:from>
    <xdr:ext cx="599010" cy="259045"/>
    <xdr:sp macro="" textlink="">
      <xdr:nvSpPr>
        <xdr:cNvPr id="848" name="テキスト ボックス 847">
          <a:extLst>
            <a:ext uri="{FF2B5EF4-FFF2-40B4-BE49-F238E27FC236}">
              <a16:creationId xmlns="" xmlns:a16="http://schemas.microsoft.com/office/drawing/2014/main" id="{00000000-0008-0000-0600-000050030000}"/>
            </a:ext>
          </a:extLst>
        </xdr:cNvPr>
        <xdr:cNvSpPr txBox="1"/>
      </xdr:nvSpPr>
      <xdr:spPr>
        <a:xfrm>
          <a:off x="20134794" y="12758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104,626</a:t>
          </a:r>
          <a:endParaRPr kumimoji="1" lang="ja-JP" altLang="en-US" sz="1000" b="1">
            <a:solidFill>
              <a:srgbClr val="000080"/>
            </a:solidFill>
            <a:latin typeface="ＭＳ Ｐゴシック"/>
          </a:endParaRPr>
        </a:p>
      </xdr:txBody>
    </xdr:sp>
    <xdr:clientData/>
  </xdr:oneCellAnchor>
  <xdr:twoCellAnchor>
    <xdr:from>
      <xdr:col>27</xdr:col>
      <xdr:colOff>111125</xdr:colOff>
      <xdr:row>77</xdr:row>
      <xdr:rowOff>33460</xdr:rowOff>
    </xdr:from>
    <xdr:to>
      <xdr:col>28</xdr:col>
      <xdr:colOff>314325</xdr:colOff>
      <xdr:row>77</xdr:row>
      <xdr:rowOff>61167</xdr:rowOff>
    </xdr:to>
    <xdr:cxnSp macro="">
      <xdr:nvCxnSpPr>
        <xdr:cNvPr id="849" name="直線コネクタ 848">
          <a:extLst>
            <a:ext uri="{FF2B5EF4-FFF2-40B4-BE49-F238E27FC236}">
              <a16:creationId xmlns="" xmlns:a16="http://schemas.microsoft.com/office/drawing/2014/main" id="{00000000-0008-0000-0600-000051030000}"/>
            </a:ext>
          </a:extLst>
        </xdr:cNvPr>
        <xdr:cNvCxnSpPr/>
      </xdr:nvCxnSpPr>
      <xdr:spPr>
        <a:xfrm>
          <a:off x="18656300" y="13235110"/>
          <a:ext cx="889000" cy="27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75</xdr:row>
      <xdr:rowOff>135744</xdr:rowOff>
    </xdr:from>
    <xdr:to>
      <xdr:col>28</xdr:col>
      <xdr:colOff>365125</xdr:colOff>
      <xdr:row>76</xdr:row>
      <xdr:rowOff>65894</xdr:rowOff>
    </xdr:to>
    <xdr:sp macro="" textlink="">
      <xdr:nvSpPr>
        <xdr:cNvPr id="850" name="フローチャート : 判断 849">
          <a:extLst>
            <a:ext uri="{FF2B5EF4-FFF2-40B4-BE49-F238E27FC236}">
              <a16:creationId xmlns="" xmlns:a16="http://schemas.microsoft.com/office/drawing/2014/main" id="{00000000-0008-0000-0600-000052030000}"/>
            </a:ext>
          </a:extLst>
        </xdr:cNvPr>
        <xdr:cNvSpPr/>
      </xdr:nvSpPr>
      <xdr:spPr>
        <a:xfrm>
          <a:off x="19494500" y="12994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14819</xdr:colOff>
      <xdr:row>74</xdr:row>
      <xdr:rowOff>82421</xdr:rowOff>
    </xdr:from>
    <xdr:ext cx="599010" cy="259045"/>
    <xdr:sp macro="" textlink="">
      <xdr:nvSpPr>
        <xdr:cNvPr id="851" name="テキスト ボックス 850">
          <a:extLst>
            <a:ext uri="{FF2B5EF4-FFF2-40B4-BE49-F238E27FC236}">
              <a16:creationId xmlns="" xmlns:a16="http://schemas.microsoft.com/office/drawing/2014/main" id="{00000000-0008-0000-0600-000053030000}"/>
            </a:ext>
          </a:extLst>
        </xdr:cNvPr>
        <xdr:cNvSpPr txBox="1"/>
      </xdr:nvSpPr>
      <xdr:spPr>
        <a:xfrm>
          <a:off x="19245794" y="127697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102,254</a:t>
          </a:r>
          <a:endParaRPr kumimoji="1" lang="ja-JP" altLang="en-US" sz="1000" b="1">
            <a:solidFill>
              <a:srgbClr val="000080"/>
            </a:solidFill>
            <a:latin typeface="ＭＳ Ｐゴシック"/>
          </a:endParaRPr>
        </a:p>
      </xdr:txBody>
    </xdr:sp>
    <xdr:clientData/>
  </xdr:oneCellAnchor>
  <xdr:twoCellAnchor>
    <xdr:from>
      <xdr:col>27</xdr:col>
      <xdr:colOff>60325</xdr:colOff>
      <xdr:row>75</xdr:row>
      <xdr:rowOff>158051</xdr:rowOff>
    </xdr:from>
    <xdr:to>
      <xdr:col>27</xdr:col>
      <xdr:colOff>161925</xdr:colOff>
      <xdr:row>76</xdr:row>
      <xdr:rowOff>88201</xdr:rowOff>
    </xdr:to>
    <xdr:sp macro="" textlink="">
      <xdr:nvSpPr>
        <xdr:cNvPr id="852" name="フローチャート : 判断 851">
          <a:extLst>
            <a:ext uri="{FF2B5EF4-FFF2-40B4-BE49-F238E27FC236}">
              <a16:creationId xmlns="" xmlns:a16="http://schemas.microsoft.com/office/drawing/2014/main" id="{00000000-0008-0000-0600-000054030000}"/>
            </a:ext>
          </a:extLst>
        </xdr:cNvPr>
        <xdr:cNvSpPr/>
      </xdr:nvSpPr>
      <xdr:spPr>
        <a:xfrm>
          <a:off x="18605500" y="130168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74</xdr:row>
      <xdr:rowOff>104729</xdr:rowOff>
    </xdr:from>
    <xdr:ext cx="534377" cy="259045"/>
    <xdr:sp macro="" textlink="">
      <xdr:nvSpPr>
        <xdr:cNvPr id="853" name="テキスト ボックス 852">
          <a:extLst>
            <a:ext uri="{FF2B5EF4-FFF2-40B4-BE49-F238E27FC236}">
              <a16:creationId xmlns="" xmlns:a16="http://schemas.microsoft.com/office/drawing/2014/main" id="{00000000-0008-0000-0600-000055030000}"/>
            </a:ext>
          </a:extLst>
        </xdr:cNvPr>
        <xdr:cNvSpPr txBox="1"/>
      </xdr:nvSpPr>
      <xdr:spPr>
        <a:xfrm>
          <a:off x="18389111" y="12792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97,375</a:t>
          </a:r>
          <a:endParaRPr kumimoji="1" lang="ja-JP" altLang="en-US" sz="1000" b="1">
            <a:solidFill>
              <a:srgbClr val="000080"/>
            </a:solidFill>
            <a:latin typeface="ＭＳ Ｐゴシック"/>
          </a:endParaRPr>
        </a:p>
      </xdr:txBody>
    </xdr:sp>
    <xdr:clientData/>
  </xdr:oneCellAnchor>
  <xdr:oneCellAnchor>
    <xdr:from>
      <xdr:col>31</xdr:col>
      <xdr:colOff>682625</xdr:colOff>
      <xdr:row>81</xdr:row>
      <xdr:rowOff>80027</xdr:rowOff>
    </xdr:from>
    <xdr:ext cx="762000" cy="259045"/>
    <xdr:sp macro="" textlink="">
      <xdr:nvSpPr>
        <xdr:cNvPr id="854" name="テキスト ボックス 853">
          <a:extLst>
            <a:ext uri="{FF2B5EF4-FFF2-40B4-BE49-F238E27FC236}">
              <a16:creationId xmlns="" xmlns:a16="http://schemas.microsoft.com/office/drawing/2014/main" id="{00000000-0008-0000-0600-000056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81</xdr:row>
      <xdr:rowOff>80027</xdr:rowOff>
    </xdr:from>
    <xdr:ext cx="762000" cy="259045"/>
    <xdr:sp macro="" textlink="">
      <xdr:nvSpPr>
        <xdr:cNvPr id="855" name="テキスト ボックス 854">
          <a:extLst>
            <a:ext uri="{FF2B5EF4-FFF2-40B4-BE49-F238E27FC236}">
              <a16:creationId xmlns="" xmlns:a16="http://schemas.microsoft.com/office/drawing/2014/main" id="{00000000-0008-0000-0600-000057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81</xdr:row>
      <xdr:rowOff>80027</xdr:rowOff>
    </xdr:from>
    <xdr:ext cx="762000" cy="259045"/>
    <xdr:sp macro="" textlink="">
      <xdr:nvSpPr>
        <xdr:cNvPr id="856" name="テキスト ボックス 855">
          <a:extLst>
            <a:ext uri="{FF2B5EF4-FFF2-40B4-BE49-F238E27FC236}">
              <a16:creationId xmlns="" xmlns:a16="http://schemas.microsoft.com/office/drawing/2014/main" id="{00000000-0008-0000-0600-000058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81</xdr:row>
      <xdr:rowOff>80027</xdr:rowOff>
    </xdr:from>
    <xdr:ext cx="762000" cy="259045"/>
    <xdr:sp macro="" textlink="">
      <xdr:nvSpPr>
        <xdr:cNvPr id="857" name="テキスト ボックス 856">
          <a:extLst>
            <a:ext uri="{FF2B5EF4-FFF2-40B4-BE49-F238E27FC236}">
              <a16:creationId xmlns="" xmlns:a16="http://schemas.microsoft.com/office/drawing/2014/main" id="{00000000-0008-0000-0600-000059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81</xdr:row>
      <xdr:rowOff>80027</xdr:rowOff>
    </xdr:from>
    <xdr:ext cx="762000" cy="259045"/>
    <xdr:sp macro="" textlink="">
      <xdr:nvSpPr>
        <xdr:cNvPr id="858" name="テキスト ボックス 857">
          <a:extLst>
            <a:ext uri="{FF2B5EF4-FFF2-40B4-BE49-F238E27FC236}">
              <a16:creationId xmlns="" xmlns:a16="http://schemas.microsoft.com/office/drawing/2014/main" id="{00000000-0008-0000-0600-00005A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76</xdr:row>
      <xdr:rowOff>126157</xdr:rowOff>
    </xdr:from>
    <xdr:to>
      <xdr:col>32</xdr:col>
      <xdr:colOff>238125</xdr:colOff>
      <xdr:row>77</xdr:row>
      <xdr:rowOff>56307</xdr:rowOff>
    </xdr:to>
    <xdr:sp macro="" textlink="">
      <xdr:nvSpPr>
        <xdr:cNvPr id="859" name="円/楕円 858">
          <a:extLst>
            <a:ext uri="{FF2B5EF4-FFF2-40B4-BE49-F238E27FC236}">
              <a16:creationId xmlns="" xmlns:a16="http://schemas.microsoft.com/office/drawing/2014/main" id="{00000000-0008-0000-0600-00005B030000}"/>
            </a:ext>
          </a:extLst>
        </xdr:cNvPr>
        <xdr:cNvSpPr/>
      </xdr:nvSpPr>
      <xdr:spPr>
        <a:xfrm>
          <a:off x="22110700" y="13156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76</xdr:row>
      <xdr:rowOff>41084</xdr:rowOff>
    </xdr:from>
    <xdr:ext cx="534377" cy="259045"/>
    <xdr:sp macro="" textlink="">
      <xdr:nvSpPr>
        <xdr:cNvPr id="860" name="繰出金該当値テキスト">
          <a:extLst>
            <a:ext uri="{FF2B5EF4-FFF2-40B4-BE49-F238E27FC236}">
              <a16:creationId xmlns="" xmlns:a16="http://schemas.microsoft.com/office/drawing/2014/main" id="{00000000-0008-0000-0600-00005C030000}"/>
            </a:ext>
          </a:extLst>
        </xdr:cNvPr>
        <xdr:cNvSpPr txBox="1"/>
      </xdr:nvSpPr>
      <xdr:spPr>
        <a:xfrm>
          <a:off x="22212300" y="130712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66,851</a:t>
          </a:r>
          <a:endParaRPr kumimoji="1" lang="ja-JP" altLang="en-US" sz="1000" b="1">
            <a:solidFill>
              <a:srgbClr val="FF0000"/>
            </a:solidFill>
            <a:latin typeface="ＭＳ Ｐゴシック"/>
          </a:endParaRPr>
        </a:p>
      </xdr:txBody>
    </xdr:sp>
    <xdr:clientData/>
  </xdr:oneCellAnchor>
  <xdr:twoCellAnchor>
    <xdr:from>
      <xdr:col>30</xdr:col>
      <xdr:colOff>669925</xdr:colOff>
      <xdr:row>76</xdr:row>
      <xdr:rowOff>86627</xdr:rowOff>
    </xdr:from>
    <xdr:to>
      <xdr:col>31</xdr:col>
      <xdr:colOff>85725</xdr:colOff>
      <xdr:row>77</xdr:row>
      <xdr:rowOff>16777</xdr:rowOff>
    </xdr:to>
    <xdr:sp macro="" textlink="">
      <xdr:nvSpPr>
        <xdr:cNvPr id="861" name="円/楕円 860">
          <a:extLst>
            <a:ext uri="{FF2B5EF4-FFF2-40B4-BE49-F238E27FC236}">
              <a16:creationId xmlns="" xmlns:a16="http://schemas.microsoft.com/office/drawing/2014/main" id="{00000000-0008-0000-0600-00005D030000}"/>
            </a:ext>
          </a:extLst>
        </xdr:cNvPr>
        <xdr:cNvSpPr/>
      </xdr:nvSpPr>
      <xdr:spPr>
        <a:xfrm>
          <a:off x="21272500" y="131168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453536</xdr:colOff>
      <xdr:row>77</xdr:row>
      <xdr:rowOff>7904</xdr:rowOff>
    </xdr:from>
    <xdr:ext cx="534377" cy="259045"/>
    <xdr:sp macro="" textlink="">
      <xdr:nvSpPr>
        <xdr:cNvPr id="862" name="テキスト ボックス 861">
          <a:extLst>
            <a:ext uri="{FF2B5EF4-FFF2-40B4-BE49-F238E27FC236}">
              <a16:creationId xmlns="" xmlns:a16="http://schemas.microsoft.com/office/drawing/2014/main" id="{00000000-0008-0000-0600-00005E030000}"/>
            </a:ext>
          </a:extLst>
        </xdr:cNvPr>
        <xdr:cNvSpPr txBox="1"/>
      </xdr:nvSpPr>
      <xdr:spPr>
        <a:xfrm>
          <a:off x="21056111" y="13209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75,497</a:t>
          </a:r>
          <a:endParaRPr kumimoji="1" lang="ja-JP" altLang="en-US" sz="1000" b="1">
            <a:solidFill>
              <a:srgbClr val="FF0000"/>
            </a:solidFill>
            <a:latin typeface="ＭＳ Ｐゴシック"/>
          </a:endParaRPr>
        </a:p>
      </xdr:txBody>
    </xdr:sp>
    <xdr:clientData/>
  </xdr:oneCellAnchor>
  <xdr:twoCellAnchor>
    <xdr:from>
      <xdr:col>29</xdr:col>
      <xdr:colOff>466725</xdr:colOff>
      <xdr:row>76</xdr:row>
      <xdr:rowOff>155815</xdr:rowOff>
    </xdr:from>
    <xdr:to>
      <xdr:col>29</xdr:col>
      <xdr:colOff>568325</xdr:colOff>
      <xdr:row>77</xdr:row>
      <xdr:rowOff>85965</xdr:rowOff>
    </xdr:to>
    <xdr:sp macro="" textlink="">
      <xdr:nvSpPr>
        <xdr:cNvPr id="863" name="円/楕円 862">
          <a:extLst>
            <a:ext uri="{FF2B5EF4-FFF2-40B4-BE49-F238E27FC236}">
              <a16:creationId xmlns="" xmlns:a16="http://schemas.microsoft.com/office/drawing/2014/main" id="{00000000-0008-0000-0600-00005F030000}"/>
            </a:ext>
          </a:extLst>
        </xdr:cNvPr>
        <xdr:cNvSpPr/>
      </xdr:nvSpPr>
      <xdr:spPr>
        <a:xfrm>
          <a:off x="20383500" y="13186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250336</xdr:colOff>
      <xdr:row>77</xdr:row>
      <xdr:rowOff>77092</xdr:rowOff>
    </xdr:from>
    <xdr:ext cx="534377" cy="259045"/>
    <xdr:sp macro="" textlink="">
      <xdr:nvSpPr>
        <xdr:cNvPr id="864" name="テキスト ボックス 863">
          <a:extLst>
            <a:ext uri="{FF2B5EF4-FFF2-40B4-BE49-F238E27FC236}">
              <a16:creationId xmlns="" xmlns:a16="http://schemas.microsoft.com/office/drawing/2014/main" id="{00000000-0008-0000-0600-000060030000}"/>
            </a:ext>
          </a:extLst>
        </xdr:cNvPr>
        <xdr:cNvSpPr txBox="1"/>
      </xdr:nvSpPr>
      <xdr:spPr>
        <a:xfrm>
          <a:off x="20167111" y="132787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60,364</a:t>
          </a:r>
          <a:endParaRPr kumimoji="1" lang="ja-JP" altLang="en-US" sz="1000" b="1">
            <a:solidFill>
              <a:srgbClr val="FF0000"/>
            </a:solidFill>
            <a:latin typeface="ＭＳ Ｐゴシック"/>
          </a:endParaRPr>
        </a:p>
      </xdr:txBody>
    </xdr:sp>
    <xdr:clientData/>
  </xdr:oneCellAnchor>
  <xdr:twoCellAnchor>
    <xdr:from>
      <xdr:col>28</xdr:col>
      <xdr:colOff>263525</xdr:colOff>
      <xdr:row>77</xdr:row>
      <xdr:rowOff>10367</xdr:rowOff>
    </xdr:from>
    <xdr:to>
      <xdr:col>28</xdr:col>
      <xdr:colOff>365125</xdr:colOff>
      <xdr:row>77</xdr:row>
      <xdr:rowOff>111967</xdr:rowOff>
    </xdr:to>
    <xdr:sp macro="" textlink="">
      <xdr:nvSpPr>
        <xdr:cNvPr id="865" name="円/楕円 864">
          <a:extLst>
            <a:ext uri="{FF2B5EF4-FFF2-40B4-BE49-F238E27FC236}">
              <a16:creationId xmlns="" xmlns:a16="http://schemas.microsoft.com/office/drawing/2014/main" id="{00000000-0008-0000-0600-000061030000}"/>
            </a:ext>
          </a:extLst>
        </xdr:cNvPr>
        <xdr:cNvSpPr/>
      </xdr:nvSpPr>
      <xdr:spPr>
        <a:xfrm>
          <a:off x="19494500" y="132120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77</xdr:row>
      <xdr:rowOff>103094</xdr:rowOff>
    </xdr:from>
    <xdr:ext cx="534377" cy="259045"/>
    <xdr:sp macro="" textlink="">
      <xdr:nvSpPr>
        <xdr:cNvPr id="866" name="テキスト ボックス 865">
          <a:extLst>
            <a:ext uri="{FF2B5EF4-FFF2-40B4-BE49-F238E27FC236}">
              <a16:creationId xmlns="" xmlns:a16="http://schemas.microsoft.com/office/drawing/2014/main" id="{00000000-0008-0000-0600-000062030000}"/>
            </a:ext>
          </a:extLst>
        </xdr:cNvPr>
        <xdr:cNvSpPr txBox="1"/>
      </xdr:nvSpPr>
      <xdr:spPr>
        <a:xfrm>
          <a:off x="19278111" y="133047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54,677</a:t>
          </a:r>
          <a:endParaRPr kumimoji="1" lang="ja-JP" altLang="en-US" sz="1000" b="1">
            <a:solidFill>
              <a:srgbClr val="FF0000"/>
            </a:solidFill>
            <a:latin typeface="ＭＳ Ｐゴシック"/>
          </a:endParaRPr>
        </a:p>
      </xdr:txBody>
    </xdr:sp>
    <xdr:clientData/>
  </xdr:oneCellAnchor>
  <xdr:twoCellAnchor>
    <xdr:from>
      <xdr:col>27</xdr:col>
      <xdr:colOff>60325</xdr:colOff>
      <xdr:row>76</xdr:row>
      <xdr:rowOff>154110</xdr:rowOff>
    </xdr:from>
    <xdr:to>
      <xdr:col>27</xdr:col>
      <xdr:colOff>161925</xdr:colOff>
      <xdr:row>77</xdr:row>
      <xdr:rowOff>84260</xdr:rowOff>
    </xdr:to>
    <xdr:sp macro="" textlink="">
      <xdr:nvSpPr>
        <xdr:cNvPr id="867" name="円/楕円 866">
          <a:extLst>
            <a:ext uri="{FF2B5EF4-FFF2-40B4-BE49-F238E27FC236}">
              <a16:creationId xmlns="" xmlns:a16="http://schemas.microsoft.com/office/drawing/2014/main" id="{00000000-0008-0000-0600-000063030000}"/>
            </a:ext>
          </a:extLst>
        </xdr:cNvPr>
        <xdr:cNvSpPr/>
      </xdr:nvSpPr>
      <xdr:spPr>
        <a:xfrm>
          <a:off x="18605500" y="13184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77</xdr:row>
      <xdr:rowOff>75387</xdr:rowOff>
    </xdr:from>
    <xdr:ext cx="534377" cy="259045"/>
    <xdr:sp macro="" textlink="">
      <xdr:nvSpPr>
        <xdr:cNvPr id="868" name="テキスト ボックス 867">
          <a:extLst>
            <a:ext uri="{FF2B5EF4-FFF2-40B4-BE49-F238E27FC236}">
              <a16:creationId xmlns="" xmlns:a16="http://schemas.microsoft.com/office/drawing/2014/main" id="{00000000-0008-0000-0600-000064030000}"/>
            </a:ext>
          </a:extLst>
        </xdr:cNvPr>
        <xdr:cNvSpPr txBox="1"/>
      </xdr:nvSpPr>
      <xdr:spPr>
        <a:xfrm>
          <a:off x="18389111" y="132770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60,737</a:t>
          </a:r>
          <a:endParaRPr kumimoji="1" lang="ja-JP" altLang="en-US" sz="1000" b="1">
            <a:solidFill>
              <a:srgbClr val="FF0000"/>
            </a:solidFill>
            <a:latin typeface="ＭＳ Ｐゴシック"/>
          </a:endParaRPr>
        </a:p>
      </xdr:txBody>
    </xdr:sp>
    <xdr:clientData/>
  </xdr:oneCellAnchor>
  <xdr:twoCellAnchor>
    <xdr:from>
      <xdr:col>26</xdr:col>
      <xdr:colOff>428625</xdr:colOff>
      <xdr:row>83</xdr:row>
      <xdr:rowOff>57150</xdr:rowOff>
    </xdr:from>
    <xdr:to>
      <xdr:col>33</xdr:col>
      <xdr:colOff>314325</xdr:colOff>
      <xdr:row>85</xdr:row>
      <xdr:rowOff>31750</xdr:rowOff>
    </xdr:to>
    <xdr:sp macro="" textlink="">
      <xdr:nvSpPr>
        <xdr:cNvPr id="869" name="正方形/長方形 868">
          <a:extLst>
            <a:ext uri="{FF2B5EF4-FFF2-40B4-BE49-F238E27FC236}">
              <a16:creationId xmlns="" xmlns:a16="http://schemas.microsoft.com/office/drawing/2014/main" id="{00000000-0008-0000-0600-000065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85</xdr:row>
      <xdr:rowOff>57150</xdr:rowOff>
    </xdr:from>
    <xdr:to>
      <xdr:col>29</xdr:col>
      <xdr:colOff>22225</xdr:colOff>
      <xdr:row>86</xdr:row>
      <xdr:rowOff>139700</xdr:rowOff>
    </xdr:to>
    <xdr:sp macro="" textlink="">
      <xdr:nvSpPr>
        <xdr:cNvPr id="870" name="正方形/長方形 869">
          <a:extLst>
            <a:ext uri="{FF2B5EF4-FFF2-40B4-BE49-F238E27FC236}">
              <a16:creationId xmlns="" xmlns:a16="http://schemas.microsoft.com/office/drawing/2014/main" id="{00000000-0008-0000-0600-000066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86</xdr:row>
      <xdr:rowOff>88900</xdr:rowOff>
    </xdr:from>
    <xdr:to>
      <xdr:col>29</xdr:col>
      <xdr:colOff>22225</xdr:colOff>
      <xdr:row>88</xdr:row>
      <xdr:rowOff>0</xdr:rowOff>
    </xdr:to>
    <xdr:sp macro="" textlink="">
      <xdr:nvSpPr>
        <xdr:cNvPr id="871" name="正方形/長方形 870">
          <a:extLst>
            <a:ext uri="{FF2B5EF4-FFF2-40B4-BE49-F238E27FC236}">
              <a16:creationId xmlns="" xmlns:a16="http://schemas.microsoft.com/office/drawing/2014/main" id="{00000000-0008-0000-0600-000067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1/151</a:t>
          </a:r>
          <a:endParaRPr kumimoji="1" lang="ja-JP" altLang="en-US" sz="1200" b="1" i="1">
            <a:solidFill>
              <a:srgbClr val="4080FF"/>
            </a:solidFill>
            <a:latin typeface="ＭＳ Ｐゴシック"/>
          </a:endParaRPr>
        </a:p>
      </xdr:txBody>
    </xdr:sp>
    <xdr:clientData/>
  </xdr:twoCellAnchor>
  <xdr:twoCellAnchor>
    <xdr:from>
      <xdr:col>28</xdr:col>
      <xdr:colOff>200025</xdr:colOff>
      <xdr:row>85</xdr:row>
      <xdr:rowOff>57150</xdr:rowOff>
    </xdr:from>
    <xdr:to>
      <xdr:col>30</xdr:col>
      <xdr:colOff>352425</xdr:colOff>
      <xdr:row>86</xdr:row>
      <xdr:rowOff>139700</xdr:rowOff>
    </xdr:to>
    <xdr:sp macro="" textlink="">
      <xdr:nvSpPr>
        <xdr:cNvPr id="872" name="正方形/長方形 871">
          <a:extLst>
            <a:ext uri="{FF2B5EF4-FFF2-40B4-BE49-F238E27FC236}">
              <a16:creationId xmlns="" xmlns:a16="http://schemas.microsoft.com/office/drawing/2014/main" id="{00000000-0008-0000-0600-000068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86</xdr:row>
      <xdr:rowOff>88900</xdr:rowOff>
    </xdr:from>
    <xdr:to>
      <xdr:col>30</xdr:col>
      <xdr:colOff>352425</xdr:colOff>
      <xdr:row>88</xdr:row>
      <xdr:rowOff>0</xdr:rowOff>
    </xdr:to>
    <xdr:sp macro="" textlink="">
      <xdr:nvSpPr>
        <xdr:cNvPr id="873" name="正方形/長方形 872">
          <a:extLst>
            <a:ext uri="{FF2B5EF4-FFF2-40B4-BE49-F238E27FC236}">
              <a16:creationId xmlns="" xmlns:a16="http://schemas.microsoft.com/office/drawing/2014/main" id="{00000000-0008-0000-0600-000069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85</xdr:row>
      <xdr:rowOff>57150</xdr:rowOff>
    </xdr:from>
    <xdr:to>
      <xdr:col>32</xdr:col>
      <xdr:colOff>123825</xdr:colOff>
      <xdr:row>86</xdr:row>
      <xdr:rowOff>139700</xdr:rowOff>
    </xdr:to>
    <xdr:sp macro="" textlink="">
      <xdr:nvSpPr>
        <xdr:cNvPr id="874" name="正方形/長方形 873">
          <a:extLst>
            <a:ext uri="{FF2B5EF4-FFF2-40B4-BE49-F238E27FC236}">
              <a16:creationId xmlns="" xmlns:a16="http://schemas.microsoft.com/office/drawing/2014/main" id="{00000000-0008-0000-0600-00006A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86</xdr:row>
      <xdr:rowOff>88900</xdr:rowOff>
    </xdr:from>
    <xdr:to>
      <xdr:col>32</xdr:col>
      <xdr:colOff>123825</xdr:colOff>
      <xdr:row>88</xdr:row>
      <xdr:rowOff>0</xdr:rowOff>
    </xdr:to>
    <xdr:sp macro="" textlink="">
      <xdr:nvSpPr>
        <xdr:cNvPr id="875" name="正方形/長方形 874">
          <a:extLst>
            <a:ext uri="{FF2B5EF4-FFF2-40B4-BE49-F238E27FC236}">
              <a16:creationId xmlns="" xmlns:a16="http://schemas.microsoft.com/office/drawing/2014/main" id="{00000000-0008-0000-0600-00006B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320</a:t>
          </a:r>
          <a:endParaRPr kumimoji="1" lang="ja-JP" altLang="en-US" sz="1200" b="1" i="1">
            <a:solidFill>
              <a:srgbClr val="4080FF"/>
            </a:solidFill>
            <a:latin typeface="ＭＳ Ｐゴシック"/>
          </a:endParaRPr>
        </a:p>
      </xdr:txBody>
    </xdr:sp>
    <xdr:clientData/>
  </xdr:twoCellAnchor>
  <xdr:twoCellAnchor>
    <xdr:from>
      <xdr:col>26</xdr:col>
      <xdr:colOff>428625</xdr:colOff>
      <xdr:row>88</xdr:row>
      <xdr:rowOff>25400</xdr:rowOff>
    </xdr:from>
    <xdr:to>
      <xdr:col>33</xdr:col>
      <xdr:colOff>314325</xdr:colOff>
      <xdr:row>101</xdr:row>
      <xdr:rowOff>82550</xdr:rowOff>
    </xdr:to>
    <xdr:sp macro="" textlink="">
      <xdr:nvSpPr>
        <xdr:cNvPr id="876" name="正方形/長方形 875">
          <a:extLst>
            <a:ext uri="{FF2B5EF4-FFF2-40B4-BE49-F238E27FC236}">
              <a16:creationId xmlns="" xmlns:a16="http://schemas.microsoft.com/office/drawing/2014/main" id="{00000000-0008-0000-0600-00006C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87</xdr:row>
      <xdr:rowOff>6350</xdr:rowOff>
    </xdr:from>
    <xdr:ext cx="349839" cy="225703"/>
    <xdr:sp macro="" textlink="">
      <xdr:nvSpPr>
        <xdr:cNvPr id="877" name="テキスト ボックス 876">
          <a:extLst>
            <a:ext uri="{FF2B5EF4-FFF2-40B4-BE49-F238E27FC236}">
              <a16:creationId xmlns="" xmlns:a16="http://schemas.microsoft.com/office/drawing/2014/main" id="{00000000-0008-0000-0600-00006D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101</xdr:row>
      <xdr:rowOff>82550</xdr:rowOff>
    </xdr:from>
    <xdr:to>
      <xdr:col>33</xdr:col>
      <xdr:colOff>314325</xdr:colOff>
      <xdr:row>101</xdr:row>
      <xdr:rowOff>82550</xdr:rowOff>
    </xdr:to>
    <xdr:cxnSp macro="">
      <xdr:nvCxnSpPr>
        <xdr:cNvPr id="878" name="直線コネクタ 877">
          <a:extLst>
            <a:ext uri="{FF2B5EF4-FFF2-40B4-BE49-F238E27FC236}">
              <a16:creationId xmlns="" xmlns:a16="http://schemas.microsoft.com/office/drawing/2014/main" id="{00000000-0008-0000-0600-00006E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94</xdr:row>
      <xdr:rowOff>139700</xdr:rowOff>
    </xdr:from>
    <xdr:to>
      <xdr:col>33</xdr:col>
      <xdr:colOff>314325</xdr:colOff>
      <xdr:row>94</xdr:row>
      <xdr:rowOff>139700</xdr:rowOff>
    </xdr:to>
    <xdr:cxnSp macro="">
      <xdr:nvCxnSpPr>
        <xdr:cNvPr id="879" name="直線コネクタ 878">
          <a:extLst>
            <a:ext uri="{FF2B5EF4-FFF2-40B4-BE49-F238E27FC236}">
              <a16:creationId xmlns="" xmlns:a16="http://schemas.microsoft.com/office/drawing/2014/main" id="{00000000-0008-0000-0600-00006F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93</xdr:row>
      <xdr:rowOff>168927</xdr:rowOff>
    </xdr:from>
    <xdr:ext cx="248786" cy="259045"/>
    <xdr:sp macro="" textlink="">
      <xdr:nvSpPr>
        <xdr:cNvPr id="880" name="テキスト ボックス 879">
          <a:extLst>
            <a:ext uri="{FF2B5EF4-FFF2-40B4-BE49-F238E27FC236}">
              <a16:creationId xmlns="" xmlns:a16="http://schemas.microsoft.com/office/drawing/2014/main" id="{00000000-0008-0000-0600-000070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88</xdr:row>
      <xdr:rowOff>25400</xdr:rowOff>
    </xdr:to>
    <xdr:cxnSp macro="">
      <xdr:nvCxnSpPr>
        <xdr:cNvPr id="881" name="直線コネクタ 880">
          <a:extLst>
            <a:ext uri="{FF2B5EF4-FFF2-40B4-BE49-F238E27FC236}">
              <a16:creationId xmlns="" xmlns:a16="http://schemas.microsoft.com/office/drawing/2014/main" id="{00000000-0008-0000-0600-000071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87</xdr:row>
      <xdr:rowOff>54627</xdr:rowOff>
    </xdr:from>
    <xdr:ext cx="248786" cy="259045"/>
    <xdr:sp macro="" textlink="">
      <xdr:nvSpPr>
        <xdr:cNvPr id="882" name="テキスト ボックス 881">
          <a:extLst>
            <a:ext uri="{FF2B5EF4-FFF2-40B4-BE49-F238E27FC236}">
              <a16:creationId xmlns="" xmlns:a16="http://schemas.microsoft.com/office/drawing/2014/main" id="{00000000-0008-0000-0600-000072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101</xdr:row>
      <xdr:rowOff>82550</xdr:rowOff>
    </xdr:to>
    <xdr:sp macro="" textlink="">
      <xdr:nvSpPr>
        <xdr:cNvPr id="883" name="前年度繰上充用金グラフ枠">
          <a:extLst>
            <a:ext uri="{FF2B5EF4-FFF2-40B4-BE49-F238E27FC236}">
              <a16:creationId xmlns="" xmlns:a16="http://schemas.microsoft.com/office/drawing/2014/main" id="{00000000-0008-0000-0600-000073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94</xdr:row>
      <xdr:rowOff>139700</xdr:rowOff>
    </xdr:from>
    <xdr:to>
      <xdr:col>32</xdr:col>
      <xdr:colOff>186689</xdr:colOff>
      <xdr:row>94</xdr:row>
      <xdr:rowOff>139700</xdr:rowOff>
    </xdr:to>
    <xdr:cxnSp macro="">
      <xdr:nvCxnSpPr>
        <xdr:cNvPr id="884" name="直線コネクタ 883">
          <a:extLst>
            <a:ext uri="{FF2B5EF4-FFF2-40B4-BE49-F238E27FC236}">
              <a16:creationId xmlns="" xmlns:a16="http://schemas.microsoft.com/office/drawing/2014/main" id="{00000000-0008-0000-0600-000074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95</xdr:row>
      <xdr:rowOff>10177</xdr:rowOff>
    </xdr:from>
    <xdr:ext cx="249299" cy="259045"/>
    <xdr:sp macro="" textlink="">
      <xdr:nvSpPr>
        <xdr:cNvPr id="885" name="前年度繰上充用金最小値テキスト">
          <a:extLst>
            <a:ext uri="{FF2B5EF4-FFF2-40B4-BE49-F238E27FC236}">
              <a16:creationId xmlns="" xmlns:a16="http://schemas.microsoft.com/office/drawing/2014/main" id="{00000000-0008-0000-0600-000075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94</xdr:row>
      <xdr:rowOff>139700</xdr:rowOff>
    </xdr:from>
    <xdr:to>
      <xdr:col>32</xdr:col>
      <xdr:colOff>276225</xdr:colOff>
      <xdr:row>94</xdr:row>
      <xdr:rowOff>139700</xdr:rowOff>
    </xdr:to>
    <xdr:cxnSp macro="">
      <xdr:nvCxnSpPr>
        <xdr:cNvPr id="886" name="直線コネクタ 885">
          <a:extLst>
            <a:ext uri="{FF2B5EF4-FFF2-40B4-BE49-F238E27FC236}">
              <a16:creationId xmlns="" xmlns:a16="http://schemas.microsoft.com/office/drawing/2014/main" id="{00000000-0008-0000-0600-000076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93</xdr:row>
      <xdr:rowOff>10177</xdr:rowOff>
    </xdr:from>
    <xdr:ext cx="249299" cy="259045"/>
    <xdr:sp macro="" textlink="">
      <xdr:nvSpPr>
        <xdr:cNvPr id="887" name="前年度繰上充用金最大値テキスト">
          <a:extLst>
            <a:ext uri="{FF2B5EF4-FFF2-40B4-BE49-F238E27FC236}">
              <a16:creationId xmlns="" xmlns:a16="http://schemas.microsoft.com/office/drawing/2014/main" id="{00000000-0008-0000-0600-000077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94</xdr:row>
      <xdr:rowOff>139700</xdr:rowOff>
    </xdr:from>
    <xdr:to>
      <xdr:col>32</xdr:col>
      <xdr:colOff>276225</xdr:colOff>
      <xdr:row>94</xdr:row>
      <xdr:rowOff>139700</xdr:rowOff>
    </xdr:to>
    <xdr:cxnSp macro="">
      <xdr:nvCxnSpPr>
        <xdr:cNvPr id="888" name="直線コネクタ 887">
          <a:extLst>
            <a:ext uri="{FF2B5EF4-FFF2-40B4-BE49-F238E27FC236}">
              <a16:creationId xmlns="" xmlns:a16="http://schemas.microsoft.com/office/drawing/2014/main" id="{00000000-0008-0000-0600-000078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94</xdr:row>
      <xdr:rowOff>139700</xdr:rowOff>
    </xdr:from>
    <xdr:to>
      <xdr:col>32</xdr:col>
      <xdr:colOff>187325</xdr:colOff>
      <xdr:row>94</xdr:row>
      <xdr:rowOff>139700</xdr:rowOff>
    </xdr:to>
    <xdr:cxnSp macro="">
      <xdr:nvCxnSpPr>
        <xdr:cNvPr id="889" name="直線コネクタ 888">
          <a:extLst>
            <a:ext uri="{FF2B5EF4-FFF2-40B4-BE49-F238E27FC236}">
              <a16:creationId xmlns="" xmlns:a16="http://schemas.microsoft.com/office/drawing/2014/main" id="{00000000-0008-0000-0600-000079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94</xdr:row>
      <xdr:rowOff>67327</xdr:rowOff>
    </xdr:from>
    <xdr:ext cx="249299" cy="259045"/>
    <xdr:sp macro="" textlink="">
      <xdr:nvSpPr>
        <xdr:cNvPr id="890" name="前年度繰上充用金平均値テキスト">
          <a:extLst>
            <a:ext uri="{FF2B5EF4-FFF2-40B4-BE49-F238E27FC236}">
              <a16:creationId xmlns="" xmlns:a16="http://schemas.microsoft.com/office/drawing/2014/main" id="{00000000-0008-0000-0600-00007A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32</xdr:col>
      <xdr:colOff>136525</xdr:colOff>
      <xdr:row>94</xdr:row>
      <xdr:rowOff>88900</xdr:rowOff>
    </xdr:from>
    <xdr:to>
      <xdr:col>32</xdr:col>
      <xdr:colOff>238125</xdr:colOff>
      <xdr:row>95</xdr:row>
      <xdr:rowOff>19050</xdr:rowOff>
    </xdr:to>
    <xdr:sp macro="" textlink="">
      <xdr:nvSpPr>
        <xdr:cNvPr id="891" name="フローチャート : 判断 890">
          <a:extLst>
            <a:ext uri="{FF2B5EF4-FFF2-40B4-BE49-F238E27FC236}">
              <a16:creationId xmlns="" xmlns:a16="http://schemas.microsoft.com/office/drawing/2014/main" id="{00000000-0008-0000-0600-00007B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94</xdr:row>
      <xdr:rowOff>139700</xdr:rowOff>
    </xdr:from>
    <xdr:to>
      <xdr:col>31</xdr:col>
      <xdr:colOff>34925</xdr:colOff>
      <xdr:row>94</xdr:row>
      <xdr:rowOff>139700</xdr:rowOff>
    </xdr:to>
    <xdr:cxnSp macro="">
      <xdr:nvCxnSpPr>
        <xdr:cNvPr id="892" name="直線コネクタ 891">
          <a:extLst>
            <a:ext uri="{FF2B5EF4-FFF2-40B4-BE49-F238E27FC236}">
              <a16:creationId xmlns="" xmlns:a16="http://schemas.microsoft.com/office/drawing/2014/main" id="{00000000-0008-0000-0600-00007C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94</xdr:row>
      <xdr:rowOff>88900</xdr:rowOff>
    </xdr:from>
    <xdr:to>
      <xdr:col>31</xdr:col>
      <xdr:colOff>85725</xdr:colOff>
      <xdr:row>95</xdr:row>
      <xdr:rowOff>19050</xdr:rowOff>
    </xdr:to>
    <xdr:sp macro="" textlink="">
      <xdr:nvSpPr>
        <xdr:cNvPr id="893" name="フローチャート : 判断 892">
          <a:extLst>
            <a:ext uri="{FF2B5EF4-FFF2-40B4-BE49-F238E27FC236}">
              <a16:creationId xmlns="" xmlns:a16="http://schemas.microsoft.com/office/drawing/2014/main" id="{00000000-0008-0000-0600-00007D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95</xdr:row>
      <xdr:rowOff>10177</xdr:rowOff>
    </xdr:from>
    <xdr:ext cx="249299" cy="259045"/>
    <xdr:sp macro="" textlink="">
      <xdr:nvSpPr>
        <xdr:cNvPr id="894" name="テキスト ボックス 893">
          <a:extLst>
            <a:ext uri="{FF2B5EF4-FFF2-40B4-BE49-F238E27FC236}">
              <a16:creationId xmlns="" xmlns:a16="http://schemas.microsoft.com/office/drawing/2014/main" id="{00000000-0008-0000-0600-00007E030000}"/>
            </a:ext>
          </a:extLst>
        </xdr:cNvPr>
        <xdr:cNvSpPr txBox="1"/>
      </xdr:nvSpPr>
      <xdr:spPr>
        <a:xfrm>
          <a:off x="21198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28</xdr:col>
      <xdr:colOff>314325</xdr:colOff>
      <xdr:row>94</xdr:row>
      <xdr:rowOff>139700</xdr:rowOff>
    </xdr:from>
    <xdr:to>
      <xdr:col>29</xdr:col>
      <xdr:colOff>517525</xdr:colOff>
      <xdr:row>94</xdr:row>
      <xdr:rowOff>139700</xdr:rowOff>
    </xdr:to>
    <xdr:cxnSp macro="">
      <xdr:nvCxnSpPr>
        <xdr:cNvPr id="895" name="直線コネクタ 894">
          <a:extLst>
            <a:ext uri="{FF2B5EF4-FFF2-40B4-BE49-F238E27FC236}">
              <a16:creationId xmlns="" xmlns:a16="http://schemas.microsoft.com/office/drawing/2014/main" id="{00000000-0008-0000-0600-00007F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94</xdr:row>
      <xdr:rowOff>88900</xdr:rowOff>
    </xdr:from>
    <xdr:to>
      <xdr:col>29</xdr:col>
      <xdr:colOff>568325</xdr:colOff>
      <xdr:row>95</xdr:row>
      <xdr:rowOff>19050</xdr:rowOff>
    </xdr:to>
    <xdr:sp macro="" textlink="">
      <xdr:nvSpPr>
        <xdr:cNvPr id="896" name="フローチャート : 判断 895">
          <a:extLst>
            <a:ext uri="{FF2B5EF4-FFF2-40B4-BE49-F238E27FC236}">
              <a16:creationId xmlns="" xmlns:a16="http://schemas.microsoft.com/office/drawing/2014/main" id="{00000000-0008-0000-0600-000080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95</xdr:row>
      <xdr:rowOff>10177</xdr:rowOff>
    </xdr:from>
    <xdr:ext cx="249299" cy="259045"/>
    <xdr:sp macro="" textlink="">
      <xdr:nvSpPr>
        <xdr:cNvPr id="897" name="テキスト ボックス 896">
          <a:extLst>
            <a:ext uri="{FF2B5EF4-FFF2-40B4-BE49-F238E27FC236}">
              <a16:creationId xmlns="" xmlns:a16="http://schemas.microsoft.com/office/drawing/2014/main" id="{00000000-0008-0000-0600-000081030000}"/>
            </a:ext>
          </a:extLst>
        </xdr:cNvPr>
        <xdr:cNvSpPr txBox="1"/>
      </xdr:nvSpPr>
      <xdr:spPr>
        <a:xfrm>
          <a:off x="20309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111125</xdr:colOff>
      <xdr:row>94</xdr:row>
      <xdr:rowOff>139700</xdr:rowOff>
    </xdr:from>
    <xdr:to>
      <xdr:col>28</xdr:col>
      <xdr:colOff>314325</xdr:colOff>
      <xdr:row>94</xdr:row>
      <xdr:rowOff>139700</xdr:rowOff>
    </xdr:to>
    <xdr:cxnSp macro="">
      <xdr:nvCxnSpPr>
        <xdr:cNvPr id="898" name="直線コネクタ 897">
          <a:extLst>
            <a:ext uri="{FF2B5EF4-FFF2-40B4-BE49-F238E27FC236}">
              <a16:creationId xmlns="" xmlns:a16="http://schemas.microsoft.com/office/drawing/2014/main" id="{00000000-0008-0000-0600-000082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94</xdr:row>
      <xdr:rowOff>88900</xdr:rowOff>
    </xdr:from>
    <xdr:to>
      <xdr:col>28</xdr:col>
      <xdr:colOff>365125</xdr:colOff>
      <xdr:row>95</xdr:row>
      <xdr:rowOff>19050</xdr:rowOff>
    </xdr:to>
    <xdr:sp macro="" textlink="">
      <xdr:nvSpPr>
        <xdr:cNvPr id="899" name="フローチャート : 判断 898">
          <a:extLst>
            <a:ext uri="{FF2B5EF4-FFF2-40B4-BE49-F238E27FC236}">
              <a16:creationId xmlns="" xmlns:a16="http://schemas.microsoft.com/office/drawing/2014/main" id="{00000000-0008-0000-0600-000083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95</xdr:row>
      <xdr:rowOff>10177</xdr:rowOff>
    </xdr:from>
    <xdr:ext cx="249299" cy="259045"/>
    <xdr:sp macro="" textlink="">
      <xdr:nvSpPr>
        <xdr:cNvPr id="900" name="テキスト ボックス 899">
          <a:extLst>
            <a:ext uri="{FF2B5EF4-FFF2-40B4-BE49-F238E27FC236}">
              <a16:creationId xmlns="" xmlns:a16="http://schemas.microsoft.com/office/drawing/2014/main" id="{00000000-0008-0000-0600-000084030000}"/>
            </a:ext>
          </a:extLst>
        </xdr:cNvPr>
        <xdr:cNvSpPr txBox="1"/>
      </xdr:nvSpPr>
      <xdr:spPr>
        <a:xfrm>
          <a:off x="19420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60325</xdr:colOff>
      <xdr:row>94</xdr:row>
      <xdr:rowOff>88900</xdr:rowOff>
    </xdr:from>
    <xdr:to>
      <xdr:col>27</xdr:col>
      <xdr:colOff>161925</xdr:colOff>
      <xdr:row>95</xdr:row>
      <xdr:rowOff>19050</xdr:rowOff>
    </xdr:to>
    <xdr:sp macro="" textlink="">
      <xdr:nvSpPr>
        <xdr:cNvPr id="901" name="フローチャート : 判断 900">
          <a:extLst>
            <a:ext uri="{FF2B5EF4-FFF2-40B4-BE49-F238E27FC236}">
              <a16:creationId xmlns="" xmlns:a16="http://schemas.microsoft.com/office/drawing/2014/main" id="{00000000-0008-0000-0600-000085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95</xdr:row>
      <xdr:rowOff>10177</xdr:rowOff>
    </xdr:from>
    <xdr:ext cx="249299" cy="259045"/>
    <xdr:sp macro="" textlink="">
      <xdr:nvSpPr>
        <xdr:cNvPr id="902" name="テキスト ボックス 901">
          <a:extLst>
            <a:ext uri="{FF2B5EF4-FFF2-40B4-BE49-F238E27FC236}">
              <a16:creationId xmlns="" xmlns:a16="http://schemas.microsoft.com/office/drawing/2014/main" id="{00000000-0008-0000-0600-000086030000}"/>
            </a:ext>
          </a:extLst>
        </xdr:cNvPr>
        <xdr:cNvSpPr txBox="1"/>
      </xdr:nvSpPr>
      <xdr:spPr>
        <a:xfrm>
          <a:off x="18531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oneCellAnchor>
    <xdr:from>
      <xdr:col>31</xdr:col>
      <xdr:colOff>682625</xdr:colOff>
      <xdr:row>101</xdr:row>
      <xdr:rowOff>80027</xdr:rowOff>
    </xdr:from>
    <xdr:ext cx="762000" cy="259045"/>
    <xdr:sp macro="" textlink="">
      <xdr:nvSpPr>
        <xdr:cNvPr id="903" name="テキスト ボックス 902">
          <a:extLst>
            <a:ext uri="{FF2B5EF4-FFF2-40B4-BE49-F238E27FC236}">
              <a16:creationId xmlns="" xmlns:a16="http://schemas.microsoft.com/office/drawing/2014/main" id="{00000000-0008-0000-0600-000087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101</xdr:row>
      <xdr:rowOff>80027</xdr:rowOff>
    </xdr:from>
    <xdr:ext cx="762000" cy="259045"/>
    <xdr:sp macro="" textlink="">
      <xdr:nvSpPr>
        <xdr:cNvPr id="904" name="テキスト ボックス 903">
          <a:extLst>
            <a:ext uri="{FF2B5EF4-FFF2-40B4-BE49-F238E27FC236}">
              <a16:creationId xmlns="" xmlns:a16="http://schemas.microsoft.com/office/drawing/2014/main" id="{00000000-0008-0000-0600-000088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101</xdr:row>
      <xdr:rowOff>80027</xdr:rowOff>
    </xdr:from>
    <xdr:ext cx="762000" cy="259045"/>
    <xdr:sp macro="" textlink="">
      <xdr:nvSpPr>
        <xdr:cNvPr id="905" name="テキスト ボックス 904">
          <a:extLst>
            <a:ext uri="{FF2B5EF4-FFF2-40B4-BE49-F238E27FC236}">
              <a16:creationId xmlns="" xmlns:a16="http://schemas.microsoft.com/office/drawing/2014/main" id="{00000000-0008-0000-0600-000089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101</xdr:row>
      <xdr:rowOff>80027</xdr:rowOff>
    </xdr:from>
    <xdr:ext cx="762000" cy="259045"/>
    <xdr:sp macro="" textlink="">
      <xdr:nvSpPr>
        <xdr:cNvPr id="906" name="テキスト ボックス 905">
          <a:extLst>
            <a:ext uri="{FF2B5EF4-FFF2-40B4-BE49-F238E27FC236}">
              <a16:creationId xmlns="" xmlns:a16="http://schemas.microsoft.com/office/drawing/2014/main" id="{00000000-0008-0000-0600-00008A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101</xdr:row>
      <xdr:rowOff>80027</xdr:rowOff>
    </xdr:from>
    <xdr:ext cx="762000" cy="259045"/>
    <xdr:sp macro="" textlink="">
      <xdr:nvSpPr>
        <xdr:cNvPr id="907" name="テキスト ボックス 906">
          <a:extLst>
            <a:ext uri="{FF2B5EF4-FFF2-40B4-BE49-F238E27FC236}">
              <a16:creationId xmlns="" xmlns:a16="http://schemas.microsoft.com/office/drawing/2014/main" id="{00000000-0008-0000-0600-00008B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94</xdr:row>
      <xdr:rowOff>88900</xdr:rowOff>
    </xdr:from>
    <xdr:to>
      <xdr:col>32</xdr:col>
      <xdr:colOff>238125</xdr:colOff>
      <xdr:row>95</xdr:row>
      <xdr:rowOff>19050</xdr:rowOff>
    </xdr:to>
    <xdr:sp macro="" textlink="">
      <xdr:nvSpPr>
        <xdr:cNvPr id="908" name="円/楕円 907">
          <a:extLst>
            <a:ext uri="{FF2B5EF4-FFF2-40B4-BE49-F238E27FC236}">
              <a16:creationId xmlns="" xmlns:a16="http://schemas.microsoft.com/office/drawing/2014/main" id="{00000000-0008-0000-0600-00008C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93</xdr:row>
      <xdr:rowOff>124477</xdr:rowOff>
    </xdr:from>
    <xdr:ext cx="249299" cy="259045"/>
    <xdr:sp macro="" textlink="">
      <xdr:nvSpPr>
        <xdr:cNvPr id="909" name="前年度繰上充用金該当値テキスト">
          <a:extLst>
            <a:ext uri="{FF2B5EF4-FFF2-40B4-BE49-F238E27FC236}">
              <a16:creationId xmlns="" xmlns:a16="http://schemas.microsoft.com/office/drawing/2014/main" id="{00000000-0008-0000-0600-00008D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94</xdr:row>
      <xdr:rowOff>88900</xdr:rowOff>
    </xdr:from>
    <xdr:to>
      <xdr:col>31</xdr:col>
      <xdr:colOff>85725</xdr:colOff>
      <xdr:row>95</xdr:row>
      <xdr:rowOff>19050</xdr:rowOff>
    </xdr:to>
    <xdr:sp macro="" textlink="">
      <xdr:nvSpPr>
        <xdr:cNvPr id="910" name="円/楕円 909">
          <a:extLst>
            <a:ext uri="{FF2B5EF4-FFF2-40B4-BE49-F238E27FC236}">
              <a16:creationId xmlns="" xmlns:a16="http://schemas.microsoft.com/office/drawing/2014/main" id="{00000000-0008-0000-0600-00008E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93</xdr:row>
      <xdr:rowOff>35577</xdr:rowOff>
    </xdr:from>
    <xdr:ext cx="249299" cy="259045"/>
    <xdr:sp macro="" textlink="">
      <xdr:nvSpPr>
        <xdr:cNvPr id="911" name="テキスト ボックス 910">
          <a:extLst>
            <a:ext uri="{FF2B5EF4-FFF2-40B4-BE49-F238E27FC236}">
              <a16:creationId xmlns="" xmlns:a16="http://schemas.microsoft.com/office/drawing/2014/main" id="{00000000-0008-0000-0600-00008F030000}"/>
            </a:ext>
          </a:extLst>
        </xdr:cNvPr>
        <xdr:cNvSpPr txBox="1"/>
      </xdr:nvSpPr>
      <xdr:spPr>
        <a:xfrm>
          <a:off x="21198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94</xdr:row>
      <xdr:rowOff>88900</xdr:rowOff>
    </xdr:from>
    <xdr:to>
      <xdr:col>29</xdr:col>
      <xdr:colOff>568325</xdr:colOff>
      <xdr:row>95</xdr:row>
      <xdr:rowOff>19050</xdr:rowOff>
    </xdr:to>
    <xdr:sp macro="" textlink="">
      <xdr:nvSpPr>
        <xdr:cNvPr id="912" name="円/楕円 911">
          <a:extLst>
            <a:ext uri="{FF2B5EF4-FFF2-40B4-BE49-F238E27FC236}">
              <a16:creationId xmlns="" xmlns:a16="http://schemas.microsoft.com/office/drawing/2014/main" id="{00000000-0008-0000-0600-000090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93</xdr:row>
      <xdr:rowOff>35577</xdr:rowOff>
    </xdr:from>
    <xdr:ext cx="249299" cy="259045"/>
    <xdr:sp macro="" textlink="">
      <xdr:nvSpPr>
        <xdr:cNvPr id="913" name="テキスト ボックス 912">
          <a:extLst>
            <a:ext uri="{FF2B5EF4-FFF2-40B4-BE49-F238E27FC236}">
              <a16:creationId xmlns="" xmlns:a16="http://schemas.microsoft.com/office/drawing/2014/main" id="{00000000-0008-0000-0600-000091030000}"/>
            </a:ext>
          </a:extLst>
        </xdr:cNvPr>
        <xdr:cNvSpPr txBox="1"/>
      </xdr:nvSpPr>
      <xdr:spPr>
        <a:xfrm>
          <a:off x="20309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94</xdr:row>
      <xdr:rowOff>88900</xdr:rowOff>
    </xdr:from>
    <xdr:to>
      <xdr:col>28</xdr:col>
      <xdr:colOff>365125</xdr:colOff>
      <xdr:row>95</xdr:row>
      <xdr:rowOff>19050</xdr:rowOff>
    </xdr:to>
    <xdr:sp macro="" textlink="">
      <xdr:nvSpPr>
        <xdr:cNvPr id="914" name="円/楕円 913">
          <a:extLst>
            <a:ext uri="{FF2B5EF4-FFF2-40B4-BE49-F238E27FC236}">
              <a16:creationId xmlns="" xmlns:a16="http://schemas.microsoft.com/office/drawing/2014/main" id="{00000000-0008-0000-0600-000092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93</xdr:row>
      <xdr:rowOff>35577</xdr:rowOff>
    </xdr:from>
    <xdr:ext cx="249299" cy="259045"/>
    <xdr:sp macro="" textlink="">
      <xdr:nvSpPr>
        <xdr:cNvPr id="915" name="テキスト ボックス 914">
          <a:extLst>
            <a:ext uri="{FF2B5EF4-FFF2-40B4-BE49-F238E27FC236}">
              <a16:creationId xmlns="" xmlns:a16="http://schemas.microsoft.com/office/drawing/2014/main" id="{00000000-0008-0000-0600-000093030000}"/>
            </a:ext>
          </a:extLst>
        </xdr:cNvPr>
        <xdr:cNvSpPr txBox="1"/>
      </xdr:nvSpPr>
      <xdr:spPr>
        <a:xfrm>
          <a:off x="19420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94</xdr:row>
      <xdr:rowOff>88900</xdr:rowOff>
    </xdr:from>
    <xdr:to>
      <xdr:col>27</xdr:col>
      <xdr:colOff>161925</xdr:colOff>
      <xdr:row>95</xdr:row>
      <xdr:rowOff>19050</xdr:rowOff>
    </xdr:to>
    <xdr:sp macro="" textlink="">
      <xdr:nvSpPr>
        <xdr:cNvPr id="916" name="円/楕円 915">
          <a:extLst>
            <a:ext uri="{FF2B5EF4-FFF2-40B4-BE49-F238E27FC236}">
              <a16:creationId xmlns="" xmlns:a16="http://schemas.microsoft.com/office/drawing/2014/main" id="{00000000-0008-0000-0600-000094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93</xdr:row>
      <xdr:rowOff>35577</xdr:rowOff>
    </xdr:from>
    <xdr:ext cx="249299" cy="259045"/>
    <xdr:sp macro="" textlink="">
      <xdr:nvSpPr>
        <xdr:cNvPr id="917" name="テキスト ボックス 916">
          <a:extLst>
            <a:ext uri="{FF2B5EF4-FFF2-40B4-BE49-F238E27FC236}">
              <a16:creationId xmlns="" xmlns:a16="http://schemas.microsoft.com/office/drawing/2014/main" id="{00000000-0008-0000-0600-000095030000}"/>
            </a:ext>
          </a:extLst>
        </xdr:cNvPr>
        <xdr:cNvSpPr txBox="1"/>
      </xdr:nvSpPr>
      <xdr:spPr>
        <a:xfrm>
          <a:off x="18531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918" name="正方形/長方形 917">
          <a:extLst>
            <a:ext uri="{FF2B5EF4-FFF2-40B4-BE49-F238E27FC236}">
              <a16:creationId xmlns="" xmlns:a16="http://schemas.microsoft.com/office/drawing/2014/main" id="{00000000-0008-0000-0600-000096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919" name="正方形/長方形 918">
          <a:extLst>
            <a:ext uri="{FF2B5EF4-FFF2-40B4-BE49-F238E27FC236}">
              <a16:creationId xmlns="" xmlns:a16="http://schemas.microsoft.com/office/drawing/2014/main" id="{00000000-0008-0000-0600-000097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性質別歳出の分析欄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920" name="テキスト ボックス 919">
          <a:extLst>
            <a:ext uri="{FF2B5EF4-FFF2-40B4-BE49-F238E27FC236}">
              <a16:creationId xmlns="" xmlns:a16="http://schemas.microsoft.com/office/drawing/2014/main" id="{00000000-0008-0000-0600-000098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400">
              <a:solidFill>
                <a:schemeClr val="dk1"/>
              </a:solidFill>
              <a:effectLst/>
              <a:latin typeface="+mn-lt"/>
              <a:ea typeface="+mn-ea"/>
              <a:cs typeface="+mn-cs"/>
            </a:rPr>
            <a:t>　歳出決算合計は、住民一人当たり</a:t>
          </a:r>
          <a:r>
            <a:rPr kumimoji="1" lang="ja-JP" altLang="en-US" sz="1400">
              <a:solidFill>
                <a:schemeClr val="dk1"/>
              </a:solidFill>
              <a:effectLst/>
              <a:latin typeface="+mn-lt"/>
              <a:ea typeface="+mn-ea"/>
              <a:cs typeface="+mn-cs"/>
            </a:rPr>
            <a:t>２，２４６</a:t>
          </a:r>
          <a:r>
            <a:rPr kumimoji="1" lang="ja-JP" altLang="ja-JP" sz="1400">
              <a:solidFill>
                <a:schemeClr val="dk1"/>
              </a:solidFill>
              <a:effectLst/>
              <a:latin typeface="+mn-lt"/>
              <a:ea typeface="+mn-ea"/>
              <a:cs typeface="+mn-cs"/>
            </a:rPr>
            <a:t>，</a:t>
          </a:r>
          <a:r>
            <a:rPr kumimoji="1" lang="ja-JP" altLang="en-US" sz="1400">
              <a:solidFill>
                <a:schemeClr val="dk1"/>
              </a:solidFill>
              <a:effectLst/>
              <a:latin typeface="+mn-lt"/>
              <a:ea typeface="+mn-ea"/>
              <a:cs typeface="+mn-cs"/>
            </a:rPr>
            <a:t>０４９</a:t>
          </a:r>
          <a:r>
            <a:rPr kumimoji="1" lang="ja-JP" altLang="ja-JP" sz="1400">
              <a:solidFill>
                <a:schemeClr val="dk1"/>
              </a:solidFill>
              <a:effectLst/>
              <a:latin typeface="+mn-lt"/>
              <a:ea typeface="+mn-ea"/>
              <a:cs typeface="+mn-cs"/>
            </a:rPr>
            <a:t>円となっている。主な構成項目である補助費等は、住民一人当たり</a:t>
          </a:r>
          <a:r>
            <a:rPr kumimoji="1" lang="ja-JP" altLang="en-US" sz="1400">
              <a:solidFill>
                <a:schemeClr val="dk1"/>
              </a:solidFill>
              <a:effectLst/>
              <a:latin typeface="+mn-lt"/>
              <a:ea typeface="+mn-ea"/>
              <a:cs typeface="+mn-cs"/>
            </a:rPr>
            <a:t>４９９，０５７</a:t>
          </a:r>
          <a:r>
            <a:rPr kumimoji="1" lang="ja-JP" altLang="ja-JP" sz="1400">
              <a:solidFill>
                <a:schemeClr val="dk1"/>
              </a:solidFill>
              <a:effectLst/>
              <a:latin typeface="+mn-lt"/>
              <a:ea typeface="+mn-ea"/>
              <a:cs typeface="+mn-cs"/>
            </a:rPr>
            <a:t>円となっており、平成２</a:t>
          </a:r>
          <a:r>
            <a:rPr kumimoji="1" lang="ja-JP" altLang="en-US" sz="1400">
              <a:solidFill>
                <a:schemeClr val="dk1"/>
              </a:solidFill>
              <a:effectLst/>
              <a:latin typeface="+mn-lt"/>
              <a:ea typeface="+mn-ea"/>
              <a:cs typeface="+mn-cs"/>
            </a:rPr>
            <a:t>５</a:t>
          </a:r>
          <a:r>
            <a:rPr kumimoji="1" lang="ja-JP" altLang="ja-JP" sz="1400">
              <a:solidFill>
                <a:schemeClr val="dk1"/>
              </a:solidFill>
              <a:effectLst/>
              <a:latin typeface="+mn-lt"/>
              <a:ea typeface="+mn-ea"/>
              <a:cs typeface="+mn-cs"/>
            </a:rPr>
            <a:t>年度から比較すると</a:t>
          </a:r>
          <a:r>
            <a:rPr kumimoji="1" lang="ja-JP" altLang="en-US" sz="1400">
              <a:solidFill>
                <a:sysClr val="windowText" lastClr="000000"/>
              </a:solidFill>
              <a:effectLst/>
              <a:latin typeface="+mn-lt"/>
              <a:ea typeface="+mn-ea"/>
              <a:cs typeface="+mn-cs"/>
            </a:rPr>
            <a:t>３００．５</a:t>
          </a:r>
          <a:r>
            <a:rPr kumimoji="1" lang="ja-JP" altLang="ja-JP" sz="1400">
              <a:solidFill>
                <a:sysClr val="windowText" lastClr="000000"/>
              </a:solidFill>
              <a:effectLst/>
              <a:latin typeface="+mn-lt"/>
              <a:ea typeface="+mn-ea"/>
              <a:cs typeface="+mn-cs"/>
            </a:rPr>
            <a:t>％</a:t>
          </a:r>
          <a:r>
            <a:rPr kumimoji="1" lang="ja-JP" altLang="ja-JP" sz="1400">
              <a:solidFill>
                <a:schemeClr val="dk1"/>
              </a:solidFill>
              <a:effectLst/>
              <a:latin typeface="+mn-lt"/>
              <a:ea typeface="+mn-ea"/>
              <a:cs typeface="+mn-cs"/>
            </a:rPr>
            <a:t>増加していることから類似団体平均と比べて高い水準にある。これは、</a:t>
          </a:r>
          <a:r>
            <a:rPr kumimoji="1" lang="ja-JP" altLang="en-US" sz="1400">
              <a:solidFill>
                <a:schemeClr val="dk1"/>
              </a:solidFill>
              <a:effectLst/>
              <a:latin typeface="+mn-lt"/>
              <a:ea typeface="+mn-ea"/>
              <a:cs typeface="+mn-cs"/>
            </a:rPr>
            <a:t>ふるさと納税に係る報償費の増加によるもの</a:t>
          </a:r>
          <a:r>
            <a:rPr kumimoji="1" lang="ja-JP" altLang="ja-JP" sz="1400">
              <a:solidFill>
                <a:schemeClr val="dk1"/>
              </a:solidFill>
              <a:effectLst/>
              <a:latin typeface="+mn-lt"/>
              <a:ea typeface="+mn-ea"/>
              <a:cs typeface="+mn-cs"/>
            </a:rPr>
            <a:t>が</a:t>
          </a:r>
          <a:r>
            <a:rPr kumimoji="1" lang="ja-JP" altLang="en-US" sz="1400">
              <a:solidFill>
                <a:schemeClr val="dk1"/>
              </a:solidFill>
              <a:effectLst/>
              <a:latin typeface="+mn-lt"/>
              <a:ea typeface="+mn-ea"/>
              <a:cs typeface="+mn-cs"/>
            </a:rPr>
            <a:t>主な要因であるが、保健</a:t>
          </a:r>
          <a:r>
            <a:rPr kumimoji="1" lang="ja-JP" altLang="ja-JP" sz="1400">
              <a:solidFill>
                <a:schemeClr val="dk1"/>
              </a:solidFill>
              <a:effectLst/>
              <a:latin typeface="+mn-lt"/>
              <a:ea typeface="+mn-ea"/>
              <a:cs typeface="+mn-cs"/>
            </a:rPr>
            <a:t>福祉費</a:t>
          </a:r>
          <a:r>
            <a:rPr kumimoji="1" lang="ja-JP" altLang="en-US" sz="1400">
              <a:solidFill>
                <a:schemeClr val="dk1"/>
              </a:solidFill>
              <a:effectLst/>
              <a:latin typeface="+mn-lt"/>
              <a:ea typeface="+mn-ea"/>
              <a:cs typeface="+mn-cs"/>
            </a:rPr>
            <a:t>・</a:t>
          </a:r>
          <a:r>
            <a:rPr kumimoji="1" lang="ja-JP" altLang="ja-JP" sz="1400">
              <a:solidFill>
                <a:schemeClr val="dk1"/>
              </a:solidFill>
              <a:effectLst/>
              <a:latin typeface="+mn-lt"/>
              <a:ea typeface="+mn-ea"/>
              <a:cs typeface="+mn-cs"/>
            </a:rPr>
            <a:t>清掃費・消防費等の広域連合・一部事務組合への負担</a:t>
          </a:r>
          <a:r>
            <a:rPr kumimoji="1" lang="ja-JP" altLang="en-US" sz="1400">
              <a:solidFill>
                <a:schemeClr val="dk1"/>
              </a:solidFill>
              <a:effectLst/>
              <a:latin typeface="+mn-lt"/>
              <a:ea typeface="+mn-ea"/>
              <a:cs typeface="+mn-cs"/>
            </a:rPr>
            <a:t>も高い割合を占めている</a:t>
          </a:r>
          <a:r>
            <a:rPr kumimoji="1" lang="ja-JP" altLang="ja-JP" sz="1400">
              <a:solidFill>
                <a:schemeClr val="dk1"/>
              </a:solidFill>
              <a:effectLst/>
              <a:latin typeface="+mn-lt"/>
              <a:ea typeface="+mn-ea"/>
              <a:cs typeface="+mn-cs"/>
            </a:rPr>
            <a:t>。</a:t>
          </a:r>
          <a:endParaRPr lang="ja-JP" altLang="ja-JP" sz="1400">
            <a:effectLst/>
          </a:endParaRPr>
        </a:p>
        <a:p>
          <a:r>
            <a:rPr kumimoji="1" lang="ja-JP" altLang="ja-JP" sz="1400">
              <a:solidFill>
                <a:schemeClr val="dk1"/>
              </a:solidFill>
              <a:effectLst/>
              <a:latin typeface="+mn-lt"/>
              <a:ea typeface="+mn-ea"/>
              <a:cs typeface="+mn-cs"/>
            </a:rPr>
            <a:t>　また、積立金についても住民一人当たり</a:t>
          </a:r>
          <a:r>
            <a:rPr kumimoji="1" lang="ja-JP" altLang="en-US" sz="1400">
              <a:solidFill>
                <a:schemeClr val="dk1"/>
              </a:solidFill>
              <a:effectLst/>
              <a:latin typeface="+mn-lt"/>
              <a:ea typeface="+mn-ea"/>
              <a:cs typeface="+mn-cs"/>
            </a:rPr>
            <a:t>７０７，２９９</a:t>
          </a:r>
          <a:r>
            <a:rPr kumimoji="1" lang="ja-JP" altLang="ja-JP" sz="1400">
              <a:solidFill>
                <a:schemeClr val="dk1"/>
              </a:solidFill>
              <a:effectLst/>
              <a:latin typeface="+mn-lt"/>
              <a:ea typeface="+mn-ea"/>
              <a:cs typeface="+mn-cs"/>
            </a:rPr>
            <a:t>円と、類似団体平均より高い水準にあるのは、ふるさと応援寄付金の増加による基金積立が主な要因である。</a:t>
          </a:r>
          <a:endParaRPr lang="ja-JP" altLang="ja-JP" sz="140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a:extLst>
            <a:ext uri="{FF2B5EF4-FFF2-40B4-BE49-F238E27FC236}">
              <a16:creationId xmlns=""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6</a:t>
          </a:r>
          <a:r>
            <a:rPr kumimoji="1" lang="ja-JP" altLang="en-US" sz="3200" b="1">
              <a:solidFill>
                <a:sysClr val="windowText" lastClr="000000"/>
              </a:solidFill>
              <a:latin typeface="ＭＳ Ｐゴシック"/>
            </a:rPr>
            <a:t>）市町村目的別歳出決算分析表（住民一人当たりのコスト）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a:extLst>
            <a:ext uri="{FF2B5EF4-FFF2-40B4-BE49-F238E27FC236}">
              <a16:creationId xmlns=""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a:extLst>
            <a:ext uri="{FF2B5EF4-FFF2-40B4-BE49-F238E27FC236}">
              <a16:creationId xmlns=""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a:extLst>
            <a:ext uri="{FF2B5EF4-FFF2-40B4-BE49-F238E27FC236}">
              <a16:creationId xmlns=""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高知県奈半利町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a:extLst>
            <a:ext uri="{FF2B5EF4-FFF2-40B4-BE49-F238E27FC236}">
              <a16:creationId xmlns=""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a:extLst>
            <a:ext uri="{FF2B5EF4-FFF2-40B4-BE49-F238E27FC236}">
              <a16:creationId xmlns=""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a:extLst>
            <a:ext uri="{FF2B5EF4-FFF2-40B4-BE49-F238E27FC236}">
              <a16:creationId xmlns=""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a:extLst>
            <a:ext uri="{FF2B5EF4-FFF2-40B4-BE49-F238E27FC236}">
              <a16:creationId xmlns=""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a:extLst>
            <a:ext uri="{FF2B5EF4-FFF2-40B4-BE49-F238E27FC236}">
              <a16:creationId xmlns=""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a:extLst>
            <a:ext uri="{FF2B5EF4-FFF2-40B4-BE49-F238E27FC236}">
              <a16:creationId xmlns="" xmlns:a16="http://schemas.microsoft.com/office/drawing/2014/main" id="{00000000-0008-0000-0700-00000B000000}"/>
            </a:ext>
          </a:extLst>
        </xdr:cNvPr>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3,359
3,349
28.36
8,242,591
7,544,480
57,952
1,653,181
3,070,018</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a:extLst>
            <a:ext uri="{FF2B5EF4-FFF2-40B4-BE49-F238E27FC236}">
              <a16:creationId xmlns=""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a:extLst>
            <a:ext uri="{FF2B5EF4-FFF2-40B4-BE49-F238E27FC236}">
              <a16:creationId xmlns=""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a:extLst>
            <a:ext uri="{FF2B5EF4-FFF2-40B4-BE49-F238E27FC236}">
              <a16:creationId xmlns=""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-2.2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a:extLst>
            <a:ext uri="{FF2B5EF4-FFF2-40B4-BE49-F238E27FC236}">
              <a16:creationId xmlns=""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a:extLst>
            <a:ext uri="{FF2B5EF4-FFF2-40B4-BE49-F238E27FC236}">
              <a16:creationId xmlns=""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a:extLst>
            <a:ext uri="{FF2B5EF4-FFF2-40B4-BE49-F238E27FC236}">
              <a16:creationId xmlns="" xmlns:a16="http://schemas.microsoft.com/office/drawing/2014/main" id="{00000000-0008-0000-0700-000011000000}"/>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11</xdr:row>
      <xdr:rowOff>146050</xdr:rowOff>
    </xdr:to>
    <xdr:sp macro="" textlink="">
      <xdr:nvSpPr>
        <xdr:cNvPr id="18" name="角丸四角形 17">
          <a:extLst>
            <a:ext uri="{FF2B5EF4-FFF2-40B4-BE49-F238E27FC236}">
              <a16:creationId xmlns=""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a:extLst>
            <a:ext uri="{FF2B5EF4-FFF2-40B4-BE49-F238E27FC236}">
              <a16:creationId xmlns="" xmlns:a16="http://schemas.microsoft.com/office/drawing/2014/main" id="{00000000-0008-0000-0700-000013000000}"/>
            </a:ext>
          </a:extLst>
        </xdr:cNvPr>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a:extLst>
            <a:ext uri="{FF2B5EF4-FFF2-40B4-BE49-F238E27FC236}">
              <a16:creationId xmlns="" xmlns:a16="http://schemas.microsoft.com/office/drawing/2014/main" id="{00000000-0008-0000-0700-000014000000}"/>
            </a:ext>
          </a:extLst>
        </xdr:cNvPr>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a:extLst>
            <a:ext uri="{FF2B5EF4-FFF2-40B4-BE49-F238E27FC236}">
              <a16:creationId xmlns="" xmlns:a16="http://schemas.microsoft.com/office/drawing/2014/main" id="{00000000-0008-0000-0700-000015000000}"/>
            </a:ext>
          </a:extLst>
        </xdr:cNvPr>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38100</xdr:rowOff>
    </xdr:from>
    <xdr:to>
      <xdr:col>16</xdr:col>
      <xdr:colOff>384175</xdr:colOff>
      <xdr:row>6</xdr:row>
      <xdr:rowOff>38100</xdr:rowOff>
    </xdr:to>
    <xdr:cxnSp macro="">
      <xdr:nvCxnSpPr>
        <xdr:cNvPr id="22" name="直線コネクタ 21">
          <a:extLst>
            <a:ext uri="{FF2B5EF4-FFF2-40B4-BE49-F238E27FC236}">
              <a16:creationId xmlns=""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158750</xdr:rowOff>
    </xdr:from>
    <xdr:to>
      <xdr:col>16</xdr:col>
      <xdr:colOff>330200</xdr:colOff>
      <xdr:row>6</xdr:row>
      <xdr:rowOff>88900</xdr:rowOff>
    </xdr:to>
    <xdr:sp macro="" textlink="">
      <xdr:nvSpPr>
        <xdr:cNvPr id="23" name="円/楕円 22">
          <a:extLst>
            <a:ext uri="{FF2B5EF4-FFF2-40B4-BE49-F238E27FC236}">
              <a16:creationId xmlns=""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82550</xdr:rowOff>
    </xdr:from>
    <xdr:to>
      <xdr:col>16</xdr:col>
      <xdr:colOff>330200</xdr:colOff>
      <xdr:row>8</xdr:row>
      <xdr:rowOff>12700</xdr:rowOff>
    </xdr:to>
    <xdr:sp macro="" textlink="">
      <xdr:nvSpPr>
        <xdr:cNvPr id="24" name="フローチャート : 判断 23">
          <a:extLst>
            <a:ext uri="{FF2B5EF4-FFF2-40B4-BE49-F238E27FC236}">
              <a16:creationId xmlns=""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274955</xdr:colOff>
      <xdr:row>8</xdr:row>
      <xdr:rowOff>152400</xdr:rowOff>
    </xdr:from>
    <xdr:to>
      <xdr:col>16</xdr:col>
      <xdr:colOff>274955</xdr:colOff>
      <xdr:row>9</xdr:row>
      <xdr:rowOff>120650</xdr:rowOff>
    </xdr:to>
    <xdr:cxnSp macro="">
      <xdr:nvCxnSpPr>
        <xdr:cNvPr id="25" name="直線コネクタ 24">
          <a:extLst>
            <a:ext uri="{FF2B5EF4-FFF2-40B4-BE49-F238E27FC236}">
              <a16:creationId xmlns=""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a:extLst>
            <a:ext uri="{FF2B5EF4-FFF2-40B4-BE49-F238E27FC236}">
              <a16:creationId xmlns=""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274955</xdr:colOff>
      <xdr:row>10</xdr:row>
      <xdr:rowOff>47625</xdr:rowOff>
    </xdr:from>
    <xdr:to>
      <xdr:col>16</xdr:col>
      <xdr:colOff>274955</xdr:colOff>
      <xdr:row>11</xdr:row>
      <xdr:rowOff>15875</xdr:rowOff>
    </xdr:to>
    <xdr:cxnSp macro="">
      <xdr:nvCxnSpPr>
        <xdr:cNvPr id="27" name="直線コネクタ 26">
          <a:extLst>
            <a:ext uri="{FF2B5EF4-FFF2-40B4-BE49-F238E27FC236}">
              <a16:creationId xmlns=""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a:extLst>
            <a:ext uri="{FF2B5EF4-FFF2-40B4-BE49-F238E27FC236}">
              <a16:creationId xmlns=""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a:extLst>
            <a:ext uri="{FF2B5EF4-FFF2-40B4-BE49-F238E27FC236}">
              <a16:creationId xmlns=""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a:extLst>
            <a:ext uri="{FF2B5EF4-FFF2-40B4-BE49-F238E27FC236}">
              <a16:creationId xmlns="" xmlns:a16="http://schemas.microsoft.com/office/drawing/2014/main" id="{00000000-0008-0000-0700-00001E000000}"/>
            </a:ext>
          </a:extLst>
        </xdr:cNvPr>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a:extLst>
            <a:ext uri="{FF2B5EF4-FFF2-40B4-BE49-F238E27FC236}">
              <a16:creationId xmlns="" xmlns:a16="http://schemas.microsoft.com/office/drawing/2014/main"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a:extLst>
            <a:ext uri="{FF2B5EF4-FFF2-40B4-BE49-F238E27FC236}">
              <a16:creationId xmlns=""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議会費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a:extLst>
            <a:ext uri="{FF2B5EF4-FFF2-40B4-BE49-F238E27FC236}">
              <a16:creationId xmlns=""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a:extLst>
            <a:ext uri="{FF2B5EF4-FFF2-40B4-BE49-F238E27FC236}">
              <a16:creationId xmlns=""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105/151</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a:extLst>
            <a:ext uri="{FF2B5EF4-FFF2-40B4-BE49-F238E27FC236}">
              <a16:creationId xmlns=""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a:extLst>
            <a:ext uri="{FF2B5EF4-FFF2-40B4-BE49-F238E27FC236}">
              <a16:creationId xmlns=""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2,704</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a:extLst>
            <a:ext uri="{FF2B5EF4-FFF2-40B4-BE49-F238E27FC236}">
              <a16:creationId xmlns=""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a:extLst>
            <a:ext uri="{FF2B5EF4-FFF2-40B4-BE49-F238E27FC236}">
              <a16:creationId xmlns=""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4,576</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a:extLst>
            <a:ext uri="{FF2B5EF4-FFF2-40B4-BE49-F238E27FC236}">
              <a16:creationId xmlns=""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a:extLst>
            <a:ext uri="{FF2B5EF4-FFF2-40B4-BE49-F238E27FC236}">
              <a16:creationId xmlns=""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a:extLst>
            <a:ext uri="{FF2B5EF4-FFF2-40B4-BE49-F238E27FC236}">
              <a16:creationId xmlns=""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39</xdr:row>
      <xdr:rowOff>44450</xdr:rowOff>
    </xdr:from>
    <xdr:to>
      <xdr:col>7</xdr:col>
      <xdr:colOff>638175</xdr:colOff>
      <xdr:row>39</xdr:row>
      <xdr:rowOff>44450</xdr:rowOff>
    </xdr:to>
    <xdr:cxnSp macro="">
      <xdr:nvCxnSpPr>
        <xdr:cNvPr id="42" name="直線コネクタ 41">
          <a:extLst>
            <a:ext uri="{FF2B5EF4-FFF2-40B4-BE49-F238E27FC236}">
              <a16:creationId xmlns=""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38</xdr:row>
      <xdr:rowOff>73677</xdr:rowOff>
    </xdr:from>
    <xdr:ext cx="248786" cy="259045"/>
    <xdr:sp macro="" textlink="">
      <xdr:nvSpPr>
        <xdr:cNvPr id="43" name="テキスト ボックス 42">
          <a:extLst>
            <a:ext uri="{FF2B5EF4-FFF2-40B4-BE49-F238E27FC236}">
              <a16:creationId xmlns=""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37</xdr:row>
      <xdr:rowOff>6350</xdr:rowOff>
    </xdr:from>
    <xdr:to>
      <xdr:col>7</xdr:col>
      <xdr:colOff>638175</xdr:colOff>
      <xdr:row>37</xdr:row>
      <xdr:rowOff>6350</xdr:rowOff>
    </xdr:to>
    <xdr:cxnSp macro="">
      <xdr:nvCxnSpPr>
        <xdr:cNvPr id="44" name="直線コネクタ 43">
          <a:extLst>
            <a:ext uri="{FF2B5EF4-FFF2-40B4-BE49-F238E27FC236}">
              <a16:creationId xmlns=""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36</xdr:row>
      <xdr:rowOff>35577</xdr:rowOff>
    </xdr:from>
    <xdr:ext cx="531299" cy="259045"/>
    <xdr:sp macro="" textlink="">
      <xdr:nvSpPr>
        <xdr:cNvPr id="45" name="テキスト ボックス 44">
          <a:extLst>
            <a:ext uri="{FF2B5EF4-FFF2-40B4-BE49-F238E27FC236}">
              <a16:creationId xmlns=""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34</xdr:row>
      <xdr:rowOff>139700</xdr:rowOff>
    </xdr:from>
    <xdr:to>
      <xdr:col>7</xdr:col>
      <xdr:colOff>638175</xdr:colOff>
      <xdr:row>34</xdr:row>
      <xdr:rowOff>139700</xdr:rowOff>
    </xdr:to>
    <xdr:cxnSp macro="">
      <xdr:nvCxnSpPr>
        <xdr:cNvPr id="46" name="直線コネクタ 45">
          <a:extLst>
            <a:ext uri="{FF2B5EF4-FFF2-40B4-BE49-F238E27FC236}">
              <a16:creationId xmlns=""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33</xdr:row>
      <xdr:rowOff>168927</xdr:rowOff>
    </xdr:from>
    <xdr:ext cx="531299" cy="259045"/>
    <xdr:sp macro="" textlink="">
      <xdr:nvSpPr>
        <xdr:cNvPr id="47" name="テキスト ボックス 46">
          <a:extLst>
            <a:ext uri="{FF2B5EF4-FFF2-40B4-BE49-F238E27FC236}">
              <a16:creationId xmlns=""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32</xdr:row>
      <xdr:rowOff>101600</xdr:rowOff>
    </xdr:from>
    <xdr:to>
      <xdr:col>7</xdr:col>
      <xdr:colOff>638175</xdr:colOff>
      <xdr:row>32</xdr:row>
      <xdr:rowOff>101600</xdr:rowOff>
    </xdr:to>
    <xdr:cxnSp macro="">
      <xdr:nvCxnSpPr>
        <xdr:cNvPr id="48" name="直線コネクタ 47">
          <a:extLst>
            <a:ext uri="{FF2B5EF4-FFF2-40B4-BE49-F238E27FC236}">
              <a16:creationId xmlns=""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31</xdr:row>
      <xdr:rowOff>130827</xdr:rowOff>
    </xdr:from>
    <xdr:ext cx="531299" cy="259045"/>
    <xdr:sp macro="" textlink="">
      <xdr:nvSpPr>
        <xdr:cNvPr id="49" name="テキスト ボックス 48">
          <a:extLst>
            <a:ext uri="{FF2B5EF4-FFF2-40B4-BE49-F238E27FC236}">
              <a16:creationId xmlns=""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30</xdr:row>
      <xdr:rowOff>63500</xdr:rowOff>
    </xdr:from>
    <xdr:to>
      <xdr:col>7</xdr:col>
      <xdr:colOff>638175</xdr:colOff>
      <xdr:row>30</xdr:row>
      <xdr:rowOff>63500</xdr:rowOff>
    </xdr:to>
    <xdr:cxnSp macro="">
      <xdr:nvCxnSpPr>
        <xdr:cNvPr id="50" name="直線コネクタ 49">
          <a:extLst>
            <a:ext uri="{FF2B5EF4-FFF2-40B4-BE49-F238E27FC236}">
              <a16:creationId xmlns=""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29</xdr:row>
      <xdr:rowOff>92727</xdr:rowOff>
    </xdr:from>
    <xdr:ext cx="531299" cy="259045"/>
    <xdr:sp macro="" textlink="">
      <xdr:nvSpPr>
        <xdr:cNvPr id="51" name="テキスト ボックス 50">
          <a:extLst>
            <a:ext uri="{FF2B5EF4-FFF2-40B4-BE49-F238E27FC236}">
              <a16:creationId xmlns=""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2" name="直線コネクタ 51">
          <a:extLst>
            <a:ext uri="{FF2B5EF4-FFF2-40B4-BE49-F238E27FC236}">
              <a16:creationId xmlns=""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4" name="議会費グラフ枠">
          <a:extLst>
            <a:ext uri="{FF2B5EF4-FFF2-40B4-BE49-F238E27FC236}">
              <a16:creationId xmlns=""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30</xdr:row>
      <xdr:rowOff>150197</xdr:rowOff>
    </xdr:from>
    <xdr:to>
      <xdr:col>6</xdr:col>
      <xdr:colOff>510540</xdr:colOff>
      <xdr:row>38</xdr:row>
      <xdr:rowOff>86531</xdr:rowOff>
    </xdr:to>
    <xdr:cxnSp macro="">
      <xdr:nvCxnSpPr>
        <xdr:cNvPr id="55" name="直線コネクタ 54">
          <a:extLst>
            <a:ext uri="{FF2B5EF4-FFF2-40B4-BE49-F238E27FC236}">
              <a16:creationId xmlns="" xmlns:a16="http://schemas.microsoft.com/office/drawing/2014/main" id="{00000000-0008-0000-0700-000037000000}"/>
            </a:ext>
          </a:extLst>
        </xdr:cNvPr>
        <xdr:cNvCxnSpPr/>
      </xdr:nvCxnSpPr>
      <xdr:spPr>
        <a:xfrm flipV="1">
          <a:off x="4633595" y="5293697"/>
          <a:ext cx="1270" cy="13079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38</xdr:row>
      <xdr:rowOff>90358</xdr:rowOff>
    </xdr:from>
    <xdr:ext cx="469744" cy="259045"/>
    <xdr:sp macro="" textlink="">
      <xdr:nvSpPr>
        <xdr:cNvPr id="56" name="議会費最小値テキスト">
          <a:extLst>
            <a:ext uri="{FF2B5EF4-FFF2-40B4-BE49-F238E27FC236}">
              <a16:creationId xmlns="" xmlns:a16="http://schemas.microsoft.com/office/drawing/2014/main" id="{00000000-0008-0000-0700-000038000000}"/>
            </a:ext>
          </a:extLst>
        </xdr:cNvPr>
        <xdr:cNvSpPr txBox="1"/>
      </xdr:nvSpPr>
      <xdr:spPr>
        <a:xfrm>
          <a:off x="4686300" y="6605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6,791</a:t>
          </a:r>
          <a:endParaRPr kumimoji="1" lang="ja-JP" altLang="en-US" sz="1000" b="1">
            <a:latin typeface="ＭＳ Ｐゴシック"/>
          </a:endParaRPr>
        </a:p>
      </xdr:txBody>
    </xdr:sp>
    <xdr:clientData/>
  </xdr:oneCellAnchor>
  <xdr:twoCellAnchor>
    <xdr:from>
      <xdr:col>6</xdr:col>
      <xdr:colOff>422275</xdr:colOff>
      <xdr:row>38</xdr:row>
      <xdr:rowOff>86531</xdr:rowOff>
    </xdr:from>
    <xdr:to>
      <xdr:col>6</xdr:col>
      <xdr:colOff>600075</xdr:colOff>
      <xdr:row>38</xdr:row>
      <xdr:rowOff>86531</xdr:rowOff>
    </xdr:to>
    <xdr:cxnSp macro="">
      <xdr:nvCxnSpPr>
        <xdr:cNvPr id="57" name="直線コネクタ 56">
          <a:extLst>
            <a:ext uri="{FF2B5EF4-FFF2-40B4-BE49-F238E27FC236}">
              <a16:creationId xmlns="" xmlns:a16="http://schemas.microsoft.com/office/drawing/2014/main" id="{00000000-0008-0000-0700-000039000000}"/>
            </a:ext>
          </a:extLst>
        </xdr:cNvPr>
        <xdr:cNvCxnSpPr/>
      </xdr:nvCxnSpPr>
      <xdr:spPr>
        <a:xfrm>
          <a:off x="4546600" y="66016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96874</xdr:rowOff>
    </xdr:from>
    <xdr:ext cx="534377" cy="259045"/>
    <xdr:sp macro="" textlink="">
      <xdr:nvSpPr>
        <xdr:cNvPr id="58" name="議会費最大値テキスト">
          <a:extLst>
            <a:ext uri="{FF2B5EF4-FFF2-40B4-BE49-F238E27FC236}">
              <a16:creationId xmlns="" xmlns:a16="http://schemas.microsoft.com/office/drawing/2014/main" id="{00000000-0008-0000-0700-00003A000000}"/>
            </a:ext>
          </a:extLst>
        </xdr:cNvPr>
        <xdr:cNvSpPr txBox="1"/>
      </xdr:nvSpPr>
      <xdr:spPr>
        <a:xfrm>
          <a:off x="4686300" y="50689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75,449</a:t>
          </a:r>
          <a:endParaRPr kumimoji="1" lang="ja-JP" altLang="en-US" sz="1000" b="1">
            <a:latin typeface="ＭＳ Ｐゴシック"/>
          </a:endParaRPr>
        </a:p>
      </xdr:txBody>
    </xdr:sp>
    <xdr:clientData/>
  </xdr:oneCellAnchor>
  <xdr:twoCellAnchor>
    <xdr:from>
      <xdr:col>6</xdr:col>
      <xdr:colOff>422275</xdr:colOff>
      <xdr:row>30</xdr:row>
      <xdr:rowOff>150197</xdr:rowOff>
    </xdr:from>
    <xdr:to>
      <xdr:col>6</xdr:col>
      <xdr:colOff>600075</xdr:colOff>
      <xdr:row>30</xdr:row>
      <xdr:rowOff>150197</xdr:rowOff>
    </xdr:to>
    <xdr:cxnSp macro="">
      <xdr:nvCxnSpPr>
        <xdr:cNvPr id="59" name="直線コネクタ 58">
          <a:extLst>
            <a:ext uri="{FF2B5EF4-FFF2-40B4-BE49-F238E27FC236}">
              <a16:creationId xmlns="" xmlns:a16="http://schemas.microsoft.com/office/drawing/2014/main" id="{00000000-0008-0000-0700-00003B000000}"/>
            </a:ext>
          </a:extLst>
        </xdr:cNvPr>
        <xdr:cNvCxnSpPr/>
      </xdr:nvCxnSpPr>
      <xdr:spPr>
        <a:xfrm>
          <a:off x="4546600" y="52936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37</xdr:row>
      <xdr:rowOff>102076</xdr:rowOff>
    </xdr:from>
    <xdr:to>
      <xdr:col>6</xdr:col>
      <xdr:colOff>511175</xdr:colOff>
      <xdr:row>37</xdr:row>
      <xdr:rowOff>106743</xdr:rowOff>
    </xdr:to>
    <xdr:cxnSp macro="">
      <xdr:nvCxnSpPr>
        <xdr:cNvPr id="60" name="直線コネクタ 59">
          <a:extLst>
            <a:ext uri="{FF2B5EF4-FFF2-40B4-BE49-F238E27FC236}">
              <a16:creationId xmlns="" xmlns:a16="http://schemas.microsoft.com/office/drawing/2014/main" id="{00000000-0008-0000-0700-00003C000000}"/>
            </a:ext>
          </a:extLst>
        </xdr:cNvPr>
        <xdr:cNvCxnSpPr/>
      </xdr:nvCxnSpPr>
      <xdr:spPr>
        <a:xfrm>
          <a:off x="3797300" y="6445726"/>
          <a:ext cx="838200" cy="4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36</xdr:row>
      <xdr:rowOff>26147</xdr:rowOff>
    </xdr:from>
    <xdr:ext cx="534377" cy="259045"/>
    <xdr:sp macro="" textlink="">
      <xdr:nvSpPr>
        <xdr:cNvPr id="61" name="議会費平均値テキスト">
          <a:extLst>
            <a:ext uri="{FF2B5EF4-FFF2-40B4-BE49-F238E27FC236}">
              <a16:creationId xmlns="" xmlns:a16="http://schemas.microsoft.com/office/drawing/2014/main" id="{00000000-0008-0000-0700-00003D000000}"/>
            </a:ext>
          </a:extLst>
        </xdr:cNvPr>
        <xdr:cNvSpPr txBox="1"/>
      </xdr:nvSpPr>
      <xdr:spPr>
        <a:xfrm>
          <a:off x="4686300" y="619834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17,495</a:t>
          </a:r>
          <a:endParaRPr kumimoji="1" lang="ja-JP" altLang="en-US" sz="1000" b="1">
            <a:solidFill>
              <a:srgbClr val="000080"/>
            </a:solidFill>
            <a:latin typeface="ＭＳ Ｐゴシック"/>
          </a:endParaRPr>
        </a:p>
      </xdr:txBody>
    </xdr:sp>
    <xdr:clientData/>
  </xdr:oneCellAnchor>
  <xdr:twoCellAnchor>
    <xdr:from>
      <xdr:col>6</xdr:col>
      <xdr:colOff>460375</xdr:colOff>
      <xdr:row>37</xdr:row>
      <xdr:rowOff>3270</xdr:rowOff>
    </xdr:from>
    <xdr:to>
      <xdr:col>6</xdr:col>
      <xdr:colOff>561975</xdr:colOff>
      <xdr:row>37</xdr:row>
      <xdr:rowOff>104870</xdr:rowOff>
    </xdr:to>
    <xdr:sp macro="" textlink="">
      <xdr:nvSpPr>
        <xdr:cNvPr id="62" name="フローチャート : 判断 61">
          <a:extLst>
            <a:ext uri="{FF2B5EF4-FFF2-40B4-BE49-F238E27FC236}">
              <a16:creationId xmlns="" xmlns:a16="http://schemas.microsoft.com/office/drawing/2014/main" id="{00000000-0008-0000-0700-00003E000000}"/>
            </a:ext>
          </a:extLst>
        </xdr:cNvPr>
        <xdr:cNvSpPr/>
      </xdr:nvSpPr>
      <xdr:spPr>
        <a:xfrm>
          <a:off x="45847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37</xdr:row>
      <xdr:rowOff>102076</xdr:rowOff>
    </xdr:from>
    <xdr:to>
      <xdr:col>5</xdr:col>
      <xdr:colOff>358775</xdr:colOff>
      <xdr:row>37</xdr:row>
      <xdr:rowOff>121812</xdr:rowOff>
    </xdr:to>
    <xdr:cxnSp macro="">
      <xdr:nvCxnSpPr>
        <xdr:cNvPr id="63" name="直線コネクタ 62">
          <a:extLst>
            <a:ext uri="{FF2B5EF4-FFF2-40B4-BE49-F238E27FC236}">
              <a16:creationId xmlns="" xmlns:a16="http://schemas.microsoft.com/office/drawing/2014/main" id="{00000000-0008-0000-0700-00003F000000}"/>
            </a:ext>
          </a:extLst>
        </xdr:cNvPr>
        <xdr:cNvCxnSpPr/>
      </xdr:nvCxnSpPr>
      <xdr:spPr>
        <a:xfrm flipV="1">
          <a:off x="2908300" y="6445726"/>
          <a:ext cx="889000" cy="19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36</xdr:row>
      <xdr:rowOff>158947</xdr:rowOff>
    </xdr:from>
    <xdr:to>
      <xdr:col>5</xdr:col>
      <xdr:colOff>409575</xdr:colOff>
      <xdr:row>37</xdr:row>
      <xdr:rowOff>89097</xdr:rowOff>
    </xdr:to>
    <xdr:sp macro="" textlink="">
      <xdr:nvSpPr>
        <xdr:cNvPr id="64" name="フローチャート : 判断 63">
          <a:extLst>
            <a:ext uri="{FF2B5EF4-FFF2-40B4-BE49-F238E27FC236}">
              <a16:creationId xmlns="" xmlns:a16="http://schemas.microsoft.com/office/drawing/2014/main" id="{00000000-0008-0000-0700-000040000000}"/>
            </a:ext>
          </a:extLst>
        </xdr:cNvPr>
        <xdr:cNvSpPr/>
      </xdr:nvSpPr>
      <xdr:spPr>
        <a:xfrm>
          <a:off x="3746500" y="6331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35</xdr:row>
      <xdr:rowOff>105624</xdr:rowOff>
    </xdr:from>
    <xdr:ext cx="534377" cy="259045"/>
    <xdr:sp macro="" textlink="">
      <xdr:nvSpPr>
        <xdr:cNvPr id="65" name="テキスト ボックス 64">
          <a:extLst>
            <a:ext uri="{FF2B5EF4-FFF2-40B4-BE49-F238E27FC236}">
              <a16:creationId xmlns="" xmlns:a16="http://schemas.microsoft.com/office/drawing/2014/main" id="{00000000-0008-0000-0700-000041000000}"/>
            </a:ext>
          </a:extLst>
        </xdr:cNvPr>
        <xdr:cNvSpPr txBox="1"/>
      </xdr:nvSpPr>
      <xdr:spPr>
        <a:xfrm>
          <a:off x="3530111" y="6106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18,323</a:t>
          </a:r>
          <a:endParaRPr kumimoji="1" lang="ja-JP" altLang="en-US" sz="1000" b="1">
            <a:solidFill>
              <a:srgbClr val="000080"/>
            </a:solidFill>
            <a:latin typeface="ＭＳ Ｐゴシック"/>
          </a:endParaRPr>
        </a:p>
      </xdr:txBody>
    </xdr:sp>
    <xdr:clientData/>
  </xdr:oneCellAnchor>
  <xdr:twoCellAnchor>
    <xdr:from>
      <xdr:col>2</xdr:col>
      <xdr:colOff>638175</xdr:colOff>
      <xdr:row>37</xdr:row>
      <xdr:rowOff>121812</xdr:rowOff>
    </xdr:from>
    <xdr:to>
      <xdr:col>4</xdr:col>
      <xdr:colOff>155575</xdr:colOff>
      <xdr:row>37</xdr:row>
      <xdr:rowOff>129070</xdr:rowOff>
    </xdr:to>
    <xdr:cxnSp macro="">
      <xdr:nvCxnSpPr>
        <xdr:cNvPr id="66" name="直線コネクタ 65">
          <a:extLst>
            <a:ext uri="{FF2B5EF4-FFF2-40B4-BE49-F238E27FC236}">
              <a16:creationId xmlns="" xmlns:a16="http://schemas.microsoft.com/office/drawing/2014/main" id="{00000000-0008-0000-0700-000042000000}"/>
            </a:ext>
          </a:extLst>
        </xdr:cNvPr>
        <xdr:cNvCxnSpPr/>
      </xdr:nvCxnSpPr>
      <xdr:spPr>
        <a:xfrm flipV="1">
          <a:off x="2019300" y="6465462"/>
          <a:ext cx="889000" cy="7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36</xdr:row>
      <xdr:rowOff>159804</xdr:rowOff>
    </xdr:from>
    <xdr:to>
      <xdr:col>4</xdr:col>
      <xdr:colOff>206375</xdr:colOff>
      <xdr:row>37</xdr:row>
      <xdr:rowOff>89954</xdr:rowOff>
    </xdr:to>
    <xdr:sp macro="" textlink="">
      <xdr:nvSpPr>
        <xdr:cNvPr id="67" name="フローチャート : 判断 66">
          <a:extLst>
            <a:ext uri="{FF2B5EF4-FFF2-40B4-BE49-F238E27FC236}">
              <a16:creationId xmlns="" xmlns:a16="http://schemas.microsoft.com/office/drawing/2014/main" id="{00000000-0008-0000-0700-000043000000}"/>
            </a:ext>
          </a:extLst>
        </xdr:cNvPr>
        <xdr:cNvSpPr/>
      </xdr:nvSpPr>
      <xdr:spPr>
        <a:xfrm>
          <a:off x="2857500" y="6332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35</xdr:row>
      <xdr:rowOff>106481</xdr:rowOff>
    </xdr:from>
    <xdr:ext cx="534377" cy="259045"/>
    <xdr:sp macro="" textlink="">
      <xdr:nvSpPr>
        <xdr:cNvPr id="68" name="テキスト ボックス 67">
          <a:extLst>
            <a:ext uri="{FF2B5EF4-FFF2-40B4-BE49-F238E27FC236}">
              <a16:creationId xmlns="" xmlns:a16="http://schemas.microsoft.com/office/drawing/2014/main" id="{00000000-0008-0000-0700-000044000000}"/>
            </a:ext>
          </a:extLst>
        </xdr:cNvPr>
        <xdr:cNvSpPr txBox="1"/>
      </xdr:nvSpPr>
      <xdr:spPr>
        <a:xfrm>
          <a:off x="2641111" y="6107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18,278</a:t>
          </a:r>
          <a:endParaRPr kumimoji="1" lang="ja-JP" altLang="en-US" sz="1000" b="1">
            <a:solidFill>
              <a:srgbClr val="000080"/>
            </a:solidFill>
            <a:latin typeface="ＭＳ Ｐゴシック"/>
          </a:endParaRPr>
        </a:p>
      </xdr:txBody>
    </xdr:sp>
    <xdr:clientData/>
  </xdr:oneCellAnchor>
  <xdr:twoCellAnchor>
    <xdr:from>
      <xdr:col>1</xdr:col>
      <xdr:colOff>434975</xdr:colOff>
      <xdr:row>37</xdr:row>
      <xdr:rowOff>116287</xdr:rowOff>
    </xdr:from>
    <xdr:to>
      <xdr:col>2</xdr:col>
      <xdr:colOff>638175</xdr:colOff>
      <xdr:row>37</xdr:row>
      <xdr:rowOff>129070</xdr:rowOff>
    </xdr:to>
    <xdr:cxnSp macro="">
      <xdr:nvCxnSpPr>
        <xdr:cNvPr id="69" name="直線コネクタ 68">
          <a:extLst>
            <a:ext uri="{FF2B5EF4-FFF2-40B4-BE49-F238E27FC236}">
              <a16:creationId xmlns="" xmlns:a16="http://schemas.microsoft.com/office/drawing/2014/main" id="{00000000-0008-0000-0700-000045000000}"/>
            </a:ext>
          </a:extLst>
        </xdr:cNvPr>
        <xdr:cNvCxnSpPr/>
      </xdr:nvCxnSpPr>
      <xdr:spPr>
        <a:xfrm>
          <a:off x="1130300" y="6459937"/>
          <a:ext cx="889000" cy="12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36</xdr:row>
      <xdr:rowOff>161976</xdr:rowOff>
    </xdr:from>
    <xdr:to>
      <xdr:col>3</xdr:col>
      <xdr:colOff>3175</xdr:colOff>
      <xdr:row>37</xdr:row>
      <xdr:rowOff>92126</xdr:rowOff>
    </xdr:to>
    <xdr:sp macro="" textlink="">
      <xdr:nvSpPr>
        <xdr:cNvPr id="70" name="フローチャート : 判断 69">
          <a:extLst>
            <a:ext uri="{FF2B5EF4-FFF2-40B4-BE49-F238E27FC236}">
              <a16:creationId xmlns="" xmlns:a16="http://schemas.microsoft.com/office/drawing/2014/main" id="{00000000-0008-0000-0700-000046000000}"/>
            </a:ext>
          </a:extLst>
        </xdr:cNvPr>
        <xdr:cNvSpPr/>
      </xdr:nvSpPr>
      <xdr:spPr>
        <a:xfrm>
          <a:off x="1968500" y="6334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35</xdr:row>
      <xdr:rowOff>108653</xdr:rowOff>
    </xdr:from>
    <xdr:ext cx="534377" cy="259045"/>
    <xdr:sp macro="" textlink="">
      <xdr:nvSpPr>
        <xdr:cNvPr id="71" name="テキスト ボックス 70">
          <a:extLst>
            <a:ext uri="{FF2B5EF4-FFF2-40B4-BE49-F238E27FC236}">
              <a16:creationId xmlns="" xmlns:a16="http://schemas.microsoft.com/office/drawing/2014/main" id="{00000000-0008-0000-0700-000047000000}"/>
            </a:ext>
          </a:extLst>
        </xdr:cNvPr>
        <xdr:cNvSpPr txBox="1"/>
      </xdr:nvSpPr>
      <xdr:spPr>
        <a:xfrm>
          <a:off x="1752111" y="61094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18,164</a:t>
          </a:r>
          <a:endParaRPr kumimoji="1" lang="ja-JP" altLang="en-US" sz="1000" b="1">
            <a:solidFill>
              <a:srgbClr val="000080"/>
            </a:solidFill>
            <a:latin typeface="ＭＳ Ｐゴシック"/>
          </a:endParaRPr>
        </a:p>
      </xdr:txBody>
    </xdr:sp>
    <xdr:clientData/>
  </xdr:oneCellAnchor>
  <xdr:twoCellAnchor>
    <xdr:from>
      <xdr:col>1</xdr:col>
      <xdr:colOff>384175</xdr:colOff>
      <xdr:row>36</xdr:row>
      <xdr:rowOff>163043</xdr:rowOff>
    </xdr:from>
    <xdr:to>
      <xdr:col>1</xdr:col>
      <xdr:colOff>485775</xdr:colOff>
      <xdr:row>37</xdr:row>
      <xdr:rowOff>93193</xdr:rowOff>
    </xdr:to>
    <xdr:sp macro="" textlink="">
      <xdr:nvSpPr>
        <xdr:cNvPr id="72" name="フローチャート : 判断 71">
          <a:extLst>
            <a:ext uri="{FF2B5EF4-FFF2-40B4-BE49-F238E27FC236}">
              <a16:creationId xmlns="" xmlns:a16="http://schemas.microsoft.com/office/drawing/2014/main" id="{00000000-0008-0000-0700-000048000000}"/>
            </a:ext>
          </a:extLst>
        </xdr:cNvPr>
        <xdr:cNvSpPr/>
      </xdr:nvSpPr>
      <xdr:spPr>
        <a:xfrm>
          <a:off x="1079500" y="6335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35</xdr:row>
      <xdr:rowOff>109720</xdr:rowOff>
    </xdr:from>
    <xdr:ext cx="534377" cy="259045"/>
    <xdr:sp macro="" textlink="">
      <xdr:nvSpPr>
        <xdr:cNvPr id="73" name="テキスト ボックス 72">
          <a:extLst>
            <a:ext uri="{FF2B5EF4-FFF2-40B4-BE49-F238E27FC236}">
              <a16:creationId xmlns="" xmlns:a16="http://schemas.microsoft.com/office/drawing/2014/main" id="{00000000-0008-0000-0700-000049000000}"/>
            </a:ext>
          </a:extLst>
        </xdr:cNvPr>
        <xdr:cNvSpPr txBox="1"/>
      </xdr:nvSpPr>
      <xdr:spPr>
        <a:xfrm>
          <a:off x="863111" y="61104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18,108</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4" name="テキスト ボックス 73">
          <a:extLst>
            <a:ext uri="{FF2B5EF4-FFF2-40B4-BE49-F238E27FC236}">
              <a16:creationId xmlns=""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5" name="テキスト ボックス 74">
          <a:extLst>
            <a:ext uri="{FF2B5EF4-FFF2-40B4-BE49-F238E27FC236}">
              <a16:creationId xmlns=""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6" name="テキスト ボックス 75">
          <a:extLst>
            <a:ext uri="{FF2B5EF4-FFF2-40B4-BE49-F238E27FC236}">
              <a16:creationId xmlns=""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77" name="テキスト ボックス 76">
          <a:extLst>
            <a:ext uri="{FF2B5EF4-FFF2-40B4-BE49-F238E27FC236}">
              <a16:creationId xmlns=""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78" name="テキスト ボックス 77">
          <a:extLst>
            <a:ext uri="{FF2B5EF4-FFF2-40B4-BE49-F238E27FC236}">
              <a16:creationId xmlns=""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37</xdr:row>
      <xdr:rowOff>55943</xdr:rowOff>
    </xdr:from>
    <xdr:to>
      <xdr:col>6</xdr:col>
      <xdr:colOff>561975</xdr:colOff>
      <xdr:row>37</xdr:row>
      <xdr:rowOff>157543</xdr:rowOff>
    </xdr:to>
    <xdr:sp macro="" textlink="">
      <xdr:nvSpPr>
        <xdr:cNvPr id="79" name="円/楕円 78">
          <a:extLst>
            <a:ext uri="{FF2B5EF4-FFF2-40B4-BE49-F238E27FC236}">
              <a16:creationId xmlns="" xmlns:a16="http://schemas.microsoft.com/office/drawing/2014/main" id="{00000000-0008-0000-0700-00004F000000}"/>
            </a:ext>
          </a:extLst>
        </xdr:cNvPr>
        <xdr:cNvSpPr/>
      </xdr:nvSpPr>
      <xdr:spPr>
        <a:xfrm>
          <a:off x="4584700" y="6399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37</xdr:row>
      <xdr:rowOff>34370</xdr:rowOff>
    </xdr:from>
    <xdr:ext cx="534377" cy="259045"/>
    <xdr:sp macro="" textlink="">
      <xdr:nvSpPr>
        <xdr:cNvPr id="80" name="議会費該当値テキスト">
          <a:extLst>
            <a:ext uri="{FF2B5EF4-FFF2-40B4-BE49-F238E27FC236}">
              <a16:creationId xmlns="" xmlns:a16="http://schemas.microsoft.com/office/drawing/2014/main" id="{00000000-0008-0000-0700-000050000000}"/>
            </a:ext>
          </a:extLst>
        </xdr:cNvPr>
        <xdr:cNvSpPr txBox="1"/>
      </xdr:nvSpPr>
      <xdr:spPr>
        <a:xfrm>
          <a:off x="4686300" y="63780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14,730</a:t>
          </a:r>
          <a:endParaRPr kumimoji="1" lang="ja-JP" altLang="en-US" sz="1000" b="1">
            <a:solidFill>
              <a:srgbClr val="FF0000"/>
            </a:solidFill>
            <a:latin typeface="ＭＳ Ｐゴシック"/>
          </a:endParaRPr>
        </a:p>
      </xdr:txBody>
    </xdr:sp>
    <xdr:clientData/>
  </xdr:oneCellAnchor>
  <xdr:twoCellAnchor>
    <xdr:from>
      <xdr:col>5</xdr:col>
      <xdr:colOff>307975</xdr:colOff>
      <xdr:row>37</xdr:row>
      <xdr:rowOff>51276</xdr:rowOff>
    </xdr:from>
    <xdr:to>
      <xdr:col>5</xdr:col>
      <xdr:colOff>409575</xdr:colOff>
      <xdr:row>37</xdr:row>
      <xdr:rowOff>152876</xdr:rowOff>
    </xdr:to>
    <xdr:sp macro="" textlink="">
      <xdr:nvSpPr>
        <xdr:cNvPr id="81" name="円/楕円 80">
          <a:extLst>
            <a:ext uri="{FF2B5EF4-FFF2-40B4-BE49-F238E27FC236}">
              <a16:creationId xmlns="" xmlns:a16="http://schemas.microsoft.com/office/drawing/2014/main" id="{00000000-0008-0000-0700-000051000000}"/>
            </a:ext>
          </a:extLst>
        </xdr:cNvPr>
        <xdr:cNvSpPr/>
      </xdr:nvSpPr>
      <xdr:spPr>
        <a:xfrm>
          <a:off x="3746500" y="6394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37</xdr:row>
      <xdr:rowOff>144003</xdr:rowOff>
    </xdr:from>
    <xdr:ext cx="534377" cy="259045"/>
    <xdr:sp macro="" textlink="">
      <xdr:nvSpPr>
        <xdr:cNvPr id="82" name="テキスト ボックス 81">
          <a:extLst>
            <a:ext uri="{FF2B5EF4-FFF2-40B4-BE49-F238E27FC236}">
              <a16:creationId xmlns="" xmlns:a16="http://schemas.microsoft.com/office/drawing/2014/main" id="{00000000-0008-0000-0700-000052000000}"/>
            </a:ext>
          </a:extLst>
        </xdr:cNvPr>
        <xdr:cNvSpPr txBox="1"/>
      </xdr:nvSpPr>
      <xdr:spPr>
        <a:xfrm>
          <a:off x="3530111" y="6487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14,975</a:t>
          </a:r>
          <a:endParaRPr kumimoji="1" lang="ja-JP" altLang="en-US" sz="1000" b="1">
            <a:solidFill>
              <a:srgbClr val="FF0000"/>
            </a:solidFill>
            <a:latin typeface="ＭＳ Ｐゴシック"/>
          </a:endParaRPr>
        </a:p>
      </xdr:txBody>
    </xdr:sp>
    <xdr:clientData/>
  </xdr:oneCellAnchor>
  <xdr:twoCellAnchor>
    <xdr:from>
      <xdr:col>4</xdr:col>
      <xdr:colOff>104775</xdr:colOff>
      <xdr:row>37</xdr:row>
      <xdr:rowOff>71012</xdr:rowOff>
    </xdr:from>
    <xdr:to>
      <xdr:col>4</xdr:col>
      <xdr:colOff>206375</xdr:colOff>
      <xdr:row>38</xdr:row>
      <xdr:rowOff>1162</xdr:rowOff>
    </xdr:to>
    <xdr:sp macro="" textlink="">
      <xdr:nvSpPr>
        <xdr:cNvPr id="83" name="円/楕円 82">
          <a:extLst>
            <a:ext uri="{FF2B5EF4-FFF2-40B4-BE49-F238E27FC236}">
              <a16:creationId xmlns="" xmlns:a16="http://schemas.microsoft.com/office/drawing/2014/main" id="{00000000-0008-0000-0700-000053000000}"/>
            </a:ext>
          </a:extLst>
        </xdr:cNvPr>
        <xdr:cNvSpPr/>
      </xdr:nvSpPr>
      <xdr:spPr>
        <a:xfrm>
          <a:off x="2857500" y="64146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37</xdr:row>
      <xdr:rowOff>163739</xdr:rowOff>
    </xdr:from>
    <xdr:ext cx="534377" cy="259045"/>
    <xdr:sp macro="" textlink="">
      <xdr:nvSpPr>
        <xdr:cNvPr id="84" name="テキスト ボックス 83">
          <a:extLst>
            <a:ext uri="{FF2B5EF4-FFF2-40B4-BE49-F238E27FC236}">
              <a16:creationId xmlns="" xmlns:a16="http://schemas.microsoft.com/office/drawing/2014/main" id="{00000000-0008-0000-0700-000054000000}"/>
            </a:ext>
          </a:extLst>
        </xdr:cNvPr>
        <xdr:cNvSpPr txBox="1"/>
      </xdr:nvSpPr>
      <xdr:spPr>
        <a:xfrm>
          <a:off x="2641111" y="65073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13,939</a:t>
          </a:r>
          <a:endParaRPr kumimoji="1" lang="ja-JP" altLang="en-US" sz="1000" b="1">
            <a:solidFill>
              <a:srgbClr val="FF0000"/>
            </a:solidFill>
            <a:latin typeface="ＭＳ Ｐゴシック"/>
          </a:endParaRPr>
        </a:p>
      </xdr:txBody>
    </xdr:sp>
    <xdr:clientData/>
  </xdr:oneCellAnchor>
  <xdr:twoCellAnchor>
    <xdr:from>
      <xdr:col>2</xdr:col>
      <xdr:colOff>587375</xdr:colOff>
      <xdr:row>37</xdr:row>
      <xdr:rowOff>78270</xdr:rowOff>
    </xdr:from>
    <xdr:to>
      <xdr:col>3</xdr:col>
      <xdr:colOff>3175</xdr:colOff>
      <xdr:row>38</xdr:row>
      <xdr:rowOff>8420</xdr:rowOff>
    </xdr:to>
    <xdr:sp macro="" textlink="">
      <xdr:nvSpPr>
        <xdr:cNvPr id="85" name="円/楕円 84">
          <a:extLst>
            <a:ext uri="{FF2B5EF4-FFF2-40B4-BE49-F238E27FC236}">
              <a16:creationId xmlns="" xmlns:a16="http://schemas.microsoft.com/office/drawing/2014/main" id="{00000000-0008-0000-0700-000055000000}"/>
            </a:ext>
          </a:extLst>
        </xdr:cNvPr>
        <xdr:cNvSpPr/>
      </xdr:nvSpPr>
      <xdr:spPr>
        <a:xfrm>
          <a:off x="1968500" y="6421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37</xdr:row>
      <xdr:rowOff>170997</xdr:rowOff>
    </xdr:from>
    <xdr:ext cx="534377" cy="259045"/>
    <xdr:sp macro="" textlink="">
      <xdr:nvSpPr>
        <xdr:cNvPr id="86" name="テキスト ボックス 85">
          <a:extLst>
            <a:ext uri="{FF2B5EF4-FFF2-40B4-BE49-F238E27FC236}">
              <a16:creationId xmlns="" xmlns:a16="http://schemas.microsoft.com/office/drawing/2014/main" id="{00000000-0008-0000-0700-000056000000}"/>
            </a:ext>
          </a:extLst>
        </xdr:cNvPr>
        <xdr:cNvSpPr txBox="1"/>
      </xdr:nvSpPr>
      <xdr:spPr>
        <a:xfrm>
          <a:off x="1752111" y="6514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13,558</a:t>
          </a:r>
          <a:endParaRPr kumimoji="1" lang="ja-JP" altLang="en-US" sz="1000" b="1">
            <a:solidFill>
              <a:srgbClr val="FF0000"/>
            </a:solidFill>
            <a:latin typeface="ＭＳ Ｐゴシック"/>
          </a:endParaRPr>
        </a:p>
      </xdr:txBody>
    </xdr:sp>
    <xdr:clientData/>
  </xdr:oneCellAnchor>
  <xdr:twoCellAnchor>
    <xdr:from>
      <xdr:col>1</xdr:col>
      <xdr:colOff>384175</xdr:colOff>
      <xdr:row>37</xdr:row>
      <xdr:rowOff>65487</xdr:rowOff>
    </xdr:from>
    <xdr:to>
      <xdr:col>1</xdr:col>
      <xdr:colOff>485775</xdr:colOff>
      <xdr:row>37</xdr:row>
      <xdr:rowOff>167087</xdr:rowOff>
    </xdr:to>
    <xdr:sp macro="" textlink="">
      <xdr:nvSpPr>
        <xdr:cNvPr id="87" name="円/楕円 86">
          <a:extLst>
            <a:ext uri="{FF2B5EF4-FFF2-40B4-BE49-F238E27FC236}">
              <a16:creationId xmlns="" xmlns:a16="http://schemas.microsoft.com/office/drawing/2014/main" id="{00000000-0008-0000-0700-000057000000}"/>
            </a:ext>
          </a:extLst>
        </xdr:cNvPr>
        <xdr:cNvSpPr/>
      </xdr:nvSpPr>
      <xdr:spPr>
        <a:xfrm>
          <a:off x="1079500" y="64091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37</xdr:row>
      <xdr:rowOff>158214</xdr:rowOff>
    </xdr:from>
    <xdr:ext cx="534377" cy="259045"/>
    <xdr:sp macro="" textlink="">
      <xdr:nvSpPr>
        <xdr:cNvPr id="88" name="テキスト ボックス 87">
          <a:extLst>
            <a:ext uri="{FF2B5EF4-FFF2-40B4-BE49-F238E27FC236}">
              <a16:creationId xmlns="" xmlns:a16="http://schemas.microsoft.com/office/drawing/2014/main" id="{00000000-0008-0000-0700-000058000000}"/>
            </a:ext>
          </a:extLst>
        </xdr:cNvPr>
        <xdr:cNvSpPr txBox="1"/>
      </xdr:nvSpPr>
      <xdr:spPr>
        <a:xfrm>
          <a:off x="863111" y="65018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14,229</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89" name="正方形/長方形 88">
          <a:extLst>
            <a:ext uri="{FF2B5EF4-FFF2-40B4-BE49-F238E27FC236}">
              <a16:creationId xmlns=""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総務費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0" name="正方形/長方形 89">
          <a:extLst>
            <a:ext uri="{FF2B5EF4-FFF2-40B4-BE49-F238E27FC236}">
              <a16:creationId xmlns=""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1" name="正方形/長方形 90">
          <a:extLst>
            <a:ext uri="{FF2B5EF4-FFF2-40B4-BE49-F238E27FC236}">
              <a16:creationId xmlns=""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3/151</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2" name="正方形/長方形 91">
          <a:extLst>
            <a:ext uri="{FF2B5EF4-FFF2-40B4-BE49-F238E27FC236}">
              <a16:creationId xmlns=""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3" name="正方形/長方形 92">
          <a:extLst>
            <a:ext uri="{FF2B5EF4-FFF2-40B4-BE49-F238E27FC236}">
              <a16:creationId xmlns=""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51,482</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4" name="正方形/長方形 93">
          <a:extLst>
            <a:ext uri="{FF2B5EF4-FFF2-40B4-BE49-F238E27FC236}">
              <a16:creationId xmlns=""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5" name="正方形/長方形 94">
          <a:extLst>
            <a:ext uri="{FF2B5EF4-FFF2-40B4-BE49-F238E27FC236}">
              <a16:creationId xmlns=""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85,536</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6" name="正方形/長方形 95">
          <a:extLst>
            <a:ext uri="{FF2B5EF4-FFF2-40B4-BE49-F238E27FC236}">
              <a16:creationId xmlns=""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97" name="テキスト ボックス 96">
          <a:extLst>
            <a:ext uri="{FF2B5EF4-FFF2-40B4-BE49-F238E27FC236}">
              <a16:creationId xmlns=""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98" name="直線コネクタ 97">
          <a:extLst>
            <a:ext uri="{FF2B5EF4-FFF2-40B4-BE49-F238E27FC236}">
              <a16:creationId xmlns=""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59</xdr:row>
      <xdr:rowOff>44450</xdr:rowOff>
    </xdr:from>
    <xdr:to>
      <xdr:col>7</xdr:col>
      <xdr:colOff>638175</xdr:colOff>
      <xdr:row>59</xdr:row>
      <xdr:rowOff>44450</xdr:rowOff>
    </xdr:to>
    <xdr:cxnSp macro="">
      <xdr:nvCxnSpPr>
        <xdr:cNvPr id="99" name="直線コネクタ 98">
          <a:extLst>
            <a:ext uri="{FF2B5EF4-FFF2-40B4-BE49-F238E27FC236}">
              <a16:creationId xmlns="" xmlns:a16="http://schemas.microsoft.com/office/drawing/2014/main" id="{00000000-0008-0000-0700-000063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58</xdr:row>
      <xdr:rowOff>73677</xdr:rowOff>
    </xdr:from>
    <xdr:ext cx="248786" cy="259045"/>
    <xdr:sp macro="" textlink="">
      <xdr:nvSpPr>
        <xdr:cNvPr id="100" name="テキスト ボックス 99">
          <a:extLst>
            <a:ext uri="{FF2B5EF4-FFF2-40B4-BE49-F238E27FC236}">
              <a16:creationId xmlns="" xmlns:a16="http://schemas.microsoft.com/office/drawing/2014/main" id="{00000000-0008-0000-0700-000064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57</xdr:row>
      <xdr:rowOff>6350</xdr:rowOff>
    </xdr:from>
    <xdr:to>
      <xdr:col>7</xdr:col>
      <xdr:colOff>638175</xdr:colOff>
      <xdr:row>57</xdr:row>
      <xdr:rowOff>6350</xdr:rowOff>
    </xdr:to>
    <xdr:cxnSp macro="">
      <xdr:nvCxnSpPr>
        <xdr:cNvPr id="101" name="直線コネクタ 100">
          <a:extLst>
            <a:ext uri="{FF2B5EF4-FFF2-40B4-BE49-F238E27FC236}">
              <a16:creationId xmlns="" xmlns:a16="http://schemas.microsoft.com/office/drawing/2014/main" id="{00000000-0008-0000-0700-000065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2" name="テキスト ボックス 101">
          <a:extLst>
            <a:ext uri="{FF2B5EF4-FFF2-40B4-BE49-F238E27FC236}">
              <a16:creationId xmlns="" xmlns:a16="http://schemas.microsoft.com/office/drawing/2014/main" id="{00000000-0008-0000-0700-000066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66675</xdr:colOff>
      <xdr:row>54</xdr:row>
      <xdr:rowOff>139700</xdr:rowOff>
    </xdr:from>
    <xdr:to>
      <xdr:col>7</xdr:col>
      <xdr:colOff>638175</xdr:colOff>
      <xdr:row>54</xdr:row>
      <xdr:rowOff>139700</xdr:rowOff>
    </xdr:to>
    <xdr:cxnSp macro="">
      <xdr:nvCxnSpPr>
        <xdr:cNvPr id="103" name="直線コネクタ 102">
          <a:extLst>
            <a:ext uri="{FF2B5EF4-FFF2-40B4-BE49-F238E27FC236}">
              <a16:creationId xmlns="" xmlns:a16="http://schemas.microsoft.com/office/drawing/2014/main" id="{00000000-0008-0000-07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4" name="テキスト ボックス 103">
          <a:extLst>
            <a:ext uri="{FF2B5EF4-FFF2-40B4-BE49-F238E27FC236}">
              <a16:creationId xmlns="" xmlns:a16="http://schemas.microsoft.com/office/drawing/2014/main" id="{00000000-0008-0000-0700-000068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xdr:col>
      <xdr:colOff>66675</xdr:colOff>
      <xdr:row>52</xdr:row>
      <xdr:rowOff>101600</xdr:rowOff>
    </xdr:from>
    <xdr:to>
      <xdr:col>7</xdr:col>
      <xdr:colOff>638175</xdr:colOff>
      <xdr:row>52</xdr:row>
      <xdr:rowOff>101600</xdr:rowOff>
    </xdr:to>
    <xdr:cxnSp macro="">
      <xdr:nvCxnSpPr>
        <xdr:cNvPr id="105" name="直線コネクタ 104">
          <a:extLst>
            <a:ext uri="{FF2B5EF4-FFF2-40B4-BE49-F238E27FC236}">
              <a16:creationId xmlns="" xmlns:a16="http://schemas.microsoft.com/office/drawing/2014/main" id="{00000000-0008-0000-0700-000069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130827</xdr:rowOff>
    </xdr:from>
    <xdr:ext cx="685572" cy="259045"/>
    <xdr:sp macro="" textlink="">
      <xdr:nvSpPr>
        <xdr:cNvPr id="106" name="テキスト ボックス 105">
          <a:extLst>
            <a:ext uri="{FF2B5EF4-FFF2-40B4-BE49-F238E27FC236}">
              <a16:creationId xmlns="" xmlns:a16="http://schemas.microsoft.com/office/drawing/2014/main" id="{00000000-0008-0000-0700-00006A000000}"/>
            </a:ext>
          </a:extLst>
        </xdr:cNvPr>
        <xdr:cNvSpPr txBox="1"/>
      </xdr:nvSpPr>
      <xdr:spPr>
        <a:xfrm>
          <a:off x="76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xdr:col>
      <xdr:colOff>66675</xdr:colOff>
      <xdr:row>50</xdr:row>
      <xdr:rowOff>63500</xdr:rowOff>
    </xdr:from>
    <xdr:to>
      <xdr:col>7</xdr:col>
      <xdr:colOff>638175</xdr:colOff>
      <xdr:row>50</xdr:row>
      <xdr:rowOff>63500</xdr:rowOff>
    </xdr:to>
    <xdr:cxnSp macro="">
      <xdr:nvCxnSpPr>
        <xdr:cNvPr id="107" name="直線コネクタ 106">
          <a:extLst>
            <a:ext uri="{FF2B5EF4-FFF2-40B4-BE49-F238E27FC236}">
              <a16:creationId xmlns="" xmlns:a16="http://schemas.microsoft.com/office/drawing/2014/main" id="{00000000-0008-0000-0700-00006B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8" name="テキスト ボックス 107">
          <a:extLst>
            <a:ext uri="{FF2B5EF4-FFF2-40B4-BE49-F238E27FC236}">
              <a16:creationId xmlns="" xmlns:a16="http://schemas.microsoft.com/office/drawing/2014/main" id="{00000000-0008-0000-0700-00006C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09" name="直線コネクタ 108">
          <a:extLst>
            <a:ext uri="{FF2B5EF4-FFF2-40B4-BE49-F238E27FC236}">
              <a16:creationId xmlns="" xmlns:a16="http://schemas.microsoft.com/office/drawing/2014/main" id="{00000000-0008-0000-07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 xmlns:a16="http://schemas.microsoft.com/office/drawing/2014/main" id="{00000000-0008-0000-07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1" name="総務費グラフ枠">
          <a:extLst>
            <a:ext uri="{FF2B5EF4-FFF2-40B4-BE49-F238E27FC236}">
              <a16:creationId xmlns="" xmlns:a16="http://schemas.microsoft.com/office/drawing/2014/main" id="{00000000-0008-0000-07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50</xdr:row>
      <xdr:rowOff>78414</xdr:rowOff>
    </xdr:from>
    <xdr:to>
      <xdr:col>6</xdr:col>
      <xdr:colOff>510540</xdr:colOff>
      <xdr:row>58</xdr:row>
      <xdr:rowOff>134450</xdr:rowOff>
    </xdr:to>
    <xdr:cxnSp macro="">
      <xdr:nvCxnSpPr>
        <xdr:cNvPr id="112" name="直線コネクタ 111">
          <a:extLst>
            <a:ext uri="{FF2B5EF4-FFF2-40B4-BE49-F238E27FC236}">
              <a16:creationId xmlns="" xmlns:a16="http://schemas.microsoft.com/office/drawing/2014/main" id="{00000000-0008-0000-0700-000070000000}"/>
            </a:ext>
          </a:extLst>
        </xdr:cNvPr>
        <xdr:cNvCxnSpPr/>
      </xdr:nvCxnSpPr>
      <xdr:spPr>
        <a:xfrm flipV="1">
          <a:off x="4633595" y="8650914"/>
          <a:ext cx="1270" cy="14276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58</xdr:row>
      <xdr:rowOff>138277</xdr:rowOff>
    </xdr:from>
    <xdr:ext cx="599010" cy="259045"/>
    <xdr:sp macro="" textlink="">
      <xdr:nvSpPr>
        <xdr:cNvPr id="113" name="総務費最小値テキスト">
          <a:extLst>
            <a:ext uri="{FF2B5EF4-FFF2-40B4-BE49-F238E27FC236}">
              <a16:creationId xmlns="" xmlns:a16="http://schemas.microsoft.com/office/drawing/2014/main" id="{00000000-0008-0000-0700-000071000000}"/>
            </a:ext>
          </a:extLst>
        </xdr:cNvPr>
        <xdr:cNvSpPr txBox="1"/>
      </xdr:nvSpPr>
      <xdr:spPr>
        <a:xfrm>
          <a:off x="4686300" y="100823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106,890</a:t>
          </a:r>
          <a:endParaRPr kumimoji="1" lang="ja-JP" altLang="en-US" sz="1000" b="1">
            <a:latin typeface="ＭＳ Ｐゴシック"/>
          </a:endParaRPr>
        </a:p>
      </xdr:txBody>
    </xdr:sp>
    <xdr:clientData/>
  </xdr:oneCellAnchor>
  <xdr:twoCellAnchor>
    <xdr:from>
      <xdr:col>6</xdr:col>
      <xdr:colOff>422275</xdr:colOff>
      <xdr:row>58</xdr:row>
      <xdr:rowOff>134450</xdr:rowOff>
    </xdr:from>
    <xdr:to>
      <xdr:col>6</xdr:col>
      <xdr:colOff>600075</xdr:colOff>
      <xdr:row>58</xdr:row>
      <xdr:rowOff>134450</xdr:rowOff>
    </xdr:to>
    <xdr:cxnSp macro="">
      <xdr:nvCxnSpPr>
        <xdr:cNvPr id="114" name="直線コネクタ 113">
          <a:extLst>
            <a:ext uri="{FF2B5EF4-FFF2-40B4-BE49-F238E27FC236}">
              <a16:creationId xmlns="" xmlns:a16="http://schemas.microsoft.com/office/drawing/2014/main" id="{00000000-0008-0000-0700-000072000000}"/>
            </a:ext>
          </a:extLst>
        </xdr:cNvPr>
        <xdr:cNvCxnSpPr/>
      </xdr:nvCxnSpPr>
      <xdr:spPr>
        <a:xfrm>
          <a:off x="4546600" y="10078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49</xdr:row>
      <xdr:rowOff>25091</xdr:rowOff>
    </xdr:from>
    <xdr:ext cx="690189" cy="259045"/>
    <xdr:sp macro="" textlink="">
      <xdr:nvSpPr>
        <xdr:cNvPr id="115" name="総務費最大値テキスト">
          <a:extLst>
            <a:ext uri="{FF2B5EF4-FFF2-40B4-BE49-F238E27FC236}">
              <a16:creationId xmlns="" xmlns:a16="http://schemas.microsoft.com/office/drawing/2014/main" id="{00000000-0008-0000-0700-000073000000}"/>
            </a:ext>
          </a:extLst>
        </xdr:cNvPr>
        <xdr:cNvSpPr txBox="1"/>
      </xdr:nvSpPr>
      <xdr:spPr>
        <a:xfrm>
          <a:off x="4686300" y="842614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1,980,428</a:t>
          </a:r>
          <a:endParaRPr kumimoji="1" lang="ja-JP" altLang="en-US" sz="1000" b="1">
            <a:latin typeface="ＭＳ Ｐゴシック"/>
          </a:endParaRPr>
        </a:p>
      </xdr:txBody>
    </xdr:sp>
    <xdr:clientData/>
  </xdr:oneCellAnchor>
  <xdr:twoCellAnchor>
    <xdr:from>
      <xdr:col>6</xdr:col>
      <xdr:colOff>422275</xdr:colOff>
      <xdr:row>50</xdr:row>
      <xdr:rowOff>78414</xdr:rowOff>
    </xdr:from>
    <xdr:to>
      <xdr:col>6</xdr:col>
      <xdr:colOff>600075</xdr:colOff>
      <xdr:row>50</xdr:row>
      <xdr:rowOff>78414</xdr:rowOff>
    </xdr:to>
    <xdr:cxnSp macro="">
      <xdr:nvCxnSpPr>
        <xdr:cNvPr id="116" name="直線コネクタ 115">
          <a:extLst>
            <a:ext uri="{FF2B5EF4-FFF2-40B4-BE49-F238E27FC236}">
              <a16:creationId xmlns="" xmlns:a16="http://schemas.microsoft.com/office/drawing/2014/main" id="{00000000-0008-0000-0700-000074000000}"/>
            </a:ext>
          </a:extLst>
        </xdr:cNvPr>
        <xdr:cNvCxnSpPr/>
      </xdr:nvCxnSpPr>
      <xdr:spPr>
        <a:xfrm>
          <a:off x="4546600" y="86509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53</xdr:row>
      <xdr:rowOff>87747</xdr:rowOff>
    </xdr:from>
    <xdr:to>
      <xdr:col>6</xdr:col>
      <xdr:colOff>511175</xdr:colOff>
      <xdr:row>56</xdr:row>
      <xdr:rowOff>33241</xdr:rowOff>
    </xdr:to>
    <xdr:cxnSp macro="">
      <xdr:nvCxnSpPr>
        <xdr:cNvPr id="117" name="直線コネクタ 116">
          <a:extLst>
            <a:ext uri="{FF2B5EF4-FFF2-40B4-BE49-F238E27FC236}">
              <a16:creationId xmlns="" xmlns:a16="http://schemas.microsoft.com/office/drawing/2014/main" id="{00000000-0008-0000-0700-000075000000}"/>
            </a:ext>
          </a:extLst>
        </xdr:cNvPr>
        <xdr:cNvCxnSpPr/>
      </xdr:nvCxnSpPr>
      <xdr:spPr>
        <a:xfrm flipV="1">
          <a:off x="3797300" y="9174597"/>
          <a:ext cx="838200" cy="4598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57</xdr:row>
      <xdr:rowOff>111557</xdr:rowOff>
    </xdr:from>
    <xdr:ext cx="599010" cy="259045"/>
    <xdr:sp macro="" textlink="">
      <xdr:nvSpPr>
        <xdr:cNvPr id="118" name="総務費平均値テキスト">
          <a:extLst>
            <a:ext uri="{FF2B5EF4-FFF2-40B4-BE49-F238E27FC236}">
              <a16:creationId xmlns="" xmlns:a16="http://schemas.microsoft.com/office/drawing/2014/main" id="{00000000-0008-0000-0700-000076000000}"/>
            </a:ext>
          </a:extLst>
        </xdr:cNvPr>
        <xdr:cNvSpPr txBox="1"/>
      </xdr:nvSpPr>
      <xdr:spPr>
        <a:xfrm>
          <a:off x="4686300" y="988420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266,956</a:t>
          </a:r>
          <a:endParaRPr kumimoji="1" lang="ja-JP" altLang="en-US" sz="1000" b="1">
            <a:solidFill>
              <a:srgbClr val="000080"/>
            </a:solidFill>
            <a:latin typeface="ＭＳ Ｐゴシック"/>
          </a:endParaRPr>
        </a:p>
      </xdr:txBody>
    </xdr:sp>
    <xdr:clientData/>
  </xdr:oneCellAnchor>
  <xdr:twoCellAnchor>
    <xdr:from>
      <xdr:col>6</xdr:col>
      <xdr:colOff>460375</xdr:colOff>
      <xdr:row>57</xdr:row>
      <xdr:rowOff>133130</xdr:rowOff>
    </xdr:from>
    <xdr:to>
      <xdr:col>6</xdr:col>
      <xdr:colOff>561975</xdr:colOff>
      <xdr:row>58</xdr:row>
      <xdr:rowOff>63280</xdr:rowOff>
    </xdr:to>
    <xdr:sp macro="" textlink="">
      <xdr:nvSpPr>
        <xdr:cNvPr id="119" name="フローチャート : 判断 118">
          <a:extLst>
            <a:ext uri="{FF2B5EF4-FFF2-40B4-BE49-F238E27FC236}">
              <a16:creationId xmlns="" xmlns:a16="http://schemas.microsoft.com/office/drawing/2014/main" id="{00000000-0008-0000-0700-000077000000}"/>
            </a:ext>
          </a:extLst>
        </xdr:cNvPr>
        <xdr:cNvSpPr/>
      </xdr:nvSpPr>
      <xdr:spPr>
        <a:xfrm>
          <a:off x="4584700" y="9905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56</xdr:row>
      <xdr:rowOff>33241</xdr:rowOff>
    </xdr:from>
    <xdr:to>
      <xdr:col>5</xdr:col>
      <xdr:colOff>358775</xdr:colOff>
      <xdr:row>58</xdr:row>
      <xdr:rowOff>54912</xdr:rowOff>
    </xdr:to>
    <xdr:cxnSp macro="">
      <xdr:nvCxnSpPr>
        <xdr:cNvPr id="120" name="直線コネクタ 119">
          <a:extLst>
            <a:ext uri="{FF2B5EF4-FFF2-40B4-BE49-F238E27FC236}">
              <a16:creationId xmlns="" xmlns:a16="http://schemas.microsoft.com/office/drawing/2014/main" id="{00000000-0008-0000-0700-000078000000}"/>
            </a:ext>
          </a:extLst>
        </xdr:cNvPr>
        <xdr:cNvCxnSpPr/>
      </xdr:nvCxnSpPr>
      <xdr:spPr>
        <a:xfrm flipV="1">
          <a:off x="2908300" y="9634441"/>
          <a:ext cx="889000" cy="364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57</xdr:row>
      <xdr:rowOff>134207</xdr:rowOff>
    </xdr:from>
    <xdr:to>
      <xdr:col>5</xdr:col>
      <xdr:colOff>409575</xdr:colOff>
      <xdr:row>58</xdr:row>
      <xdr:rowOff>64357</xdr:rowOff>
    </xdr:to>
    <xdr:sp macro="" textlink="">
      <xdr:nvSpPr>
        <xdr:cNvPr id="121" name="フローチャート : 判断 120">
          <a:extLst>
            <a:ext uri="{FF2B5EF4-FFF2-40B4-BE49-F238E27FC236}">
              <a16:creationId xmlns="" xmlns:a16="http://schemas.microsoft.com/office/drawing/2014/main" id="{00000000-0008-0000-0700-000079000000}"/>
            </a:ext>
          </a:extLst>
        </xdr:cNvPr>
        <xdr:cNvSpPr/>
      </xdr:nvSpPr>
      <xdr:spPr>
        <a:xfrm>
          <a:off x="3746500" y="99068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58</xdr:row>
      <xdr:rowOff>55484</xdr:rowOff>
    </xdr:from>
    <xdr:ext cx="599010" cy="259045"/>
    <xdr:sp macro="" textlink="">
      <xdr:nvSpPr>
        <xdr:cNvPr id="122" name="テキスト ボックス 121">
          <a:extLst>
            <a:ext uri="{FF2B5EF4-FFF2-40B4-BE49-F238E27FC236}">
              <a16:creationId xmlns="" xmlns:a16="http://schemas.microsoft.com/office/drawing/2014/main" id="{00000000-0008-0000-0700-00007A000000}"/>
            </a:ext>
          </a:extLst>
        </xdr:cNvPr>
        <xdr:cNvSpPr txBox="1"/>
      </xdr:nvSpPr>
      <xdr:spPr>
        <a:xfrm>
          <a:off x="3497794" y="9999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265,543</a:t>
          </a:r>
          <a:endParaRPr kumimoji="1" lang="ja-JP" altLang="en-US" sz="1000" b="1">
            <a:solidFill>
              <a:srgbClr val="000080"/>
            </a:solidFill>
            <a:latin typeface="ＭＳ Ｐゴシック"/>
          </a:endParaRPr>
        </a:p>
      </xdr:txBody>
    </xdr:sp>
    <xdr:clientData/>
  </xdr:oneCellAnchor>
  <xdr:twoCellAnchor>
    <xdr:from>
      <xdr:col>2</xdr:col>
      <xdr:colOff>638175</xdr:colOff>
      <xdr:row>58</xdr:row>
      <xdr:rowOff>54912</xdr:rowOff>
    </xdr:from>
    <xdr:to>
      <xdr:col>4</xdr:col>
      <xdr:colOff>155575</xdr:colOff>
      <xdr:row>58</xdr:row>
      <xdr:rowOff>95622</xdr:rowOff>
    </xdr:to>
    <xdr:cxnSp macro="">
      <xdr:nvCxnSpPr>
        <xdr:cNvPr id="123" name="直線コネクタ 122">
          <a:extLst>
            <a:ext uri="{FF2B5EF4-FFF2-40B4-BE49-F238E27FC236}">
              <a16:creationId xmlns="" xmlns:a16="http://schemas.microsoft.com/office/drawing/2014/main" id="{00000000-0008-0000-0700-00007B000000}"/>
            </a:ext>
          </a:extLst>
        </xdr:cNvPr>
        <xdr:cNvCxnSpPr/>
      </xdr:nvCxnSpPr>
      <xdr:spPr>
        <a:xfrm flipV="1">
          <a:off x="2019300" y="9999012"/>
          <a:ext cx="889000" cy="40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57</xdr:row>
      <xdr:rowOff>152595</xdr:rowOff>
    </xdr:from>
    <xdr:to>
      <xdr:col>4</xdr:col>
      <xdr:colOff>206375</xdr:colOff>
      <xdr:row>58</xdr:row>
      <xdr:rowOff>82745</xdr:rowOff>
    </xdr:to>
    <xdr:sp macro="" textlink="">
      <xdr:nvSpPr>
        <xdr:cNvPr id="124" name="フローチャート : 判断 123">
          <a:extLst>
            <a:ext uri="{FF2B5EF4-FFF2-40B4-BE49-F238E27FC236}">
              <a16:creationId xmlns="" xmlns:a16="http://schemas.microsoft.com/office/drawing/2014/main" id="{00000000-0008-0000-0700-00007C000000}"/>
            </a:ext>
          </a:extLst>
        </xdr:cNvPr>
        <xdr:cNvSpPr/>
      </xdr:nvSpPr>
      <xdr:spPr>
        <a:xfrm>
          <a:off x="2857500" y="9925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56</xdr:row>
      <xdr:rowOff>99272</xdr:rowOff>
    </xdr:from>
    <xdr:ext cx="599010" cy="259045"/>
    <xdr:sp macro="" textlink="">
      <xdr:nvSpPr>
        <xdr:cNvPr id="125" name="テキスト ボックス 124">
          <a:extLst>
            <a:ext uri="{FF2B5EF4-FFF2-40B4-BE49-F238E27FC236}">
              <a16:creationId xmlns="" xmlns:a16="http://schemas.microsoft.com/office/drawing/2014/main" id="{00000000-0008-0000-0700-00007D000000}"/>
            </a:ext>
          </a:extLst>
        </xdr:cNvPr>
        <xdr:cNvSpPr txBox="1"/>
      </xdr:nvSpPr>
      <xdr:spPr>
        <a:xfrm>
          <a:off x="2608794" y="97004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241,411</a:t>
          </a:r>
          <a:endParaRPr kumimoji="1" lang="ja-JP" altLang="en-US" sz="1000" b="1">
            <a:solidFill>
              <a:srgbClr val="000080"/>
            </a:solidFill>
            <a:latin typeface="ＭＳ Ｐゴシック"/>
          </a:endParaRPr>
        </a:p>
      </xdr:txBody>
    </xdr:sp>
    <xdr:clientData/>
  </xdr:oneCellAnchor>
  <xdr:twoCellAnchor>
    <xdr:from>
      <xdr:col>1</xdr:col>
      <xdr:colOff>434975</xdr:colOff>
      <xdr:row>58</xdr:row>
      <xdr:rowOff>95622</xdr:rowOff>
    </xdr:from>
    <xdr:to>
      <xdr:col>2</xdr:col>
      <xdr:colOff>638175</xdr:colOff>
      <xdr:row>58</xdr:row>
      <xdr:rowOff>99743</xdr:rowOff>
    </xdr:to>
    <xdr:cxnSp macro="">
      <xdr:nvCxnSpPr>
        <xdr:cNvPr id="126" name="直線コネクタ 125">
          <a:extLst>
            <a:ext uri="{FF2B5EF4-FFF2-40B4-BE49-F238E27FC236}">
              <a16:creationId xmlns="" xmlns:a16="http://schemas.microsoft.com/office/drawing/2014/main" id="{00000000-0008-0000-0700-00007E000000}"/>
            </a:ext>
          </a:extLst>
        </xdr:cNvPr>
        <xdr:cNvCxnSpPr/>
      </xdr:nvCxnSpPr>
      <xdr:spPr>
        <a:xfrm flipV="1">
          <a:off x="1130300" y="10039722"/>
          <a:ext cx="889000" cy="41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57</xdr:row>
      <xdr:rowOff>146458</xdr:rowOff>
    </xdr:from>
    <xdr:to>
      <xdr:col>3</xdr:col>
      <xdr:colOff>3175</xdr:colOff>
      <xdr:row>58</xdr:row>
      <xdr:rowOff>76608</xdr:rowOff>
    </xdr:to>
    <xdr:sp macro="" textlink="">
      <xdr:nvSpPr>
        <xdr:cNvPr id="127" name="フローチャート : 判断 126">
          <a:extLst>
            <a:ext uri="{FF2B5EF4-FFF2-40B4-BE49-F238E27FC236}">
              <a16:creationId xmlns="" xmlns:a16="http://schemas.microsoft.com/office/drawing/2014/main" id="{00000000-0008-0000-0700-00007F000000}"/>
            </a:ext>
          </a:extLst>
        </xdr:cNvPr>
        <xdr:cNvSpPr/>
      </xdr:nvSpPr>
      <xdr:spPr>
        <a:xfrm>
          <a:off x="1968500" y="9919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56</xdr:row>
      <xdr:rowOff>93135</xdr:rowOff>
    </xdr:from>
    <xdr:ext cx="599010" cy="259045"/>
    <xdr:sp macro="" textlink="">
      <xdr:nvSpPr>
        <xdr:cNvPr id="128" name="テキスト ボックス 127">
          <a:extLst>
            <a:ext uri="{FF2B5EF4-FFF2-40B4-BE49-F238E27FC236}">
              <a16:creationId xmlns="" xmlns:a16="http://schemas.microsoft.com/office/drawing/2014/main" id="{00000000-0008-0000-0700-000080000000}"/>
            </a:ext>
          </a:extLst>
        </xdr:cNvPr>
        <xdr:cNvSpPr txBox="1"/>
      </xdr:nvSpPr>
      <xdr:spPr>
        <a:xfrm>
          <a:off x="1719794" y="96943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249,465</a:t>
          </a:r>
          <a:endParaRPr kumimoji="1" lang="ja-JP" altLang="en-US" sz="1000" b="1">
            <a:solidFill>
              <a:srgbClr val="000080"/>
            </a:solidFill>
            <a:latin typeface="ＭＳ Ｐゴシック"/>
          </a:endParaRPr>
        </a:p>
      </xdr:txBody>
    </xdr:sp>
    <xdr:clientData/>
  </xdr:oneCellAnchor>
  <xdr:twoCellAnchor>
    <xdr:from>
      <xdr:col>1</xdr:col>
      <xdr:colOff>384175</xdr:colOff>
      <xdr:row>57</xdr:row>
      <xdr:rowOff>141426</xdr:rowOff>
    </xdr:from>
    <xdr:to>
      <xdr:col>1</xdr:col>
      <xdr:colOff>485775</xdr:colOff>
      <xdr:row>58</xdr:row>
      <xdr:rowOff>71576</xdr:rowOff>
    </xdr:to>
    <xdr:sp macro="" textlink="">
      <xdr:nvSpPr>
        <xdr:cNvPr id="129" name="フローチャート : 判断 128">
          <a:extLst>
            <a:ext uri="{FF2B5EF4-FFF2-40B4-BE49-F238E27FC236}">
              <a16:creationId xmlns="" xmlns:a16="http://schemas.microsoft.com/office/drawing/2014/main" id="{00000000-0008-0000-0700-000081000000}"/>
            </a:ext>
          </a:extLst>
        </xdr:cNvPr>
        <xdr:cNvSpPr/>
      </xdr:nvSpPr>
      <xdr:spPr>
        <a:xfrm>
          <a:off x="1079500" y="9914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56</xdr:row>
      <xdr:rowOff>88103</xdr:rowOff>
    </xdr:from>
    <xdr:ext cx="599010" cy="259045"/>
    <xdr:sp macro="" textlink="">
      <xdr:nvSpPr>
        <xdr:cNvPr id="130" name="テキスト ボックス 129">
          <a:extLst>
            <a:ext uri="{FF2B5EF4-FFF2-40B4-BE49-F238E27FC236}">
              <a16:creationId xmlns="" xmlns:a16="http://schemas.microsoft.com/office/drawing/2014/main" id="{00000000-0008-0000-0700-000082000000}"/>
            </a:ext>
          </a:extLst>
        </xdr:cNvPr>
        <xdr:cNvSpPr txBox="1"/>
      </xdr:nvSpPr>
      <xdr:spPr>
        <a:xfrm>
          <a:off x="830794" y="96893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256,068</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1" name="テキスト ボックス 130">
          <a:extLst>
            <a:ext uri="{FF2B5EF4-FFF2-40B4-BE49-F238E27FC236}">
              <a16:creationId xmlns="" xmlns:a16="http://schemas.microsoft.com/office/drawing/2014/main" id="{00000000-0008-0000-07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2" name="テキスト ボックス 131">
          <a:extLst>
            <a:ext uri="{FF2B5EF4-FFF2-40B4-BE49-F238E27FC236}">
              <a16:creationId xmlns="" xmlns:a16="http://schemas.microsoft.com/office/drawing/2014/main" id="{00000000-0008-0000-07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3" name="テキスト ボックス 132">
          <a:extLst>
            <a:ext uri="{FF2B5EF4-FFF2-40B4-BE49-F238E27FC236}">
              <a16:creationId xmlns="" xmlns:a16="http://schemas.microsoft.com/office/drawing/2014/main" id="{00000000-0008-0000-07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4" name="テキスト ボックス 133">
          <a:extLst>
            <a:ext uri="{FF2B5EF4-FFF2-40B4-BE49-F238E27FC236}">
              <a16:creationId xmlns="" xmlns:a16="http://schemas.microsoft.com/office/drawing/2014/main" id="{00000000-0008-0000-07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35" name="テキスト ボックス 134">
          <a:extLst>
            <a:ext uri="{FF2B5EF4-FFF2-40B4-BE49-F238E27FC236}">
              <a16:creationId xmlns="" xmlns:a16="http://schemas.microsoft.com/office/drawing/2014/main" id="{00000000-0008-0000-07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53</xdr:row>
      <xdr:rowOff>36947</xdr:rowOff>
    </xdr:from>
    <xdr:to>
      <xdr:col>6</xdr:col>
      <xdr:colOff>561975</xdr:colOff>
      <xdr:row>53</xdr:row>
      <xdr:rowOff>138547</xdr:rowOff>
    </xdr:to>
    <xdr:sp macro="" textlink="">
      <xdr:nvSpPr>
        <xdr:cNvPr id="136" name="円/楕円 135">
          <a:extLst>
            <a:ext uri="{FF2B5EF4-FFF2-40B4-BE49-F238E27FC236}">
              <a16:creationId xmlns="" xmlns:a16="http://schemas.microsoft.com/office/drawing/2014/main" id="{00000000-0008-0000-0700-000088000000}"/>
            </a:ext>
          </a:extLst>
        </xdr:cNvPr>
        <xdr:cNvSpPr/>
      </xdr:nvSpPr>
      <xdr:spPr>
        <a:xfrm>
          <a:off x="4584700" y="91237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52</xdr:row>
      <xdr:rowOff>59824</xdr:rowOff>
    </xdr:from>
    <xdr:ext cx="690189" cy="259045"/>
    <xdr:sp macro="" textlink="">
      <xdr:nvSpPr>
        <xdr:cNvPr id="137" name="総務費該当値テキスト">
          <a:extLst>
            <a:ext uri="{FF2B5EF4-FFF2-40B4-BE49-F238E27FC236}">
              <a16:creationId xmlns="" xmlns:a16="http://schemas.microsoft.com/office/drawing/2014/main" id="{00000000-0008-0000-0700-000089000000}"/>
            </a:ext>
          </a:extLst>
        </xdr:cNvPr>
        <xdr:cNvSpPr txBox="1"/>
      </xdr:nvSpPr>
      <xdr:spPr>
        <a:xfrm>
          <a:off x="4686300" y="897522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1,293,179</a:t>
          </a:r>
          <a:endParaRPr kumimoji="1" lang="ja-JP" altLang="en-US" sz="1000" b="1">
            <a:solidFill>
              <a:srgbClr val="FF0000"/>
            </a:solidFill>
            <a:latin typeface="ＭＳ Ｐゴシック"/>
          </a:endParaRPr>
        </a:p>
      </xdr:txBody>
    </xdr:sp>
    <xdr:clientData/>
  </xdr:oneCellAnchor>
  <xdr:twoCellAnchor>
    <xdr:from>
      <xdr:col>5</xdr:col>
      <xdr:colOff>307975</xdr:colOff>
      <xdr:row>55</xdr:row>
      <xdr:rowOff>153891</xdr:rowOff>
    </xdr:from>
    <xdr:to>
      <xdr:col>5</xdr:col>
      <xdr:colOff>409575</xdr:colOff>
      <xdr:row>56</xdr:row>
      <xdr:rowOff>84041</xdr:rowOff>
    </xdr:to>
    <xdr:sp macro="" textlink="">
      <xdr:nvSpPr>
        <xdr:cNvPr id="138" name="円/楕円 137">
          <a:extLst>
            <a:ext uri="{FF2B5EF4-FFF2-40B4-BE49-F238E27FC236}">
              <a16:creationId xmlns="" xmlns:a16="http://schemas.microsoft.com/office/drawing/2014/main" id="{00000000-0008-0000-0700-00008A000000}"/>
            </a:ext>
          </a:extLst>
        </xdr:cNvPr>
        <xdr:cNvSpPr/>
      </xdr:nvSpPr>
      <xdr:spPr>
        <a:xfrm>
          <a:off x="3746500" y="9583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54</xdr:row>
      <xdr:rowOff>100568</xdr:rowOff>
    </xdr:from>
    <xdr:ext cx="599010" cy="259045"/>
    <xdr:sp macro="" textlink="">
      <xdr:nvSpPr>
        <xdr:cNvPr id="139" name="テキスト ボックス 138">
          <a:extLst>
            <a:ext uri="{FF2B5EF4-FFF2-40B4-BE49-F238E27FC236}">
              <a16:creationId xmlns="" xmlns:a16="http://schemas.microsoft.com/office/drawing/2014/main" id="{00000000-0008-0000-0700-00008B000000}"/>
            </a:ext>
          </a:extLst>
        </xdr:cNvPr>
        <xdr:cNvSpPr txBox="1"/>
      </xdr:nvSpPr>
      <xdr:spPr>
        <a:xfrm>
          <a:off x="3497794" y="93588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689,710</a:t>
          </a:r>
          <a:endParaRPr kumimoji="1" lang="ja-JP" altLang="en-US" sz="1000" b="1">
            <a:solidFill>
              <a:srgbClr val="FF0000"/>
            </a:solidFill>
            <a:latin typeface="ＭＳ Ｐゴシック"/>
          </a:endParaRPr>
        </a:p>
      </xdr:txBody>
    </xdr:sp>
    <xdr:clientData/>
  </xdr:oneCellAnchor>
  <xdr:twoCellAnchor>
    <xdr:from>
      <xdr:col>4</xdr:col>
      <xdr:colOff>104775</xdr:colOff>
      <xdr:row>58</xdr:row>
      <xdr:rowOff>4112</xdr:rowOff>
    </xdr:from>
    <xdr:to>
      <xdr:col>4</xdr:col>
      <xdr:colOff>206375</xdr:colOff>
      <xdr:row>58</xdr:row>
      <xdr:rowOff>105712</xdr:rowOff>
    </xdr:to>
    <xdr:sp macro="" textlink="">
      <xdr:nvSpPr>
        <xdr:cNvPr id="140" name="円/楕円 139">
          <a:extLst>
            <a:ext uri="{FF2B5EF4-FFF2-40B4-BE49-F238E27FC236}">
              <a16:creationId xmlns="" xmlns:a16="http://schemas.microsoft.com/office/drawing/2014/main" id="{00000000-0008-0000-0700-00008C000000}"/>
            </a:ext>
          </a:extLst>
        </xdr:cNvPr>
        <xdr:cNvSpPr/>
      </xdr:nvSpPr>
      <xdr:spPr>
        <a:xfrm>
          <a:off x="2857500" y="9948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58</xdr:row>
      <xdr:rowOff>96839</xdr:rowOff>
    </xdr:from>
    <xdr:ext cx="599010" cy="259045"/>
    <xdr:sp macro="" textlink="">
      <xdr:nvSpPr>
        <xdr:cNvPr id="141" name="テキスト ボックス 140">
          <a:extLst>
            <a:ext uri="{FF2B5EF4-FFF2-40B4-BE49-F238E27FC236}">
              <a16:creationId xmlns="" xmlns:a16="http://schemas.microsoft.com/office/drawing/2014/main" id="{00000000-0008-0000-0700-00008D000000}"/>
            </a:ext>
          </a:extLst>
        </xdr:cNvPr>
        <xdr:cNvSpPr txBox="1"/>
      </xdr:nvSpPr>
      <xdr:spPr>
        <a:xfrm>
          <a:off x="2608794" y="100409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211,270</a:t>
          </a:r>
          <a:endParaRPr kumimoji="1" lang="ja-JP" altLang="en-US" sz="1000" b="1">
            <a:solidFill>
              <a:srgbClr val="FF0000"/>
            </a:solidFill>
            <a:latin typeface="ＭＳ Ｐゴシック"/>
          </a:endParaRPr>
        </a:p>
      </xdr:txBody>
    </xdr:sp>
    <xdr:clientData/>
  </xdr:oneCellAnchor>
  <xdr:twoCellAnchor>
    <xdr:from>
      <xdr:col>2</xdr:col>
      <xdr:colOff>587375</xdr:colOff>
      <xdr:row>58</xdr:row>
      <xdr:rowOff>44822</xdr:rowOff>
    </xdr:from>
    <xdr:to>
      <xdr:col>3</xdr:col>
      <xdr:colOff>3175</xdr:colOff>
      <xdr:row>58</xdr:row>
      <xdr:rowOff>146422</xdr:rowOff>
    </xdr:to>
    <xdr:sp macro="" textlink="">
      <xdr:nvSpPr>
        <xdr:cNvPr id="142" name="円/楕円 141">
          <a:extLst>
            <a:ext uri="{FF2B5EF4-FFF2-40B4-BE49-F238E27FC236}">
              <a16:creationId xmlns="" xmlns:a16="http://schemas.microsoft.com/office/drawing/2014/main" id="{00000000-0008-0000-0700-00008E000000}"/>
            </a:ext>
          </a:extLst>
        </xdr:cNvPr>
        <xdr:cNvSpPr/>
      </xdr:nvSpPr>
      <xdr:spPr>
        <a:xfrm>
          <a:off x="1968500" y="9988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58</xdr:row>
      <xdr:rowOff>137549</xdr:rowOff>
    </xdr:from>
    <xdr:ext cx="599010" cy="259045"/>
    <xdr:sp macro="" textlink="">
      <xdr:nvSpPr>
        <xdr:cNvPr id="143" name="テキスト ボックス 142">
          <a:extLst>
            <a:ext uri="{FF2B5EF4-FFF2-40B4-BE49-F238E27FC236}">
              <a16:creationId xmlns="" xmlns:a16="http://schemas.microsoft.com/office/drawing/2014/main" id="{00000000-0008-0000-0700-00008F000000}"/>
            </a:ext>
          </a:extLst>
        </xdr:cNvPr>
        <xdr:cNvSpPr txBox="1"/>
      </xdr:nvSpPr>
      <xdr:spPr>
        <a:xfrm>
          <a:off x="1719794" y="100816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157,845</a:t>
          </a:r>
          <a:endParaRPr kumimoji="1" lang="ja-JP" altLang="en-US" sz="1000" b="1">
            <a:solidFill>
              <a:srgbClr val="FF0000"/>
            </a:solidFill>
            <a:latin typeface="ＭＳ Ｐゴシック"/>
          </a:endParaRPr>
        </a:p>
      </xdr:txBody>
    </xdr:sp>
    <xdr:clientData/>
  </xdr:oneCellAnchor>
  <xdr:twoCellAnchor>
    <xdr:from>
      <xdr:col>1</xdr:col>
      <xdr:colOff>384175</xdr:colOff>
      <xdr:row>58</xdr:row>
      <xdr:rowOff>48943</xdr:rowOff>
    </xdr:from>
    <xdr:to>
      <xdr:col>1</xdr:col>
      <xdr:colOff>485775</xdr:colOff>
      <xdr:row>58</xdr:row>
      <xdr:rowOff>150543</xdr:rowOff>
    </xdr:to>
    <xdr:sp macro="" textlink="">
      <xdr:nvSpPr>
        <xdr:cNvPr id="144" name="円/楕円 143">
          <a:extLst>
            <a:ext uri="{FF2B5EF4-FFF2-40B4-BE49-F238E27FC236}">
              <a16:creationId xmlns="" xmlns:a16="http://schemas.microsoft.com/office/drawing/2014/main" id="{00000000-0008-0000-0700-000090000000}"/>
            </a:ext>
          </a:extLst>
        </xdr:cNvPr>
        <xdr:cNvSpPr/>
      </xdr:nvSpPr>
      <xdr:spPr>
        <a:xfrm>
          <a:off x="1079500" y="9993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58</xdr:row>
      <xdr:rowOff>141670</xdr:rowOff>
    </xdr:from>
    <xdr:ext cx="599010" cy="259045"/>
    <xdr:sp macro="" textlink="">
      <xdr:nvSpPr>
        <xdr:cNvPr id="145" name="テキスト ボックス 144">
          <a:extLst>
            <a:ext uri="{FF2B5EF4-FFF2-40B4-BE49-F238E27FC236}">
              <a16:creationId xmlns="" xmlns:a16="http://schemas.microsoft.com/office/drawing/2014/main" id="{00000000-0008-0000-0700-000091000000}"/>
            </a:ext>
          </a:extLst>
        </xdr:cNvPr>
        <xdr:cNvSpPr txBox="1"/>
      </xdr:nvSpPr>
      <xdr:spPr>
        <a:xfrm>
          <a:off x="830794" y="100857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152,437</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46" name="正方形/長方形 145">
          <a:extLst>
            <a:ext uri="{FF2B5EF4-FFF2-40B4-BE49-F238E27FC236}">
              <a16:creationId xmlns="" xmlns:a16="http://schemas.microsoft.com/office/drawing/2014/main" id="{00000000-0008-0000-07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民生費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47" name="正方形/長方形 146">
          <a:extLst>
            <a:ext uri="{FF2B5EF4-FFF2-40B4-BE49-F238E27FC236}">
              <a16:creationId xmlns="" xmlns:a16="http://schemas.microsoft.com/office/drawing/2014/main" id="{00000000-0008-0000-07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48" name="正方形/長方形 147">
          <a:extLst>
            <a:ext uri="{FF2B5EF4-FFF2-40B4-BE49-F238E27FC236}">
              <a16:creationId xmlns="" xmlns:a16="http://schemas.microsoft.com/office/drawing/2014/main" id="{00000000-0008-0000-07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108/151</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49" name="正方形/長方形 148">
          <a:extLst>
            <a:ext uri="{FF2B5EF4-FFF2-40B4-BE49-F238E27FC236}">
              <a16:creationId xmlns="" xmlns:a16="http://schemas.microsoft.com/office/drawing/2014/main" id="{00000000-0008-0000-07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0" name="正方形/長方形 149">
          <a:extLst>
            <a:ext uri="{FF2B5EF4-FFF2-40B4-BE49-F238E27FC236}">
              <a16:creationId xmlns="" xmlns:a16="http://schemas.microsoft.com/office/drawing/2014/main" id="{00000000-0008-0000-07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163,808</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1" name="正方形/長方形 150">
          <a:extLst>
            <a:ext uri="{FF2B5EF4-FFF2-40B4-BE49-F238E27FC236}">
              <a16:creationId xmlns="" xmlns:a16="http://schemas.microsoft.com/office/drawing/2014/main" id="{00000000-0008-0000-07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2" name="正方形/長方形 151">
          <a:extLst>
            <a:ext uri="{FF2B5EF4-FFF2-40B4-BE49-F238E27FC236}">
              <a16:creationId xmlns="" xmlns:a16="http://schemas.microsoft.com/office/drawing/2014/main" id="{00000000-0008-0000-07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209,085</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3" name="正方形/長方形 152">
          <a:extLst>
            <a:ext uri="{FF2B5EF4-FFF2-40B4-BE49-F238E27FC236}">
              <a16:creationId xmlns="" xmlns:a16="http://schemas.microsoft.com/office/drawing/2014/main" id="{00000000-0008-0000-07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4" name="テキスト ボックス 153">
          <a:extLst>
            <a:ext uri="{FF2B5EF4-FFF2-40B4-BE49-F238E27FC236}">
              <a16:creationId xmlns="" xmlns:a16="http://schemas.microsoft.com/office/drawing/2014/main" id="{00000000-0008-0000-07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55" name="直線コネクタ 154">
          <a:extLst>
            <a:ext uri="{FF2B5EF4-FFF2-40B4-BE49-F238E27FC236}">
              <a16:creationId xmlns="" xmlns:a16="http://schemas.microsoft.com/office/drawing/2014/main" id="{00000000-0008-0000-07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78</xdr:row>
      <xdr:rowOff>139700</xdr:rowOff>
    </xdr:from>
    <xdr:to>
      <xdr:col>7</xdr:col>
      <xdr:colOff>638175</xdr:colOff>
      <xdr:row>78</xdr:row>
      <xdr:rowOff>139700</xdr:rowOff>
    </xdr:to>
    <xdr:cxnSp macro="">
      <xdr:nvCxnSpPr>
        <xdr:cNvPr id="156" name="直線コネクタ 155">
          <a:extLst>
            <a:ext uri="{FF2B5EF4-FFF2-40B4-BE49-F238E27FC236}">
              <a16:creationId xmlns="" xmlns:a16="http://schemas.microsoft.com/office/drawing/2014/main" id="{00000000-0008-0000-0700-00009C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77</xdr:row>
      <xdr:rowOff>168927</xdr:rowOff>
    </xdr:from>
    <xdr:ext cx="248786" cy="259045"/>
    <xdr:sp macro="" textlink="">
      <xdr:nvSpPr>
        <xdr:cNvPr id="157" name="テキスト ボックス 156">
          <a:extLst>
            <a:ext uri="{FF2B5EF4-FFF2-40B4-BE49-F238E27FC236}">
              <a16:creationId xmlns="" xmlns:a16="http://schemas.microsoft.com/office/drawing/2014/main" id="{00000000-0008-0000-0700-00009D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76</xdr:row>
      <xdr:rowOff>25400</xdr:rowOff>
    </xdr:from>
    <xdr:to>
      <xdr:col>7</xdr:col>
      <xdr:colOff>638175</xdr:colOff>
      <xdr:row>76</xdr:row>
      <xdr:rowOff>25400</xdr:rowOff>
    </xdr:to>
    <xdr:cxnSp macro="">
      <xdr:nvCxnSpPr>
        <xdr:cNvPr id="158" name="直線コネクタ 157">
          <a:extLst>
            <a:ext uri="{FF2B5EF4-FFF2-40B4-BE49-F238E27FC236}">
              <a16:creationId xmlns="" xmlns:a16="http://schemas.microsoft.com/office/drawing/2014/main" id="{00000000-0008-0000-0700-00009E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59" name="テキスト ボックス 158">
          <a:extLst>
            <a:ext uri="{FF2B5EF4-FFF2-40B4-BE49-F238E27FC236}">
              <a16:creationId xmlns="" xmlns:a16="http://schemas.microsoft.com/office/drawing/2014/main" id="{00000000-0008-0000-0700-00009F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73</xdr:row>
      <xdr:rowOff>82550</xdr:rowOff>
    </xdr:from>
    <xdr:to>
      <xdr:col>7</xdr:col>
      <xdr:colOff>638175</xdr:colOff>
      <xdr:row>73</xdr:row>
      <xdr:rowOff>82550</xdr:rowOff>
    </xdr:to>
    <xdr:cxnSp macro="">
      <xdr:nvCxnSpPr>
        <xdr:cNvPr id="160" name="直線コネクタ 159">
          <a:extLst>
            <a:ext uri="{FF2B5EF4-FFF2-40B4-BE49-F238E27FC236}">
              <a16:creationId xmlns="" xmlns:a16="http://schemas.microsoft.com/office/drawing/2014/main" id="{00000000-0008-0000-0700-0000A0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1" name="テキスト ボックス 160">
          <a:extLst>
            <a:ext uri="{FF2B5EF4-FFF2-40B4-BE49-F238E27FC236}">
              <a16:creationId xmlns="" xmlns:a16="http://schemas.microsoft.com/office/drawing/2014/main" id="{00000000-0008-0000-0700-0000A1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70</xdr:row>
      <xdr:rowOff>139700</xdr:rowOff>
    </xdr:from>
    <xdr:to>
      <xdr:col>7</xdr:col>
      <xdr:colOff>638175</xdr:colOff>
      <xdr:row>70</xdr:row>
      <xdr:rowOff>139700</xdr:rowOff>
    </xdr:to>
    <xdr:cxnSp macro="">
      <xdr:nvCxnSpPr>
        <xdr:cNvPr id="162" name="直線コネクタ 161">
          <a:extLst>
            <a:ext uri="{FF2B5EF4-FFF2-40B4-BE49-F238E27FC236}">
              <a16:creationId xmlns="" xmlns:a16="http://schemas.microsoft.com/office/drawing/2014/main" id="{00000000-0008-0000-0700-0000A2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3" name="テキスト ボックス 162">
          <a:extLst>
            <a:ext uri="{FF2B5EF4-FFF2-40B4-BE49-F238E27FC236}">
              <a16:creationId xmlns="" xmlns:a16="http://schemas.microsoft.com/office/drawing/2014/main" id="{00000000-0008-0000-0700-0000A3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64" name="直線コネクタ 163">
          <a:extLst>
            <a:ext uri="{FF2B5EF4-FFF2-40B4-BE49-F238E27FC236}">
              <a16:creationId xmlns="" xmlns:a16="http://schemas.microsoft.com/office/drawing/2014/main" id="{00000000-0008-0000-07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5" name="テキスト ボックス 164">
          <a:extLst>
            <a:ext uri="{FF2B5EF4-FFF2-40B4-BE49-F238E27FC236}">
              <a16:creationId xmlns="" xmlns:a16="http://schemas.microsoft.com/office/drawing/2014/main" id="{00000000-0008-0000-0700-0000A5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66" name="民生費グラフ枠">
          <a:extLst>
            <a:ext uri="{FF2B5EF4-FFF2-40B4-BE49-F238E27FC236}">
              <a16:creationId xmlns="" xmlns:a16="http://schemas.microsoft.com/office/drawing/2014/main" id="{00000000-0008-0000-07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70</xdr:row>
      <xdr:rowOff>52766</xdr:rowOff>
    </xdr:from>
    <xdr:to>
      <xdr:col>6</xdr:col>
      <xdr:colOff>510540</xdr:colOff>
      <xdr:row>77</xdr:row>
      <xdr:rowOff>32708</xdr:rowOff>
    </xdr:to>
    <xdr:cxnSp macro="">
      <xdr:nvCxnSpPr>
        <xdr:cNvPr id="167" name="直線コネクタ 166">
          <a:extLst>
            <a:ext uri="{FF2B5EF4-FFF2-40B4-BE49-F238E27FC236}">
              <a16:creationId xmlns="" xmlns:a16="http://schemas.microsoft.com/office/drawing/2014/main" id="{00000000-0008-0000-0700-0000A7000000}"/>
            </a:ext>
          </a:extLst>
        </xdr:cNvPr>
        <xdr:cNvCxnSpPr/>
      </xdr:nvCxnSpPr>
      <xdr:spPr>
        <a:xfrm flipV="1">
          <a:off x="4633595" y="12054266"/>
          <a:ext cx="1270" cy="11800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77</xdr:row>
      <xdr:rowOff>36535</xdr:rowOff>
    </xdr:from>
    <xdr:ext cx="599010" cy="259045"/>
    <xdr:sp macro="" textlink="">
      <xdr:nvSpPr>
        <xdr:cNvPr id="168" name="民生費最小値テキスト">
          <a:extLst>
            <a:ext uri="{FF2B5EF4-FFF2-40B4-BE49-F238E27FC236}">
              <a16:creationId xmlns="" xmlns:a16="http://schemas.microsoft.com/office/drawing/2014/main" id="{00000000-0008-0000-0700-0000A8000000}"/>
            </a:ext>
          </a:extLst>
        </xdr:cNvPr>
        <xdr:cNvSpPr txBox="1"/>
      </xdr:nvSpPr>
      <xdr:spPr>
        <a:xfrm>
          <a:off x="4686300" y="132381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121,803</a:t>
          </a:r>
          <a:endParaRPr kumimoji="1" lang="ja-JP" altLang="en-US" sz="1000" b="1">
            <a:latin typeface="ＭＳ Ｐゴシック"/>
          </a:endParaRPr>
        </a:p>
      </xdr:txBody>
    </xdr:sp>
    <xdr:clientData/>
  </xdr:oneCellAnchor>
  <xdr:twoCellAnchor>
    <xdr:from>
      <xdr:col>6</xdr:col>
      <xdr:colOff>422275</xdr:colOff>
      <xdr:row>77</xdr:row>
      <xdr:rowOff>32708</xdr:rowOff>
    </xdr:from>
    <xdr:to>
      <xdr:col>6</xdr:col>
      <xdr:colOff>600075</xdr:colOff>
      <xdr:row>77</xdr:row>
      <xdr:rowOff>32708</xdr:rowOff>
    </xdr:to>
    <xdr:cxnSp macro="">
      <xdr:nvCxnSpPr>
        <xdr:cNvPr id="169" name="直線コネクタ 168">
          <a:extLst>
            <a:ext uri="{FF2B5EF4-FFF2-40B4-BE49-F238E27FC236}">
              <a16:creationId xmlns="" xmlns:a16="http://schemas.microsoft.com/office/drawing/2014/main" id="{00000000-0008-0000-0700-0000A9000000}"/>
            </a:ext>
          </a:extLst>
        </xdr:cNvPr>
        <xdr:cNvCxnSpPr/>
      </xdr:nvCxnSpPr>
      <xdr:spPr>
        <a:xfrm>
          <a:off x="4546600" y="132343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68</xdr:row>
      <xdr:rowOff>170893</xdr:rowOff>
    </xdr:from>
    <xdr:ext cx="599010" cy="259045"/>
    <xdr:sp macro="" textlink="">
      <xdr:nvSpPr>
        <xdr:cNvPr id="170" name="民生費最大値テキスト">
          <a:extLst>
            <a:ext uri="{FF2B5EF4-FFF2-40B4-BE49-F238E27FC236}">
              <a16:creationId xmlns="" xmlns:a16="http://schemas.microsoft.com/office/drawing/2014/main" id="{00000000-0008-0000-0700-0000AA000000}"/>
            </a:ext>
          </a:extLst>
        </xdr:cNvPr>
        <xdr:cNvSpPr txBox="1"/>
      </xdr:nvSpPr>
      <xdr:spPr>
        <a:xfrm>
          <a:off x="4686300" y="11829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638,029</a:t>
          </a:r>
          <a:endParaRPr kumimoji="1" lang="ja-JP" altLang="en-US" sz="1000" b="1">
            <a:latin typeface="ＭＳ Ｐゴシック"/>
          </a:endParaRPr>
        </a:p>
      </xdr:txBody>
    </xdr:sp>
    <xdr:clientData/>
  </xdr:oneCellAnchor>
  <xdr:twoCellAnchor>
    <xdr:from>
      <xdr:col>6</xdr:col>
      <xdr:colOff>422275</xdr:colOff>
      <xdr:row>70</xdr:row>
      <xdr:rowOff>52766</xdr:rowOff>
    </xdr:from>
    <xdr:to>
      <xdr:col>6</xdr:col>
      <xdr:colOff>600075</xdr:colOff>
      <xdr:row>70</xdr:row>
      <xdr:rowOff>52766</xdr:rowOff>
    </xdr:to>
    <xdr:cxnSp macro="">
      <xdr:nvCxnSpPr>
        <xdr:cNvPr id="171" name="直線コネクタ 170">
          <a:extLst>
            <a:ext uri="{FF2B5EF4-FFF2-40B4-BE49-F238E27FC236}">
              <a16:creationId xmlns="" xmlns:a16="http://schemas.microsoft.com/office/drawing/2014/main" id="{00000000-0008-0000-0700-0000AB000000}"/>
            </a:ext>
          </a:extLst>
        </xdr:cNvPr>
        <xdr:cNvCxnSpPr/>
      </xdr:nvCxnSpPr>
      <xdr:spPr>
        <a:xfrm>
          <a:off x="4546600" y="12054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76</xdr:row>
      <xdr:rowOff>57524</xdr:rowOff>
    </xdr:from>
    <xdr:to>
      <xdr:col>6</xdr:col>
      <xdr:colOff>511175</xdr:colOff>
      <xdr:row>76</xdr:row>
      <xdr:rowOff>66582</xdr:rowOff>
    </xdr:to>
    <xdr:cxnSp macro="">
      <xdr:nvCxnSpPr>
        <xdr:cNvPr id="172" name="直線コネクタ 171">
          <a:extLst>
            <a:ext uri="{FF2B5EF4-FFF2-40B4-BE49-F238E27FC236}">
              <a16:creationId xmlns="" xmlns:a16="http://schemas.microsoft.com/office/drawing/2014/main" id="{00000000-0008-0000-0700-0000AC000000}"/>
            </a:ext>
          </a:extLst>
        </xdr:cNvPr>
        <xdr:cNvCxnSpPr/>
      </xdr:nvCxnSpPr>
      <xdr:spPr>
        <a:xfrm flipV="1">
          <a:off x="3797300" y="13087724"/>
          <a:ext cx="838200" cy="90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74</xdr:row>
      <xdr:rowOff>132052</xdr:rowOff>
    </xdr:from>
    <xdr:ext cx="599010" cy="259045"/>
    <xdr:sp macro="" textlink="">
      <xdr:nvSpPr>
        <xdr:cNvPr id="173" name="民生費平均値テキスト">
          <a:extLst>
            <a:ext uri="{FF2B5EF4-FFF2-40B4-BE49-F238E27FC236}">
              <a16:creationId xmlns="" xmlns:a16="http://schemas.microsoft.com/office/drawing/2014/main" id="{00000000-0008-0000-0700-0000AD000000}"/>
            </a:ext>
          </a:extLst>
        </xdr:cNvPr>
        <xdr:cNvSpPr txBox="1"/>
      </xdr:nvSpPr>
      <xdr:spPr>
        <a:xfrm>
          <a:off x="4686300" y="1281935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216,131</a:t>
          </a:r>
          <a:endParaRPr kumimoji="1" lang="ja-JP" altLang="en-US" sz="1000" b="1">
            <a:solidFill>
              <a:srgbClr val="000080"/>
            </a:solidFill>
            <a:latin typeface="ＭＳ Ｐゴシック"/>
          </a:endParaRPr>
        </a:p>
      </xdr:txBody>
    </xdr:sp>
    <xdr:clientData/>
  </xdr:oneCellAnchor>
  <xdr:twoCellAnchor>
    <xdr:from>
      <xdr:col>6</xdr:col>
      <xdr:colOff>460375</xdr:colOff>
      <xdr:row>75</xdr:row>
      <xdr:rowOff>109175</xdr:rowOff>
    </xdr:from>
    <xdr:to>
      <xdr:col>6</xdr:col>
      <xdr:colOff>561975</xdr:colOff>
      <xdr:row>76</xdr:row>
      <xdr:rowOff>39325</xdr:rowOff>
    </xdr:to>
    <xdr:sp macro="" textlink="">
      <xdr:nvSpPr>
        <xdr:cNvPr id="174" name="フローチャート : 判断 173">
          <a:extLst>
            <a:ext uri="{FF2B5EF4-FFF2-40B4-BE49-F238E27FC236}">
              <a16:creationId xmlns="" xmlns:a16="http://schemas.microsoft.com/office/drawing/2014/main" id="{00000000-0008-0000-0700-0000AE000000}"/>
            </a:ext>
          </a:extLst>
        </xdr:cNvPr>
        <xdr:cNvSpPr/>
      </xdr:nvSpPr>
      <xdr:spPr>
        <a:xfrm>
          <a:off x="4584700" y="12967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76</xdr:row>
      <xdr:rowOff>66582</xdr:rowOff>
    </xdr:from>
    <xdr:to>
      <xdr:col>5</xdr:col>
      <xdr:colOff>358775</xdr:colOff>
      <xdr:row>76</xdr:row>
      <xdr:rowOff>92311</xdr:rowOff>
    </xdr:to>
    <xdr:cxnSp macro="">
      <xdr:nvCxnSpPr>
        <xdr:cNvPr id="175" name="直線コネクタ 174">
          <a:extLst>
            <a:ext uri="{FF2B5EF4-FFF2-40B4-BE49-F238E27FC236}">
              <a16:creationId xmlns="" xmlns:a16="http://schemas.microsoft.com/office/drawing/2014/main" id="{00000000-0008-0000-0700-0000AF000000}"/>
            </a:ext>
          </a:extLst>
        </xdr:cNvPr>
        <xdr:cNvCxnSpPr/>
      </xdr:nvCxnSpPr>
      <xdr:spPr>
        <a:xfrm flipV="1">
          <a:off x="2908300" y="13096782"/>
          <a:ext cx="889000" cy="25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75</xdr:row>
      <xdr:rowOff>129079</xdr:rowOff>
    </xdr:from>
    <xdr:to>
      <xdr:col>5</xdr:col>
      <xdr:colOff>409575</xdr:colOff>
      <xdr:row>76</xdr:row>
      <xdr:rowOff>59229</xdr:rowOff>
    </xdr:to>
    <xdr:sp macro="" textlink="">
      <xdr:nvSpPr>
        <xdr:cNvPr id="176" name="フローチャート : 判断 175">
          <a:extLst>
            <a:ext uri="{FF2B5EF4-FFF2-40B4-BE49-F238E27FC236}">
              <a16:creationId xmlns="" xmlns:a16="http://schemas.microsoft.com/office/drawing/2014/main" id="{00000000-0008-0000-0700-0000B0000000}"/>
            </a:ext>
          </a:extLst>
        </xdr:cNvPr>
        <xdr:cNvSpPr/>
      </xdr:nvSpPr>
      <xdr:spPr>
        <a:xfrm>
          <a:off x="3746500" y="12987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74</xdr:row>
      <xdr:rowOff>75756</xdr:rowOff>
    </xdr:from>
    <xdr:ext cx="599010" cy="259045"/>
    <xdr:sp macro="" textlink="">
      <xdr:nvSpPr>
        <xdr:cNvPr id="177" name="テキスト ボックス 176">
          <a:extLst>
            <a:ext uri="{FF2B5EF4-FFF2-40B4-BE49-F238E27FC236}">
              <a16:creationId xmlns="" xmlns:a16="http://schemas.microsoft.com/office/drawing/2014/main" id="{00000000-0008-0000-0700-0000B1000000}"/>
            </a:ext>
          </a:extLst>
        </xdr:cNvPr>
        <xdr:cNvSpPr txBox="1"/>
      </xdr:nvSpPr>
      <xdr:spPr>
        <a:xfrm>
          <a:off x="3497794" y="12763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207,424</a:t>
          </a:r>
          <a:endParaRPr kumimoji="1" lang="ja-JP" altLang="en-US" sz="1000" b="1">
            <a:solidFill>
              <a:srgbClr val="000080"/>
            </a:solidFill>
            <a:latin typeface="ＭＳ Ｐゴシック"/>
          </a:endParaRPr>
        </a:p>
      </xdr:txBody>
    </xdr:sp>
    <xdr:clientData/>
  </xdr:oneCellAnchor>
  <xdr:twoCellAnchor>
    <xdr:from>
      <xdr:col>2</xdr:col>
      <xdr:colOff>638175</xdr:colOff>
      <xdr:row>76</xdr:row>
      <xdr:rowOff>92311</xdr:rowOff>
    </xdr:from>
    <xdr:to>
      <xdr:col>4</xdr:col>
      <xdr:colOff>155575</xdr:colOff>
      <xdr:row>76</xdr:row>
      <xdr:rowOff>135524</xdr:rowOff>
    </xdr:to>
    <xdr:cxnSp macro="">
      <xdr:nvCxnSpPr>
        <xdr:cNvPr id="178" name="直線コネクタ 177">
          <a:extLst>
            <a:ext uri="{FF2B5EF4-FFF2-40B4-BE49-F238E27FC236}">
              <a16:creationId xmlns="" xmlns:a16="http://schemas.microsoft.com/office/drawing/2014/main" id="{00000000-0008-0000-0700-0000B2000000}"/>
            </a:ext>
          </a:extLst>
        </xdr:cNvPr>
        <xdr:cNvCxnSpPr/>
      </xdr:nvCxnSpPr>
      <xdr:spPr>
        <a:xfrm flipV="1">
          <a:off x="2019300" y="13122511"/>
          <a:ext cx="889000" cy="43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75</xdr:row>
      <xdr:rowOff>132611</xdr:rowOff>
    </xdr:from>
    <xdr:to>
      <xdr:col>4</xdr:col>
      <xdr:colOff>206375</xdr:colOff>
      <xdr:row>76</xdr:row>
      <xdr:rowOff>62761</xdr:rowOff>
    </xdr:to>
    <xdr:sp macro="" textlink="">
      <xdr:nvSpPr>
        <xdr:cNvPr id="179" name="フローチャート : 判断 178">
          <a:extLst>
            <a:ext uri="{FF2B5EF4-FFF2-40B4-BE49-F238E27FC236}">
              <a16:creationId xmlns="" xmlns:a16="http://schemas.microsoft.com/office/drawing/2014/main" id="{00000000-0008-0000-0700-0000B3000000}"/>
            </a:ext>
          </a:extLst>
        </xdr:cNvPr>
        <xdr:cNvSpPr/>
      </xdr:nvSpPr>
      <xdr:spPr>
        <a:xfrm>
          <a:off x="2857500" y="12991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74</xdr:row>
      <xdr:rowOff>79288</xdr:rowOff>
    </xdr:from>
    <xdr:ext cx="599010" cy="259045"/>
    <xdr:sp macro="" textlink="">
      <xdr:nvSpPr>
        <xdr:cNvPr id="180" name="テキスト ボックス 179">
          <a:extLst>
            <a:ext uri="{FF2B5EF4-FFF2-40B4-BE49-F238E27FC236}">
              <a16:creationId xmlns="" xmlns:a16="http://schemas.microsoft.com/office/drawing/2014/main" id="{00000000-0008-0000-0700-0000B4000000}"/>
            </a:ext>
          </a:extLst>
        </xdr:cNvPr>
        <xdr:cNvSpPr txBox="1"/>
      </xdr:nvSpPr>
      <xdr:spPr>
        <a:xfrm>
          <a:off x="2608794" y="12766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205,879</a:t>
          </a:r>
          <a:endParaRPr kumimoji="1" lang="ja-JP" altLang="en-US" sz="1000" b="1">
            <a:solidFill>
              <a:srgbClr val="000080"/>
            </a:solidFill>
            <a:latin typeface="ＭＳ Ｐゴシック"/>
          </a:endParaRPr>
        </a:p>
      </xdr:txBody>
    </xdr:sp>
    <xdr:clientData/>
  </xdr:oneCellAnchor>
  <xdr:twoCellAnchor>
    <xdr:from>
      <xdr:col>1</xdr:col>
      <xdr:colOff>434975</xdr:colOff>
      <xdr:row>76</xdr:row>
      <xdr:rowOff>96833</xdr:rowOff>
    </xdr:from>
    <xdr:to>
      <xdr:col>2</xdr:col>
      <xdr:colOff>638175</xdr:colOff>
      <xdr:row>76</xdr:row>
      <xdr:rowOff>135524</xdr:rowOff>
    </xdr:to>
    <xdr:cxnSp macro="">
      <xdr:nvCxnSpPr>
        <xdr:cNvPr id="181" name="直線コネクタ 180">
          <a:extLst>
            <a:ext uri="{FF2B5EF4-FFF2-40B4-BE49-F238E27FC236}">
              <a16:creationId xmlns="" xmlns:a16="http://schemas.microsoft.com/office/drawing/2014/main" id="{00000000-0008-0000-0700-0000B5000000}"/>
            </a:ext>
          </a:extLst>
        </xdr:cNvPr>
        <xdr:cNvCxnSpPr/>
      </xdr:nvCxnSpPr>
      <xdr:spPr>
        <a:xfrm>
          <a:off x="1130300" y="13127033"/>
          <a:ext cx="889000" cy="386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75</xdr:row>
      <xdr:rowOff>165410</xdr:rowOff>
    </xdr:from>
    <xdr:to>
      <xdr:col>3</xdr:col>
      <xdr:colOff>3175</xdr:colOff>
      <xdr:row>76</xdr:row>
      <xdr:rowOff>95560</xdr:rowOff>
    </xdr:to>
    <xdr:sp macro="" textlink="">
      <xdr:nvSpPr>
        <xdr:cNvPr id="182" name="フローチャート : 判断 181">
          <a:extLst>
            <a:ext uri="{FF2B5EF4-FFF2-40B4-BE49-F238E27FC236}">
              <a16:creationId xmlns="" xmlns:a16="http://schemas.microsoft.com/office/drawing/2014/main" id="{00000000-0008-0000-0700-0000B6000000}"/>
            </a:ext>
          </a:extLst>
        </xdr:cNvPr>
        <xdr:cNvSpPr/>
      </xdr:nvSpPr>
      <xdr:spPr>
        <a:xfrm>
          <a:off x="1968500" y="13024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74</xdr:row>
      <xdr:rowOff>112087</xdr:rowOff>
    </xdr:from>
    <xdr:ext cx="599010" cy="259045"/>
    <xdr:sp macro="" textlink="">
      <xdr:nvSpPr>
        <xdr:cNvPr id="183" name="テキスト ボックス 182">
          <a:extLst>
            <a:ext uri="{FF2B5EF4-FFF2-40B4-BE49-F238E27FC236}">
              <a16:creationId xmlns="" xmlns:a16="http://schemas.microsoft.com/office/drawing/2014/main" id="{00000000-0008-0000-0700-0000B7000000}"/>
            </a:ext>
          </a:extLst>
        </xdr:cNvPr>
        <xdr:cNvSpPr txBox="1"/>
      </xdr:nvSpPr>
      <xdr:spPr>
        <a:xfrm>
          <a:off x="1719794" y="127993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191,531</a:t>
          </a:r>
          <a:endParaRPr kumimoji="1" lang="ja-JP" altLang="en-US" sz="1000" b="1">
            <a:solidFill>
              <a:srgbClr val="000080"/>
            </a:solidFill>
            <a:latin typeface="ＭＳ Ｐゴシック"/>
          </a:endParaRPr>
        </a:p>
      </xdr:txBody>
    </xdr:sp>
    <xdr:clientData/>
  </xdr:oneCellAnchor>
  <xdr:twoCellAnchor>
    <xdr:from>
      <xdr:col>1</xdr:col>
      <xdr:colOff>384175</xdr:colOff>
      <xdr:row>75</xdr:row>
      <xdr:rowOff>145924</xdr:rowOff>
    </xdr:from>
    <xdr:to>
      <xdr:col>1</xdr:col>
      <xdr:colOff>485775</xdr:colOff>
      <xdr:row>76</xdr:row>
      <xdr:rowOff>76074</xdr:rowOff>
    </xdr:to>
    <xdr:sp macro="" textlink="">
      <xdr:nvSpPr>
        <xdr:cNvPr id="184" name="フローチャート : 判断 183">
          <a:extLst>
            <a:ext uri="{FF2B5EF4-FFF2-40B4-BE49-F238E27FC236}">
              <a16:creationId xmlns="" xmlns:a16="http://schemas.microsoft.com/office/drawing/2014/main" id="{00000000-0008-0000-0700-0000B8000000}"/>
            </a:ext>
          </a:extLst>
        </xdr:cNvPr>
        <xdr:cNvSpPr/>
      </xdr:nvSpPr>
      <xdr:spPr>
        <a:xfrm>
          <a:off x="1079500" y="13004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74</xdr:row>
      <xdr:rowOff>92601</xdr:rowOff>
    </xdr:from>
    <xdr:ext cx="599010" cy="259045"/>
    <xdr:sp macro="" textlink="">
      <xdr:nvSpPr>
        <xdr:cNvPr id="185" name="テキスト ボックス 184">
          <a:extLst>
            <a:ext uri="{FF2B5EF4-FFF2-40B4-BE49-F238E27FC236}">
              <a16:creationId xmlns="" xmlns:a16="http://schemas.microsoft.com/office/drawing/2014/main" id="{00000000-0008-0000-0700-0000B9000000}"/>
            </a:ext>
          </a:extLst>
        </xdr:cNvPr>
        <xdr:cNvSpPr txBox="1"/>
      </xdr:nvSpPr>
      <xdr:spPr>
        <a:xfrm>
          <a:off x="830794" y="12779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200,055</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86" name="テキスト ボックス 185">
          <a:extLst>
            <a:ext uri="{FF2B5EF4-FFF2-40B4-BE49-F238E27FC236}">
              <a16:creationId xmlns="" xmlns:a16="http://schemas.microsoft.com/office/drawing/2014/main" id="{00000000-0008-0000-07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87" name="テキスト ボックス 186">
          <a:extLst>
            <a:ext uri="{FF2B5EF4-FFF2-40B4-BE49-F238E27FC236}">
              <a16:creationId xmlns="" xmlns:a16="http://schemas.microsoft.com/office/drawing/2014/main" id="{00000000-0008-0000-07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88" name="テキスト ボックス 187">
          <a:extLst>
            <a:ext uri="{FF2B5EF4-FFF2-40B4-BE49-F238E27FC236}">
              <a16:creationId xmlns="" xmlns:a16="http://schemas.microsoft.com/office/drawing/2014/main" id="{00000000-0008-0000-07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89" name="テキスト ボックス 188">
          <a:extLst>
            <a:ext uri="{FF2B5EF4-FFF2-40B4-BE49-F238E27FC236}">
              <a16:creationId xmlns="" xmlns:a16="http://schemas.microsoft.com/office/drawing/2014/main" id="{00000000-0008-0000-07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0" name="テキスト ボックス 189">
          <a:extLst>
            <a:ext uri="{FF2B5EF4-FFF2-40B4-BE49-F238E27FC236}">
              <a16:creationId xmlns="" xmlns:a16="http://schemas.microsoft.com/office/drawing/2014/main" id="{00000000-0008-0000-07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76</xdr:row>
      <xdr:rowOff>6724</xdr:rowOff>
    </xdr:from>
    <xdr:to>
      <xdr:col>6</xdr:col>
      <xdr:colOff>561975</xdr:colOff>
      <xdr:row>76</xdr:row>
      <xdr:rowOff>108324</xdr:rowOff>
    </xdr:to>
    <xdr:sp macro="" textlink="">
      <xdr:nvSpPr>
        <xdr:cNvPr id="191" name="円/楕円 190">
          <a:extLst>
            <a:ext uri="{FF2B5EF4-FFF2-40B4-BE49-F238E27FC236}">
              <a16:creationId xmlns="" xmlns:a16="http://schemas.microsoft.com/office/drawing/2014/main" id="{00000000-0008-0000-0700-0000BF000000}"/>
            </a:ext>
          </a:extLst>
        </xdr:cNvPr>
        <xdr:cNvSpPr/>
      </xdr:nvSpPr>
      <xdr:spPr>
        <a:xfrm>
          <a:off x="4584700" y="13036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75</xdr:row>
      <xdr:rowOff>156601</xdr:rowOff>
    </xdr:from>
    <xdr:ext cx="599010" cy="259045"/>
    <xdr:sp macro="" textlink="">
      <xdr:nvSpPr>
        <xdr:cNvPr id="192" name="民生費該当値テキスト">
          <a:extLst>
            <a:ext uri="{FF2B5EF4-FFF2-40B4-BE49-F238E27FC236}">
              <a16:creationId xmlns="" xmlns:a16="http://schemas.microsoft.com/office/drawing/2014/main" id="{00000000-0008-0000-0700-0000C0000000}"/>
            </a:ext>
          </a:extLst>
        </xdr:cNvPr>
        <xdr:cNvSpPr txBox="1"/>
      </xdr:nvSpPr>
      <xdr:spPr>
        <a:xfrm>
          <a:off x="4686300" y="130153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185,948</a:t>
          </a:r>
          <a:endParaRPr kumimoji="1" lang="ja-JP" altLang="en-US" sz="1000" b="1">
            <a:solidFill>
              <a:srgbClr val="FF0000"/>
            </a:solidFill>
            <a:latin typeface="ＭＳ Ｐゴシック"/>
          </a:endParaRPr>
        </a:p>
      </xdr:txBody>
    </xdr:sp>
    <xdr:clientData/>
  </xdr:oneCellAnchor>
  <xdr:twoCellAnchor>
    <xdr:from>
      <xdr:col>5</xdr:col>
      <xdr:colOff>307975</xdr:colOff>
      <xdr:row>76</xdr:row>
      <xdr:rowOff>15782</xdr:rowOff>
    </xdr:from>
    <xdr:to>
      <xdr:col>5</xdr:col>
      <xdr:colOff>409575</xdr:colOff>
      <xdr:row>76</xdr:row>
      <xdr:rowOff>117382</xdr:rowOff>
    </xdr:to>
    <xdr:sp macro="" textlink="">
      <xdr:nvSpPr>
        <xdr:cNvPr id="193" name="円/楕円 192">
          <a:extLst>
            <a:ext uri="{FF2B5EF4-FFF2-40B4-BE49-F238E27FC236}">
              <a16:creationId xmlns="" xmlns:a16="http://schemas.microsoft.com/office/drawing/2014/main" id="{00000000-0008-0000-0700-0000C1000000}"/>
            </a:ext>
          </a:extLst>
        </xdr:cNvPr>
        <xdr:cNvSpPr/>
      </xdr:nvSpPr>
      <xdr:spPr>
        <a:xfrm>
          <a:off x="3746500" y="13045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76</xdr:row>
      <xdr:rowOff>108509</xdr:rowOff>
    </xdr:from>
    <xdr:ext cx="599010" cy="259045"/>
    <xdr:sp macro="" textlink="">
      <xdr:nvSpPr>
        <xdr:cNvPr id="194" name="テキスト ボックス 193">
          <a:extLst>
            <a:ext uri="{FF2B5EF4-FFF2-40B4-BE49-F238E27FC236}">
              <a16:creationId xmlns="" xmlns:a16="http://schemas.microsoft.com/office/drawing/2014/main" id="{00000000-0008-0000-0700-0000C2000000}"/>
            </a:ext>
          </a:extLst>
        </xdr:cNvPr>
        <xdr:cNvSpPr txBox="1"/>
      </xdr:nvSpPr>
      <xdr:spPr>
        <a:xfrm>
          <a:off x="3497794" y="131387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181,985</a:t>
          </a:r>
          <a:endParaRPr kumimoji="1" lang="ja-JP" altLang="en-US" sz="1000" b="1">
            <a:solidFill>
              <a:srgbClr val="FF0000"/>
            </a:solidFill>
            <a:latin typeface="ＭＳ Ｐゴシック"/>
          </a:endParaRPr>
        </a:p>
      </xdr:txBody>
    </xdr:sp>
    <xdr:clientData/>
  </xdr:oneCellAnchor>
  <xdr:twoCellAnchor>
    <xdr:from>
      <xdr:col>4</xdr:col>
      <xdr:colOff>104775</xdr:colOff>
      <xdr:row>76</xdr:row>
      <xdr:rowOff>41511</xdr:rowOff>
    </xdr:from>
    <xdr:to>
      <xdr:col>4</xdr:col>
      <xdr:colOff>206375</xdr:colOff>
      <xdr:row>76</xdr:row>
      <xdr:rowOff>143111</xdr:rowOff>
    </xdr:to>
    <xdr:sp macro="" textlink="">
      <xdr:nvSpPr>
        <xdr:cNvPr id="195" name="円/楕円 194">
          <a:extLst>
            <a:ext uri="{FF2B5EF4-FFF2-40B4-BE49-F238E27FC236}">
              <a16:creationId xmlns="" xmlns:a16="http://schemas.microsoft.com/office/drawing/2014/main" id="{00000000-0008-0000-0700-0000C3000000}"/>
            </a:ext>
          </a:extLst>
        </xdr:cNvPr>
        <xdr:cNvSpPr/>
      </xdr:nvSpPr>
      <xdr:spPr>
        <a:xfrm>
          <a:off x="2857500" y="13071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76</xdr:row>
      <xdr:rowOff>134238</xdr:rowOff>
    </xdr:from>
    <xdr:ext cx="599010" cy="259045"/>
    <xdr:sp macro="" textlink="">
      <xdr:nvSpPr>
        <xdr:cNvPr id="196" name="テキスト ボックス 195">
          <a:extLst>
            <a:ext uri="{FF2B5EF4-FFF2-40B4-BE49-F238E27FC236}">
              <a16:creationId xmlns="" xmlns:a16="http://schemas.microsoft.com/office/drawing/2014/main" id="{00000000-0008-0000-0700-0000C4000000}"/>
            </a:ext>
          </a:extLst>
        </xdr:cNvPr>
        <xdr:cNvSpPr txBox="1"/>
      </xdr:nvSpPr>
      <xdr:spPr>
        <a:xfrm>
          <a:off x="2608794" y="131644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170,730</a:t>
          </a:r>
          <a:endParaRPr kumimoji="1" lang="ja-JP" altLang="en-US" sz="1000" b="1">
            <a:solidFill>
              <a:srgbClr val="FF0000"/>
            </a:solidFill>
            <a:latin typeface="ＭＳ Ｐゴシック"/>
          </a:endParaRPr>
        </a:p>
      </xdr:txBody>
    </xdr:sp>
    <xdr:clientData/>
  </xdr:oneCellAnchor>
  <xdr:twoCellAnchor>
    <xdr:from>
      <xdr:col>2</xdr:col>
      <xdr:colOff>587375</xdr:colOff>
      <xdr:row>76</xdr:row>
      <xdr:rowOff>84724</xdr:rowOff>
    </xdr:from>
    <xdr:to>
      <xdr:col>3</xdr:col>
      <xdr:colOff>3175</xdr:colOff>
      <xdr:row>77</xdr:row>
      <xdr:rowOff>14874</xdr:rowOff>
    </xdr:to>
    <xdr:sp macro="" textlink="">
      <xdr:nvSpPr>
        <xdr:cNvPr id="197" name="円/楕円 196">
          <a:extLst>
            <a:ext uri="{FF2B5EF4-FFF2-40B4-BE49-F238E27FC236}">
              <a16:creationId xmlns="" xmlns:a16="http://schemas.microsoft.com/office/drawing/2014/main" id="{00000000-0008-0000-0700-0000C5000000}"/>
            </a:ext>
          </a:extLst>
        </xdr:cNvPr>
        <xdr:cNvSpPr/>
      </xdr:nvSpPr>
      <xdr:spPr>
        <a:xfrm>
          <a:off x="1968500" y="13114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77</xdr:row>
      <xdr:rowOff>6001</xdr:rowOff>
    </xdr:from>
    <xdr:ext cx="599010" cy="259045"/>
    <xdr:sp macro="" textlink="">
      <xdr:nvSpPr>
        <xdr:cNvPr id="198" name="テキスト ボックス 197">
          <a:extLst>
            <a:ext uri="{FF2B5EF4-FFF2-40B4-BE49-F238E27FC236}">
              <a16:creationId xmlns="" xmlns:a16="http://schemas.microsoft.com/office/drawing/2014/main" id="{00000000-0008-0000-0700-0000C6000000}"/>
            </a:ext>
          </a:extLst>
        </xdr:cNvPr>
        <xdr:cNvSpPr txBox="1"/>
      </xdr:nvSpPr>
      <xdr:spPr>
        <a:xfrm>
          <a:off x="1719794" y="132076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151,827</a:t>
          </a:r>
          <a:endParaRPr kumimoji="1" lang="ja-JP" altLang="en-US" sz="1000" b="1">
            <a:solidFill>
              <a:srgbClr val="FF0000"/>
            </a:solidFill>
            <a:latin typeface="ＭＳ Ｐゴシック"/>
          </a:endParaRPr>
        </a:p>
      </xdr:txBody>
    </xdr:sp>
    <xdr:clientData/>
  </xdr:oneCellAnchor>
  <xdr:twoCellAnchor>
    <xdr:from>
      <xdr:col>1</xdr:col>
      <xdr:colOff>384175</xdr:colOff>
      <xdr:row>76</xdr:row>
      <xdr:rowOff>46033</xdr:rowOff>
    </xdr:from>
    <xdr:to>
      <xdr:col>1</xdr:col>
      <xdr:colOff>485775</xdr:colOff>
      <xdr:row>76</xdr:row>
      <xdr:rowOff>147633</xdr:rowOff>
    </xdr:to>
    <xdr:sp macro="" textlink="">
      <xdr:nvSpPr>
        <xdr:cNvPr id="199" name="円/楕円 198">
          <a:extLst>
            <a:ext uri="{FF2B5EF4-FFF2-40B4-BE49-F238E27FC236}">
              <a16:creationId xmlns="" xmlns:a16="http://schemas.microsoft.com/office/drawing/2014/main" id="{00000000-0008-0000-0700-0000C7000000}"/>
            </a:ext>
          </a:extLst>
        </xdr:cNvPr>
        <xdr:cNvSpPr/>
      </xdr:nvSpPr>
      <xdr:spPr>
        <a:xfrm>
          <a:off x="1079500" y="13076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76</xdr:row>
      <xdr:rowOff>138760</xdr:rowOff>
    </xdr:from>
    <xdr:ext cx="599010" cy="259045"/>
    <xdr:sp macro="" textlink="">
      <xdr:nvSpPr>
        <xdr:cNvPr id="200" name="テキスト ボックス 199">
          <a:extLst>
            <a:ext uri="{FF2B5EF4-FFF2-40B4-BE49-F238E27FC236}">
              <a16:creationId xmlns="" xmlns:a16="http://schemas.microsoft.com/office/drawing/2014/main" id="{00000000-0008-0000-0700-0000C8000000}"/>
            </a:ext>
          </a:extLst>
        </xdr:cNvPr>
        <xdr:cNvSpPr txBox="1"/>
      </xdr:nvSpPr>
      <xdr:spPr>
        <a:xfrm>
          <a:off x="830794" y="131689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168,752</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1" name="正方形/長方形 200">
          <a:extLst>
            <a:ext uri="{FF2B5EF4-FFF2-40B4-BE49-F238E27FC236}">
              <a16:creationId xmlns="" xmlns:a16="http://schemas.microsoft.com/office/drawing/2014/main" id="{00000000-0008-0000-07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衛生費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2" name="正方形/長方形 201">
          <a:extLst>
            <a:ext uri="{FF2B5EF4-FFF2-40B4-BE49-F238E27FC236}">
              <a16:creationId xmlns="" xmlns:a16="http://schemas.microsoft.com/office/drawing/2014/main" id="{00000000-0008-0000-07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03" name="正方形/長方形 202">
          <a:extLst>
            <a:ext uri="{FF2B5EF4-FFF2-40B4-BE49-F238E27FC236}">
              <a16:creationId xmlns="" xmlns:a16="http://schemas.microsoft.com/office/drawing/2014/main" id="{00000000-0008-0000-07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127/151</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04" name="正方形/長方形 203">
          <a:extLst>
            <a:ext uri="{FF2B5EF4-FFF2-40B4-BE49-F238E27FC236}">
              <a16:creationId xmlns="" xmlns:a16="http://schemas.microsoft.com/office/drawing/2014/main" id="{00000000-0008-0000-07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05" name="正方形/長方形 204">
          <a:extLst>
            <a:ext uri="{FF2B5EF4-FFF2-40B4-BE49-F238E27FC236}">
              <a16:creationId xmlns="" xmlns:a16="http://schemas.microsoft.com/office/drawing/2014/main" id="{00000000-0008-0000-07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35,835</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06" name="正方形/長方形 205">
          <a:extLst>
            <a:ext uri="{FF2B5EF4-FFF2-40B4-BE49-F238E27FC236}">
              <a16:creationId xmlns="" xmlns:a16="http://schemas.microsoft.com/office/drawing/2014/main" id="{00000000-0008-0000-07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07" name="正方形/長方形 206">
          <a:extLst>
            <a:ext uri="{FF2B5EF4-FFF2-40B4-BE49-F238E27FC236}">
              <a16:creationId xmlns="" xmlns:a16="http://schemas.microsoft.com/office/drawing/2014/main" id="{00000000-0008-0000-07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40,670</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08" name="正方形/長方形 207">
          <a:extLst>
            <a:ext uri="{FF2B5EF4-FFF2-40B4-BE49-F238E27FC236}">
              <a16:creationId xmlns="" xmlns:a16="http://schemas.microsoft.com/office/drawing/2014/main" id="{00000000-0008-0000-07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09" name="テキスト ボックス 208">
          <a:extLst>
            <a:ext uri="{FF2B5EF4-FFF2-40B4-BE49-F238E27FC236}">
              <a16:creationId xmlns="" xmlns:a16="http://schemas.microsoft.com/office/drawing/2014/main" id="{00000000-0008-0000-07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0" name="直線コネクタ 209">
          <a:extLst>
            <a:ext uri="{FF2B5EF4-FFF2-40B4-BE49-F238E27FC236}">
              <a16:creationId xmlns="" xmlns:a16="http://schemas.microsoft.com/office/drawing/2014/main" id="{00000000-0008-0000-07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99</xdr:row>
      <xdr:rowOff>44450</xdr:rowOff>
    </xdr:from>
    <xdr:to>
      <xdr:col>7</xdr:col>
      <xdr:colOff>638175</xdr:colOff>
      <xdr:row>99</xdr:row>
      <xdr:rowOff>44450</xdr:rowOff>
    </xdr:to>
    <xdr:cxnSp macro="">
      <xdr:nvCxnSpPr>
        <xdr:cNvPr id="211" name="直線コネクタ 210">
          <a:extLst>
            <a:ext uri="{FF2B5EF4-FFF2-40B4-BE49-F238E27FC236}">
              <a16:creationId xmlns="" xmlns:a16="http://schemas.microsoft.com/office/drawing/2014/main" id="{00000000-0008-0000-0700-0000D3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98</xdr:row>
      <xdr:rowOff>73677</xdr:rowOff>
    </xdr:from>
    <xdr:ext cx="248786" cy="259045"/>
    <xdr:sp macro="" textlink="">
      <xdr:nvSpPr>
        <xdr:cNvPr id="212" name="テキスト ボックス 211">
          <a:extLst>
            <a:ext uri="{FF2B5EF4-FFF2-40B4-BE49-F238E27FC236}">
              <a16:creationId xmlns="" xmlns:a16="http://schemas.microsoft.com/office/drawing/2014/main" id="{00000000-0008-0000-0700-0000D4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97</xdr:row>
      <xdr:rowOff>6350</xdr:rowOff>
    </xdr:from>
    <xdr:to>
      <xdr:col>7</xdr:col>
      <xdr:colOff>638175</xdr:colOff>
      <xdr:row>97</xdr:row>
      <xdr:rowOff>6350</xdr:rowOff>
    </xdr:to>
    <xdr:cxnSp macro="">
      <xdr:nvCxnSpPr>
        <xdr:cNvPr id="213" name="直線コネクタ 212">
          <a:extLst>
            <a:ext uri="{FF2B5EF4-FFF2-40B4-BE49-F238E27FC236}">
              <a16:creationId xmlns="" xmlns:a16="http://schemas.microsoft.com/office/drawing/2014/main" id="{00000000-0008-0000-0700-0000D5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4" name="テキスト ボックス 213">
          <a:extLst>
            <a:ext uri="{FF2B5EF4-FFF2-40B4-BE49-F238E27FC236}">
              <a16:creationId xmlns="" xmlns:a16="http://schemas.microsoft.com/office/drawing/2014/main" id="{00000000-0008-0000-0700-0000D6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94</xdr:row>
      <xdr:rowOff>139700</xdr:rowOff>
    </xdr:from>
    <xdr:to>
      <xdr:col>7</xdr:col>
      <xdr:colOff>638175</xdr:colOff>
      <xdr:row>94</xdr:row>
      <xdr:rowOff>139700</xdr:rowOff>
    </xdr:to>
    <xdr:cxnSp macro="">
      <xdr:nvCxnSpPr>
        <xdr:cNvPr id="215" name="直線コネクタ 214">
          <a:extLst>
            <a:ext uri="{FF2B5EF4-FFF2-40B4-BE49-F238E27FC236}">
              <a16:creationId xmlns="" xmlns:a16="http://schemas.microsoft.com/office/drawing/2014/main" id="{00000000-0008-0000-0700-0000D7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6" name="テキスト ボックス 215">
          <a:extLst>
            <a:ext uri="{FF2B5EF4-FFF2-40B4-BE49-F238E27FC236}">
              <a16:creationId xmlns="" xmlns:a16="http://schemas.microsoft.com/office/drawing/2014/main" id="{00000000-0008-0000-0700-0000D8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92</xdr:row>
      <xdr:rowOff>101600</xdr:rowOff>
    </xdr:from>
    <xdr:to>
      <xdr:col>7</xdr:col>
      <xdr:colOff>638175</xdr:colOff>
      <xdr:row>92</xdr:row>
      <xdr:rowOff>101600</xdr:rowOff>
    </xdr:to>
    <xdr:cxnSp macro="">
      <xdr:nvCxnSpPr>
        <xdr:cNvPr id="217" name="直線コネクタ 216">
          <a:extLst>
            <a:ext uri="{FF2B5EF4-FFF2-40B4-BE49-F238E27FC236}">
              <a16:creationId xmlns="" xmlns:a16="http://schemas.microsoft.com/office/drawing/2014/main" id="{00000000-0008-0000-0700-0000D9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8" name="テキスト ボックス 217">
          <a:extLst>
            <a:ext uri="{FF2B5EF4-FFF2-40B4-BE49-F238E27FC236}">
              <a16:creationId xmlns="" xmlns:a16="http://schemas.microsoft.com/office/drawing/2014/main" id="{00000000-0008-0000-0700-0000DA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90</xdr:row>
      <xdr:rowOff>63500</xdr:rowOff>
    </xdr:from>
    <xdr:to>
      <xdr:col>7</xdr:col>
      <xdr:colOff>638175</xdr:colOff>
      <xdr:row>90</xdr:row>
      <xdr:rowOff>63500</xdr:rowOff>
    </xdr:to>
    <xdr:cxnSp macro="">
      <xdr:nvCxnSpPr>
        <xdr:cNvPr id="219" name="直線コネクタ 218">
          <a:extLst>
            <a:ext uri="{FF2B5EF4-FFF2-40B4-BE49-F238E27FC236}">
              <a16:creationId xmlns="" xmlns:a16="http://schemas.microsoft.com/office/drawing/2014/main" id="{00000000-0008-0000-0700-0000DB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0" name="テキスト ボックス 219">
          <a:extLst>
            <a:ext uri="{FF2B5EF4-FFF2-40B4-BE49-F238E27FC236}">
              <a16:creationId xmlns="" xmlns:a16="http://schemas.microsoft.com/office/drawing/2014/main" id="{00000000-0008-0000-0700-0000DC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21" name="直線コネクタ 220">
          <a:extLst>
            <a:ext uri="{FF2B5EF4-FFF2-40B4-BE49-F238E27FC236}">
              <a16:creationId xmlns="" xmlns:a16="http://schemas.microsoft.com/office/drawing/2014/main" id="{00000000-0008-0000-0700-0000DD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 xmlns:a16="http://schemas.microsoft.com/office/drawing/2014/main" id="{00000000-0008-0000-0700-0000DE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23" name="衛生費グラフ枠">
          <a:extLst>
            <a:ext uri="{FF2B5EF4-FFF2-40B4-BE49-F238E27FC236}">
              <a16:creationId xmlns="" xmlns:a16="http://schemas.microsoft.com/office/drawing/2014/main" id="{00000000-0008-0000-0700-0000DF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90</xdr:row>
      <xdr:rowOff>48149</xdr:rowOff>
    </xdr:from>
    <xdr:to>
      <xdr:col>6</xdr:col>
      <xdr:colOff>510540</xdr:colOff>
      <xdr:row>98</xdr:row>
      <xdr:rowOff>149602</xdr:rowOff>
    </xdr:to>
    <xdr:cxnSp macro="">
      <xdr:nvCxnSpPr>
        <xdr:cNvPr id="224" name="直線コネクタ 223">
          <a:extLst>
            <a:ext uri="{FF2B5EF4-FFF2-40B4-BE49-F238E27FC236}">
              <a16:creationId xmlns="" xmlns:a16="http://schemas.microsoft.com/office/drawing/2014/main" id="{00000000-0008-0000-0700-0000E0000000}"/>
            </a:ext>
          </a:extLst>
        </xdr:cNvPr>
        <xdr:cNvCxnSpPr/>
      </xdr:nvCxnSpPr>
      <xdr:spPr>
        <a:xfrm flipV="1">
          <a:off x="4633595" y="15478649"/>
          <a:ext cx="1270" cy="14730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98</xdr:row>
      <xdr:rowOff>153429</xdr:rowOff>
    </xdr:from>
    <xdr:ext cx="534377" cy="259045"/>
    <xdr:sp macro="" textlink="">
      <xdr:nvSpPr>
        <xdr:cNvPr id="225" name="衛生費最小値テキスト">
          <a:extLst>
            <a:ext uri="{FF2B5EF4-FFF2-40B4-BE49-F238E27FC236}">
              <a16:creationId xmlns="" xmlns:a16="http://schemas.microsoft.com/office/drawing/2014/main" id="{00000000-0008-0000-0700-0000E1000000}"/>
            </a:ext>
          </a:extLst>
        </xdr:cNvPr>
        <xdr:cNvSpPr txBox="1"/>
      </xdr:nvSpPr>
      <xdr:spPr>
        <a:xfrm>
          <a:off x="4686300" y="169555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17,401</a:t>
          </a:r>
          <a:endParaRPr kumimoji="1" lang="ja-JP" altLang="en-US" sz="1000" b="1">
            <a:latin typeface="ＭＳ Ｐゴシック"/>
          </a:endParaRPr>
        </a:p>
      </xdr:txBody>
    </xdr:sp>
    <xdr:clientData/>
  </xdr:oneCellAnchor>
  <xdr:twoCellAnchor>
    <xdr:from>
      <xdr:col>6</xdr:col>
      <xdr:colOff>422275</xdr:colOff>
      <xdr:row>98</xdr:row>
      <xdr:rowOff>149602</xdr:rowOff>
    </xdr:from>
    <xdr:to>
      <xdr:col>6</xdr:col>
      <xdr:colOff>600075</xdr:colOff>
      <xdr:row>98</xdr:row>
      <xdr:rowOff>149602</xdr:rowOff>
    </xdr:to>
    <xdr:cxnSp macro="">
      <xdr:nvCxnSpPr>
        <xdr:cNvPr id="226" name="直線コネクタ 225">
          <a:extLst>
            <a:ext uri="{FF2B5EF4-FFF2-40B4-BE49-F238E27FC236}">
              <a16:creationId xmlns="" xmlns:a16="http://schemas.microsoft.com/office/drawing/2014/main" id="{00000000-0008-0000-0700-0000E2000000}"/>
            </a:ext>
          </a:extLst>
        </xdr:cNvPr>
        <xdr:cNvCxnSpPr/>
      </xdr:nvCxnSpPr>
      <xdr:spPr>
        <a:xfrm>
          <a:off x="4546600" y="169517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88</xdr:row>
      <xdr:rowOff>166276</xdr:rowOff>
    </xdr:from>
    <xdr:ext cx="599010" cy="259045"/>
    <xdr:sp macro="" textlink="">
      <xdr:nvSpPr>
        <xdr:cNvPr id="227" name="衛生費最大値テキスト">
          <a:extLst>
            <a:ext uri="{FF2B5EF4-FFF2-40B4-BE49-F238E27FC236}">
              <a16:creationId xmlns="" xmlns:a16="http://schemas.microsoft.com/office/drawing/2014/main" id="{00000000-0008-0000-0700-0000E3000000}"/>
            </a:ext>
          </a:extLst>
        </xdr:cNvPr>
        <xdr:cNvSpPr txBox="1"/>
      </xdr:nvSpPr>
      <xdr:spPr>
        <a:xfrm>
          <a:off x="4686300" y="152538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404,029</a:t>
          </a:r>
          <a:endParaRPr kumimoji="1" lang="ja-JP" altLang="en-US" sz="1000" b="1">
            <a:latin typeface="ＭＳ Ｐゴシック"/>
          </a:endParaRPr>
        </a:p>
      </xdr:txBody>
    </xdr:sp>
    <xdr:clientData/>
  </xdr:oneCellAnchor>
  <xdr:twoCellAnchor>
    <xdr:from>
      <xdr:col>6</xdr:col>
      <xdr:colOff>422275</xdr:colOff>
      <xdr:row>90</xdr:row>
      <xdr:rowOff>48149</xdr:rowOff>
    </xdr:from>
    <xdr:to>
      <xdr:col>6</xdr:col>
      <xdr:colOff>600075</xdr:colOff>
      <xdr:row>90</xdr:row>
      <xdr:rowOff>48149</xdr:rowOff>
    </xdr:to>
    <xdr:cxnSp macro="">
      <xdr:nvCxnSpPr>
        <xdr:cNvPr id="228" name="直線コネクタ 227">
          <a:extLst>
            <a:ext uri="{FF2B5EF4-FFF2-40B4-BE49-F238E27FC236}">
              <a16:creationId xmlns="" xmlns:a16="http://schemas.microsoft.com/office/drawing/2014/main" id="{00000000-0008-0000-0700-0000E4000000}"/>
            </a:ext>
          </a:extLst>
        </xdr:cNvPr>
        <xdr:cNvCxnSpPr/>
      </xdr:nvCxnSpPr>
      <xdr:spPr>
        <a:xfrm>
          <a:off x="4546600" y="154786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97</xdr:row>
      <xdr:rowOff>163570</xdr:rowOff>
    </xdr:from>
    <xdr:to>
      <xdr:col>6</xdr:col>
      <xdr:colOff>511175</xdr:colOff>
      <xdr:row>97</xdr:row>
      <xdr:rowOff>165483</xdr:rowOff>
    </xdr:to>
    <xdr:cxnSp macro="">
      <xdr:nvCxnSpPr>
        <xdr:cNvPr id="229" name="直線コネクタ 228">
          <a:extLst>
            <a:ext uri="{FF2B5EF4-FFF2-40B4-BE49-F238E27FC236}">
              <a16:creationId xmlns="" xmlns:a16="http://schemas.microsoft.com/office/drawing/2014/main" id="{00000000-0008-0000-0700-0000E5000000}"/>
            </a:ext>
          </a:extLst>
        </xdr:cNvPr>
        <xdr:cNvCxnSpPr/>
      </xdr:nvCxnSpPr>
      <xdr:spPr>
        <a:xfrm>
          <a:off x="3797300" y="16794220"/>
          <a:ext cx="838200" cy="19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95</xdr:row>
      <xdr:rowOff>113549</xdr:rowOff>
    </xdr:from>
    <xdr:ext cx="599010" cy="259045"/>
    <xdr:sp macro="" textlink="">
      <xdr:nvSpPr>
        <xdr:cNvPr id="230" name="衛生費平均値テキスト">
          <a:extLst>
            <a:ext uri="{FF2B5EF4-FFF2-40B4-BE49-F238E27FC236}">
              <a16:creationId xmlns="" xmlns:a16="http://schemas.microsoft.com/office/drawing/2014/main" id="{00000000-0008-0000-0700-0000E6000000}"/>
            </a:ext>
          </a:extLst>
        </xdr:cNvPr>
        <xdr:cNvSpPr txBox="1"/>
      </xdr:nvSpPr>
      <xdr:spPr>
        <a:xfrm>
          <a:off x="4686300" y="1640129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109,535</a:t>
          </a:r>
          <a:endParaRPr kumimoji="1" lang="ja-JP" altLang="en-US" sz="1000" b="1">
            <a:solidFill>
              <a:srgbClr val="000080"/>
            </a:solidFill>
            <a:latin typeface="ＭＳ Ｐゴシック"/>
          </a:endParaRPr>
        </a:p>
      </xdr:txBody>
    </xdr:sp>
    <xdr:clientData/>
  </xdr:oneCellAnchor>
  <xdr:twoCellAnchor>
    <xdr:from>
      <xdr:col>6</xdr:col>
      <xdr:colOff>460375</xdr:colOff>
      <xdr:row>96</xdr:row>
      <xdr:rowOff>90672</xdr:rowOff>
    </xdr:from>
    <xdr:to>
      <xdr:col>6</xdr:col>
      <xdr:colOff>561975</xdr:colOff>
      <xdr:row>97</xdr:row>
      <xdr:rowOff>20822</xdr:rowOff>
    </xdr:to>
    <xdr:sp macro="" textlink="">
      <xdr:nvSpPr>
        <xdr:cNvPr id="231" name="フローチャート : 判断 230">
          <a:extLst>
            <a:ext uri="{FF2B5EF4-FFF2-40B4-BE49-F238E27FC236}">
              <a16:creationId xmlns="" xmlns:a16="http://schemas.microsoft.com/office/drawing/2014/main" id="{00000000-0008-0000-0700-0000E7000000}"/>
            </a:ext>
          </a:extLst>
        </xdr:cNvPr>
        <xdr:cNvSpPr/>
      </xdr:nvSpPr>
      <xdr:spPr>
        <a:xfrm>
          <a:off x="4584700" y="16549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97</xdr:row>
      <xdr:rowOff>9024</xdr:rowOff>
    </xdr:from>
    <xdr:to>
      <xdr:col>5</xdr:col>
      <xdr:colOff>358775</xdr:colOff>
      <xdr:row>97</xdr:row>
      <xdr:rowOff>163570</xdr:rowOff>
    </xdr:to>
    <xdr:cxnSp macro="">
      <xdr:nvCxnSpPr>
        <xdr:cNvPr id="232" name="直線コネクタ 231">
          <a:extLst>
            <a:ext uri="{FF2B5EF4-FFF2-40B4-BE49-F238E27FC236}">
              <a16:creationId xmlns="" xmlns:a16="http://schemas.microsoft.com/office/drawing/2014/main" id="{00000000-0008-0000-0700-0000E8000000}"/>
            </a:ext>
          </a:extLst>
        </xdr:cNvPr>
        <xdr:cNvCxnSpPr/>
      </xdr:nvCxnSpPr>
      <xdr:spPr>
        <a:xfrm>
          <a:off x="2908300" y="16639674"/>
          <a:ext cx="889000" cy="1545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96</xdr:row>
      <xdr:rowOff>117810</xdr:rowOff>
    </xdr:from>
    <xdr:to>
      <xdr:col>5</xdr:col>
      <xdr:colOff>409575</xdr:colOff>
      <xdr:row>97</xdr:row>
      <xdr:rowOff>47960</xdr:rowOff>
    </xdr:to>
    <xdr:sp macro="" textlink="">
      <xdr:nvSpPr>
        <xdr:cNvPr id="233" name="フローチャート : 判断 232">
          <a:extLst>
            <a:ext uri="{FF2B5EF4-FFF2-40B4-BE49-F238E27FC236}">
              <a16:creationId xmlns="" xmlns:a16="http://schemas.microsoft.com/office/drawing/2014/main" id="{00000000-0008-0000-0700-0000E9000000}"/>
            </a:ext>
          </a:extLst>
        </xdr:cNvPr>
        <xdr:cNvSpPr/>
      </xdr:nvSpPr>
      <xdr:spPr>
        <a:xfrm>
          <a:off x="3746500" y="1657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95</xdr:row>
      <xdr:rowOff>64487</xdr:rowOff>
    </xdr:from>
    <xdr:ext cx="599010" cy="259045"/>
    <xdr:sp macro="" textlink="">
      <xdr:nvSpPr>
        <xdr:cNvPr id="234" name="テキスト ボックス 233">
          <a:extLst>
            <a:ext uri="{FF2B5EF4-FFF2-40B4-BE49-F238E27FC236}">
              <a16:creationId xmlns="" xmlns:a16="http://schemas.microsoft.com/office/drawing/2014/main" id="{00000000-0008-0000-0700-0000EA000000}"/>
            </a:ext>
          </a:extLst>
        </xdr:cNvPr>
        <xdr:cNvSpPr txBox="1"/>
      </xdr:nvSpPr>
      <xdr:spPr>
        <a:xfrm>
          <a:off x="3497794" y="163522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102,412</a:t>
          </a:r>
          <a:endParaRPr kumimoji="1" lang="ja-JP" altLang="en-US" sz="1000" b="1">
            <a:solidFill>
              <a:srgbClr val="000080"/>
            </a:solidFill>
            <a:latin typeface="ＭＳ Ｐゴシック"/>
          </a:endParaRPr>
        </a:p>
      </xdr:txBody>
    </xdr:sp>
    <xdr:clientData/>
  </xdr:oneCellAnchor>
  <xdr:twoCellAnchor>
    <xdr:from>
      <xdr:col>2</xdr:col>
      <xdr:colOff>638175</xdr:colOff>
      <xdr:row>97</xdr:row>
      <xdr:rowOff>9024</xdr:rowOff>
    </xdr:from>
    <xdr:to>
      <xdr:col>4</xdr:col>
      <xdr:colOff>155575</xdr:colOff>
      <xdr:row>98</xdr:row>
      <xdr:rowOff>31234</xdr:rowOff>
    </xdr:to>
    <xdr:cxnSp macro="">
      <xdr:nvCxnSpPr>
        <xdr:cNvPr id="235" name="直線コネクタ 234">
          <a:extLst>
            <a:ext uri="{FF2B5EF4-FFF2-40B4-BE49-F238E27FC236}">
              <a16:creationId xmlns="" xmlns:a16="http://schemas.microsoft.com/office/drawing/2014/main" id="{00000000-0008-0000-0700-0000EB000000}"/>
            </a:ext>
          </a:extLst>
        </xdr:cNvPr>
        <xdr:cNvCxnSpPr/>
      </xdr:nvCxnSpPr>
      <xdr:spPr>
        <a:xfrm flipV="1">
          <a:off x="2019300" y="16639674"/>
          <a:ext cx="889000" cy="1936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96</xdr:row>
      <xdr:rowOff>102665</xdr:rowOff>
    </xdr:from>
    <xdr:to>
      <xdr:col>4</xdr:col>
      <xdr:colOff>206375</xdr:colOff>
      <xdr:row>97</xdr:row>
      <xdr:rowOff>32815</xdr:rowOff>
    </xdr:to>
    <xdr:sp macro="" textlink="">
      <xdr:nvSpPr>
        <xdr:cNvPr id="236" name="フローチャート : 判断 235">
          <a:extLst>
            <a:ext uri="{FF2B5EF4-FFF2-40B4-BE49-F238E27FC236}">
              <a16:creationId xmlns="" xmlns:a16="http://schemas.microsoft.com/office/drawing/2014/main" id="{00000000-0008-0000-0700-0000EC000000}"/>
            </a:ext>
          </a:extLst>
        </xdr:cNvPr>
        <xdr:cNvSpPr/>
      </xdr:nvSpPr>
      <xdr:spPr>
        <a:xfrm>
          <a:off x="2857500" y="16561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95</xdr:row>
      <xdr:rowOff>49342</xdr:rowOff>
    </xdr:from>
    <xdr:ext cx="599010" cy="259045"/>
    <xdr:sp macro="" textlink="">
      <xdr:nvSpPr>
        <xdr:cNvPr id="237" name="テキスト ボックス 236">
          <a:extLst>
            <a:ext uri="{FF2B5EF4-FFF2-40B4-BE49-F238E27FC236}">
              <a16:creationId xmlns="" xmlns:a16="http://schemas.microsoft.com/office/drawing/2014/main" id="{00000000-0008-0000-0700-0000ED000000}"/>
            </a:ext>
          </a:extLst>
        </xdr:cNvPr>
        <xdr:cNvSpPr txBox="1"/>
      </xdr:nvSpPr>
      <xdr:spPr>
        <a:xfrm>
          <a:off x="2608794" y="163370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106,387</a:t>
          </a:r>
          <a:endParaRPr kumimoji="1" lang="ja-JP" altLang="en-US" sz="1000" b="1">
            <a:solidFill>
              <a:srgbClr val="000080"/>
            </a:solidFill>
            <a:latin typeface="ＭＳ Ｐゴシック"/>
          </a:endParaRPr>
        </a:p>
      </xdr:txBody>
    </xdr:sp>
    <xdr:clientData/>
  </xdr:oneCellAnchor>
  <xdr:twoCellAnchor>
    <xdr:from>
      <xdr:col>1</xdr:col>
      <xdr:colOff>434975</xdr:colOff>
      <xdr:row>98</xdr:row>
      <xdr:rowOff>27229</xdr:rowOff>
    </xdr:from>
    <xdr:to>
      <xdr:col>2</xdr:col>
      <xdr:colOff>638175</xdr:colOff>
      <xdr:row>98</xdr:row>
      <xdr:rowOff>31234</xdr:rowOff>
    </xdr:to>
    <xdr:cxnSp macro="">
      <xdr:nvCxnSpPr>
        <xdr:cNvPr id="238" name="直線コネクタ 237">
          <a:extLst>
            <a:ext uri="{FF2B5EF4-FFF2-40B4-BE49-F238E27FC236}">
              <a16:creationId xmlns="" xmlns:a16="http://schemas.microsoft.com/office/drawing/2014/main" id="{00000000-0008-0000-0700-0000EE000000}"/>
            </a:ext>
          </a:extLst>
        </xdr:cNvPr>
        <xdr:cNvCxnSpPr/>
      </xdr:nvCxnSpPr>
      <xdr:spPr>
        <a:xfrm>
          <a:off x="1130300" y="16829329"/>
          <a:ext cx="889000" cy="4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96</xdr:row>
      <xdr:rowOff>121521</xdr:rowOff>
    </xdr:from>
    <xdr:to>
      <xdr:col>3</xdr:col>
      <xdr:colOff>3175</xdr:colOff>
      <xdr:row>97</xdr:row>
      <xdr:rowOff>51671</xdr:rowOff>
    </xdr:to>
    <xdr:sp macro="" textlink="">
      <xdr:nvSpPr>
        <xdr:cNvPr id="239" name="フローチャート : 判断 238">
          <a:extLst>
            <a:ext uri="{FF2B5EF4-FFF2-40B4-BE49-F238E27FC236}">
              <a16:creationId xmlns="" xmlns:a16="http://schemas.microsoft.com/office/drawing/2014/main" id="{00000000-0008-0000-0700-0000EF000000}"/>
            </a:ext>
          </a:extLst>
        </xdr:cNvPr>
        <xdr:cNvSpPr/>
      </xdr:nvSpPr>
      <xdr:spPr>
        <a:xfrm>
          <a:off x="1968500" y="16580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95</xdr:row>
      <xdr:rowOff>68198</xdr:rowOff>
    </xdr:from>
    <xdr:ext cx="599010" cy="259045"/>
    <xdr:sp macro="" textlink="">
      <xdr:nvSpPr>
        <xdr:cNvPr id="240" name="テキスト ボックス 239">
          <a:extLst>
            <a:ext uri="{FF2B5EF4-FFF2-40B4-BE49-F238E27FC236}">
              <a16:creationId xmlns="" xmlns:a16="http://schemas.microsoft.com/office/drawing/2014/main" id="{00000000-0008-0000-0700-0000F0000000}"/>
            </a:ext>
          </a:extLst>
        </xdr:cNvPr>
        <xdr:cNvSpPr txBox="1"/>
      </xdr:nvSpPr>
      <xdr:spPr>
        <a:xfrm>
          <a:off x="1719794" y="163559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101,438</a:t>
          </a:r>
          <a:endParaRPr kumimoji="1" lang="ja-JP" altLang="en-US" sz="1000" b="1">
            <a:solidFill>
              <a:srgbClr val="000080"/>
            </a:solidFill>
            <a:latin typeface="ＭＳ Ｐゴシック"/>
          </a:endParaRPr>
        </a:p>
      </xdr:txBody>
    </xdr:sp>
    <xdr:clientData/>
  </xdr:oneCellAnchor>
  <xdr:twoCellAnchor>
    <xdr:from>
      <xdr:col>1</xdr:col>
      <xdr:colOff>384175</xdr:colOff>
      <xdr:row>96</xdr:row>
      <xdr:rowOff>151354</xdr:rowOff>
    </xdr:from>
    <xdr:to>
      <xdr:col>1</xdr:col>
      <xdr:colOff>485775</xdr:colOff>
      <xdr:row>97</xdr:row>
      <xdr:rowOff>81504</xdr:rowOff>
    </xdr:to>
    <xdr:sp macro="" textlink="">
      <xdr:nvSpPr>
        <xdr:cNvPr id="241" name="フローチャート : 判断 240">
          <a:extLst>
            <a:ext uri="{FF2B5EF4-FFF2-40B4-BE49-F238E27FC236}">
              <a16:creationId xmlns="" xmlns:a16="http://schemas.microsoft.com/office/drawing/2014/main" id="{00000000-0008-0000-0700-0000F1000000}"/>
            </a:ext>
          </a:extLst>
        </xdr:cNvPr>
        <xdr:cNvSpPr/>
      </xdr:nvSpPr>
      <xdr:spPr>
        <a:xfrm>
          <a:off x="1079500" y="16610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95</xdr:row>
      <xdr:rowOff>98031</xdr:rowOff>
    </xdr:from>
    <xdr:ext cx="534377" cy="259045"/>
    <xdr:sp macro="" textlink="">
      <xdr:nvSpPr>
        <xdr:cNvPr id="242" name="テキスト ボックス 241">
          <a:extLst>
            <a:ext uri="{FF2B5EF4-FFF2-40B4-BE49-F238E27FC236}">
              <a16:creationId xmlns="" xmlns:a16="http://schemas.microsoft.com/office/drawing/2014/main" id="{00000000-0008-0000-0700-0000F2000000}"/>
            </a:ext>
          </a:extLst>
        </xdr:cNvPr>
        <xdr:cNvSpPr txBox="1"/>
      </xdr:nvSpPr>
      <xdr:spPr>
        <a:xfrm>
          <a:off x="863111" y="163857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93,608</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43" name="テキスト ボックス 242">
          <a:extLst>
            <a:ext uri="{FF2B5EF4-FFF2-40B4-BE49-F238E27FC236}">
              <a16:creationId xmlns="" xmlns:a16="http://schemas.microsoft.com/office/drawing/2014/main" id="{00000000-0008-0000-0700-0000F3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44" name="テキスト ボックス 243">
          <a:extLst>
            <a:ext uri="{FF2B5EF4-FFF2-40B4-BE49-F238E27FC236}">
              <a16:creationId xmlns="" xmlns:a16="http://schemas.microsoft.com/office/drawing/2014/main" id="{00000000-0008-0000-0700-0000F4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45" name="テキスト ボックス 244">
          <a:extLst>
            <a:ext uri="{FF2B5EF4-FFF2-40B4-BE49-F238E27FC236}">
              <a16:creationId xmlns="" xmlns:a16="http://schemas.microsoft.com/office/drawing/2014/main" id="{00000000-0008-0000-0700-0000F5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46" name="テキスト ボックス 245">
          <a:extLst>
            <a:ext uri="{FF2B5EF4-FFF2-40B4-BE49-F238E27FC236}">
              <a16:creationId xmlns="" xmlns:a16="http://schemas.microsoft.com/office/drawing/2014/main" id="{00000000-0008-0000-0700-0000F6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47" name="テキスト ボックス 246">
          <a:extLst>
            <a:ext uri="{FF2B5EF4-FFF2-40B4-BE49-F238E27FC236}">
              <a16:creationId xmlns="" xmlns:a16="http://schemas.microsoft.com/office/drawing/2014/main" id="{00000000-0008-0000-0700-0000F7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97</xdr:row>
      <xdr:rowOff>114683</xdr:rowOff>
    </xdr:from>
    <xdr:to>
      <xdr:col>6</xdr:col>
      <xdr:colOff>561975</xdr:colOff>
      <xdr:row>98</xdr:row>
      <xdr:rowOff>44833</xdr:rowOff>
    </xdr:to>
    <xdr:sp macro="" textlink="">
      <xdr:nvSpPr>
        <xdr:cNvPr id="248" name="円/楕円 247">
          <a:extLst>
            <a:ext uri="{FF2B5EF4-FFF2-40B4-BE49-F238E27FC236}">
              <a16:creationId xmlns="" xmlns:a16="http://schemas.microsoft.com/office/drawing/2014/main" id="{00000000-0008-0000-0700-0000F8000000}"/>
            </a:ext>
          </a:extLst>
        </xdr:cNvPr>
        <xdr:cNvSpPr/>
      </xdr:nvSpPr>
      <xdr:spPr>
        <a:xfrm>
          <a:off x="4584700" y="16745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97</xdr:row>
      <xdr:rowOff>93110</xdr:rowOff>
    </xdr:from>
    <xdr:ext cx="534377" cy="259045"/>
    <xdr:sp macro="" textlink="">
      <xdr:nvSpPr>
        <xdr:cNvPr id="249" name="衛生費該当値テキスト">
          <a:extLst>
            <a:ext uri="{FF2B5EF4-FFF2-40B4-BE49-F238E27FC236}">
              <a16:creationId xmlns="" xmlns:a16="http://schemas.microsoft.com/office/drawing/2014/main" id="{00000000-0008-0000-0700-0000F9000000}"/>
            </a:ext>
          </a:extLst>
        </xdr:cNvPr>
        <xdr:cNvSpPr txBox="1"/>
      </xdr:nvSpPr>
      <xdr:spPr>
        <a:xfrm>
          <a:off x="4686300" y="167237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58,233</a:t>
          </a:r>
          <a:endParaRPr kumimoji="1" lang="ja-JP" altLang="en-US" sz="1000" b="1">
            <a:solidFill>
              <a:srgbClr val="FF0000"/>
            </a:solidFill>
            <a:latin typeface="ＭＳ Ｐゴシック"/>
          </a:endParaRPr>
        </a:p>
      </xdr:txBody>
    </xdr:sp>
    <xdr:clientData/>
  </xdr:oneCellAnchor>
  <xdr:twoCellAnchor>
    <xdr:from>
      <xdr:col>5</xdr:col>
      <xdr:colOff>307975</xdr:colOff>
      <xdr:row>97</xdr:row>
      <xdr:rowOff>112770</xdr:rowOff>
    </xdr:from>
    <xdr:to>
      <xdr:col>5</xdr:col>
      <xdr:colOff>409575</xdr:colOff>
      <xdr:row>98</xdr:row>
      <xdr:rowOff>42920</xdr:rowOff>
    </xdr:to>
    <xdr:sp macro="" textlink="">
      <xdr:nvSpPr>
        <xdr:cNvPr id="250" name="円/楕円 249">
          <a:extLst>
            <a:ext uri="{FF2B5EF4-FFF2-40B4-BE49-F238E27FC236}">
              <a16:creationId xmlns="" xmlns:a16="http://schemas.microsoft.com/office/drawing/2014/main" id="{00000000-0008-0000-0700-0000FA000000}"/>
            </a:ext>
          </a:extLst>
        </xdr:cNvPr>
        <xdr:cNvSpPr/>
      </xdr:nvSpPr>
      <xdr:spPr>
        <a:xfrm>
          <a:off x="3746500" y="16743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98</xdr:row>
      <xdr:rowOff>34047</xdr:rowOff>
    </xdr:from>
    <xdr:ext cx="534377" cy="259045"/>
    <xdr:sp macro="" textlink="">
      <xdr:nvSpPr>
        <xdr:cNvPr id="251" name="テキスト ボックス 250">
          <a:extLst>
            <a:ext uri="{FF2B5EF4-FFF2-40B4-BE49-F238E27FC236}">
              <a16:creationId xmlns="" xmlns:a16="http://schemas.microsoft.com/office/drawing/2014/main" id="{00000000-0008-0000-0700-0000FB000000}"/>
            </a:ext>
          </a:extLst>
        </xdr:cNvPr>
        <xdr:cNvSpPr txBox="1"/>
      </xdr:nvSpPr>
      <xdr:spPr>
        <a:xfrm>
          <a:off x="3530111" y="16836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58,735</a:t>
          </a:r>
          <a:endParaRPr kumimoji="1" lang="ja-JP" altLang="en-US" sz="1000" b="1">
            <a:solidFill>
              <a:srgbClr val="FF0000"/>
            </a:solidFill>
            <a:latin typeface="ＭＳ Ｐゴシック"/>
          </a:endParaRPr>
        </a:p>
      </xdr:txBody>
    </xdr:sp>
    <xdr:clientData/>
  </xdr:oneCellAnchor>
  <xdr:twoCellAnchor>
    <xdr:from>
      <xdr:col>4</xdr:col>
      <xdr:colOff>104775</xdr:colOff>
      <xdr:row>96</xdr:row>
      <xdr:rowOff>129674</xdr:rowOff>
    </xdr:from>
    <xdr:to>
      <xdr:col>4</xdr:col>
      <xdr:colOff>206375</xdr:colOff>
      <xdr:row>97</xdr:row>
      <xdr:rowOff>59824</xdr:rowOff>
    </xdr:to>
    <xdr:sp macro="" textlink="">
      <xdr:nvSpPr>
        <xdr:cNvPr id="252" name="円/楕円 251">
          <a:extLst>
            <a:ext uri="{FF2B5EF4-FFF2-40B4-BE49-F238E27FC236}">
              <a16:creationId xmlns="" xmlns:a16="http://schemas.microsoft.com/office/drawing/2014/main" id="{00000000-0008-0000-0700-0000FC000000}"/>
            </a:ext>
          </a:extLst>
        </xdr:cNvPr>
        <xdr:cNvSpPr/>
      </xdr:nvSpPr>
      <xdr:spPr>
        <a:xfrm>
          <a:off x="2857500" y="16588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97</xdr:row>
      <xdr:rowOff>50951</xdr:rowOff>
    </xdr:from>
    <xdr:ext cx="534377" cy="259045"/>
    <xdr:sp macro="" textlink="">
      <xdr:nvSpPr>
        <xdr:cNvPr id="253" name="テキスト ボックス 252">
          <a:extLst>
            <a:ext uri="{FF2B5EF4-FFF2-40B4-BE49-F238E27FC236}">
              <a16:creationId xmlns="" xmlns:a16="http://schemas.microsoft.com/office/drawing/2014/main" id="{00000000-0008-0000-0700-0000FD000000}"/>
            </a:ext>
          </a:extLst>
        </xdr:cNvPr>
        <xdr:cNvSpPr txBox="1"/>
      </xdr:nvSpPr>
      <xdr:spPr>
        <a:xfrm>
          <a:off x="2641111" y="166816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99,298</a:t>
          </a:r>
          <a:endParaRPr kumimoji="1" lang="ja-JP" altLang="en-US" sz="1000" b="1">
            <a:solidFill>
              <a:srgbClr val="FF0000"/>
            </a:solidFill>
            <a:latin typeface="ＭＳ Ｐゴシック"/>
          </a:endParaRPr>
        </a:p>
      </xdr:txBody>
    </xdr:sp>
    <xdr:clientData/>
  </xdr:oneCellAnchor>
  <xdr:twoCellAnchor>
    <xdr:from>
      <xdr:col>2</xdr:col>
      <xdr:colOff>587375</xdr:colOff>
      <xdr:row>97</xdr:row>
      <xdr:rowOff>151884</xdr:rowOff>
    </xdr:from>
    <xdr:to>
      <xdr:col>3</xdr:col>
      <xdr:colOff>3175</xdr:colOff>
      <xdr:row>98</xdr:row>
      <xdr:rowOff>82034</xdr:rowOff>
    </xdr:to>
    <xdr:sp macro="" textlink="">
      <xdr:nvSpPr>
        <xdr:cNvPr id="254" name="円/楕円 253">
          <a:extLst>
            <a:ext uri="{FF2B5EF4-FFF2-40B4-BE49-F238E27FC236}">
              <a16:creationId xmlns="" xmlns:a16="http://schemas.microsoft.com/office/drawing/2014/main" id="{00000000-0008-0000-0700-0000FE000000}"/>
            </a:ext>
          </a:extLst>
        </xdr:cNvPr>
        <xdr:cNvSpPr/>
      </xdr:nvSpPr>
      <xdr:spPr>
        <a:xfrm>
          <a:off x="1968500" y="16782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98</xdr:row>
      <xdr:rowOff>73161</xdr:rowOff>
    </xdr:from>
    <xdr:ext cx="534377" cy="259045"/>
    <xdr:sp macro="" textlink="">
      <xdr:nvSpPr>
        <xdr:cNvPr id="255" name="テキスト ボックス 254">
          <a:extLst>
            <a:ext uri="{FF2B5EF4-FFF2-40B4-BE49-F238E27FC236}">
              <a16:creationId xmlns="" xmlns:a16="http://schemas.microsoft.com/office/drawing/2014/main" id="{00000000-0008-0000-0700-0000FF000000}"/>
            </a:ext>
          </a:extLst>
        </xdr:cNvPr>
        <xdr:cNvSpPr txBox="1"/>
      </xdr:nvSpPr>
      <xdr:spPr>
        <a:xfrm>
          <a:off x="1752111" y="168752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48,469</a:t>
          </a:r>
          <a:endParaRPr kumimoji="1" lang="ja-JP" altLang="en-US" sz="1000" b="1">
            <a:solidFill>
              <a:srgbClr val="FF0000"/>
            </a:solidFill>
            <a:latin typeface="ＭＳ Ｐゴシック"/>
          </a:endParaRPr>
        </a:p>
      </xdr:txBody>
    </xdr:sp>
    <xdr:clientData/>
  </xdr:oneCellAnchor>
  <xdr:twoCellAnchor>
    <xdr:from>
      <xdr:col>1</xdr:col>
      <xdr:colOff>384175</xdr:colOff>
      <xdr:row>97</xdr:row>
      <xdr:rowOff>147879</xdr:rowOff>
    </xdr:from>
    <xdr:to>
      <xdr:col>1</xdr:col>
      <xdr:colOff>485775</xdr:colOff>
      <xdr:row>98</xdr:row>
      <xdr:rowOff>78029</xdr:rowOff>
    </xdr:to>
    <xdr:sp macro="" textlink="">
      <xdr:nvSpPr>
        <xdr:cNvPr id="256" name="円/楕円 255">
          <a:extLst>
            <a:ext uri="{FF2B5EF4-FFF2-40B4-BE49-F238E27FC236}">
              <a16:creationId xmlns="" xmlns:a16="http://schemas.microsoft.com/office/drawing/2014/main" id="{00000000-0008-0000-0700-000000010000}"/>
            </a:ext>
          </a:extLst>
        </xdr:cNvPr>
        <xdr:cNvSpPr/>
      </xdr:nvSpPr>
      <xdr:spPr>
        <a:xfrm>
          <a:off x="1079500" y="16778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98</xdr:row>
      <xdr:rowOff>69156</xdr:rowOff>
    </xdr:from>
    <xdr:ext cx="534377" cy="259045"/>
    <xdr:sp macro="" textlink="">
      <xdr:nvSpPr>
        <xdr:cNvPr id="257" name="テキスト ボックス 256">
          <a:extLst>
            <a:ext uri="{FF2B5EF4-FFF2-40B4-BE49-F238E27FC236}">
              <a16:creationId xmlns="" xmlns:a16="http://schemas.microsoft.com/office/drawing/2014/main" id="{00000000-0008-0000-0700-000001010000}"/>
            </a:ext>
          </a:extLst>
        </xdr:cNvPr>
        <xdr:cNvSpPr txBox="1"/>
      </xdr:nvSpPr>
      <xdr:spPr>
        <a:xfrm>
          <a:off x="863111" y="168712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49,520</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58" name="正方形/長方形 257">
          <a:extLst>
            <a:ext uri="{FF2B5EF4-FFF2-40B4-BE49-F238E27FC236}">
              <a16:creationId xmlns="" xmlns:a16="http://schemas.microsoft.com/office/drawing/2014/main" id="{00000000-0008-0000-07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労働費</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59" name="正方形/長方形 258">
          <a:extLst>
            <a:ext uri="{FF2B5EF4-FFF2-40B4-BE49-F238E27FC236}">
              <a16:creationId xmlns="" xmlns:a16="http://schemas.microsoft.com/office/drawing/2014/main" id="{00000000-0008-0000-0700-000003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60" name="正方形/長方形 259">
          <a:extLst>
            <a:ext uri="{FF2B5EF4-FFF2-40B4-BE49-F238E27FC236}">
              <a16:creationId xmlns="" xmlns:a16="http://schemas.microsoft.com/office/drawing/2014/main" id="{00000000-0008-0000-0700-000004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84/151</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61" name="正方形/長方形 260">
          <a:extLst>
            <a:ext uri="{FF2B5EF4-FFF2-40B4-BE49-F238E27FC236}">
              <a16:creationId xmlns="" xmlns:a16="http://schemas.microsoft.com/office/drawing/2014/main" id="{00000000-0008-0000-0700-000005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62" name="正方形/長方形 261">
          <a:extLst>
            <a:ext uri="{FF2B5EF4-FFF2-40B4-BE49-F238E27FC236}">
              <a16:creationId xmlns="" xmlns:a16="http://schemas.microsoft.com/office/drawing/2014/main" id="{00000000-0008-0000-0700-000006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838</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63" name="正方形/長方形 262">
          <a:extLst>
            <a:ext uri="{FF2B5EF4-FFF2-40B4-BE49-F238E27FC236}">
              <a16:creationId xmlns="" xmlns:a16="http://schemas.microsoft.com/office/drawing/2014/main" id="{00000000-0008-0000-0700-000007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64" name="正方形/長方形 263">
          <a:extLst>
            <a:ext uri="{FF2B5EF4-FFF2-40B4-BE49-F238E27FC236}">
              <a16:creationId xmlns="" xmlns:a16="http://schemas.microsoft.com/office/drawing/2014/main" id="{00000000-0008-0000-0700-000008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727</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65" name="正方形/長方形 264">
          <a:extLst>
            <a:ext uri="{FF2B5EF4-FFF2-40B4-BE49-F238E27FC236}">
              <a16:creationId xmlns="" xmlns:a16="http://schemas.microsoft.com/office/drawing/2014/main" id="{00000000-0008-0000-07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66" name="テキスト ボックス 265">
          <a:extLst>
            <a:ext uri="{FF2B5EF4-FFF2-40B4-BE49-F238E27FC236}">
              <a16:creationId xmlns="" xmlns:a16="http://schemas.microsoft.com/office/drawing/2014/main" id="{00000000-0008-0000-0700-00000A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67" name="直線コネクタ 266">
          <a:extLst>
            <a:ext uri="{FF2B5EF4-FFF2-40B4-BE49-F238E27FC236}">
              <a16:creationId xmlns="" xmlns:a16="http://schemas.microsoft.com/office/drawing/2014/main" id="{00000000-0008-0000-0700-00000B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44450</xdr:rowOff>
    </xdr:from>
    <xdr:to>
      <xdr:col>16</xdr:col>
      <xdr:colOff>307975</xdr:colOff>
      <xdr:row>39</xdr:row>
      <xdr:rowOff>44450</xdr:rowOff>
    </xdr:to>
    <xdr:cxnSp macro="">
      <xdr:nvCxnSpPr>
        <xdr:cNvPr id="268" name="直線コネクタ 267">
          <a:extLst>
            <a:ext uri="{FF2B5EF4-FFF2-40B4-BE49-F238E27FC236}">
              <a16:creationId xmlns="" xmlns:a16="http://schemas.microsoft.com/office/drawing/2014/main" id="{00000000-0008-0000-0700-00000C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73677</xdr:rowOff>
    </xdr:from>
    <xdr:ext cx="248786" cy="259045"/>
    <xdr:sp macro="" textlink="">
      <xdr:nvSpPr>
        <xdr:cNvPr id="269" name="テキスト ボックス 268">
          <a:extLst>
            <a:ext uri="{FF2B5EF4-FFF2-40B4-BE49-F238E27FC236}">
              <a16:creationId xmlns="" xmlns:a16="http://schemas.microsoft.com/office/drawing/2014/main" id="{00000000-0008-0000-0700-00000D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37</xdr:row>
      <xdr:rowOff>6350</xdr:rowOff>
    </xdr:from>
    <xdr:to>
      <xdr:col>16</xdr:col>
      <xdr:colOff>307975</xdr:colOff>
      <xdr:row>37</xdr:row>
      <xdr:rowOff>6350</xdr:rowOff>
    </xdr:to>
    <xdr:cxnSp macro="">
      <xdr:nvCxnSpPr>
        <xdr:cNvPr id="270" name="直線コネクタ 269">
          <a:extLst>
            <a:ext uri="{FF2B5EF4-FFF2-40B4-BE49-F238E27FC236}">
              <a16:creationId xmlns="" xmlns:a16="http://schemas.microsoft.com/office/drawing/2014/main" id="{00000000-0008-0000-0700-00000E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36</xdr:row>
      <xdr:rowOff>35577</xdr:rowOff>
    </xdr:from>
    <xdr:ext cx="531299" cy="259045"/>
    <xdr:sp macro="" textlink="">
      <xdr:nvSpPr>
        <xdr:cNvPr id="271" name="テキスト ボックス 270">
          <a:extLst>
            <a:ext uri="{FF2B5EF4-FFF2-40B4-BE49-F238E27FC236}">
              <a16:creationId xmlns="" xmlns:a16="http://schemas.microsoft.com/office/drawing/2014/main" id="{00000000-0008-0000-0700-00000F010000}"/>
            </a:ext>
          </a:extLst>
        </xdr:cNvPr>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34</xdr:row>
      <xdr:rowOff>139700</xdr:rowOff>
    </xdr:from>
    <xdr:to>
      <xdr:col>16</xdr:col>
      <xdr:colOff>307975</xdr:colOff>
      <xdr:row>34</xdr:row>
      <xdr:rowOff>139700</xdr:rowOff>
    </xdr:to>
    <xdr:cxnSp macro="">
      <xdr:nvCxnSpPr>
        <xdr:cNvPr id="272" name="直線コネクタ 271">
          <a:extLst>
            <a:ext uri="{FF2B5EF4-FFF2-40B4-BE49-F238E27FC236}">
              <a16:creationId xmlns="" xmlns:a16="http://schemas.microsoft.com/office/drawing/2014/main" id="{00000000-0008-0000-0700-000010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33</xdr:row>
      <xdr:rowOff>168927</xdr:rowOff>
    </xdr:from>
    <xdr:ext cx="531299" cy="259045"/>
    <xdr:sp macro="" textlink="">
      <xdr:nvSpPr>
        <xdr:cNvPr id="273" name="テキスト ボックス 272">
          <a:extLst>
            <a:ext uri="{FF2B5EF4-FFF2-40B4-BE49-F238E27FC236}">
              <a16:creationId xmlns="" xmlns:a16="http://schemas.microsoft.com/office/drawing/2014/main" id="{00000000-0008-0000-0700-000011010000}"/>
            </a:ext>
          </a:extLst>
        </xdr:cNvPr>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32</xdr:row>
      <xdr:rowOff>101600</xdr:rowOff>
    </xdr:from>
    <xdr:to>
      <xdr:col>16</xdr:col>
      <xdr:colOff>307975</xdr:colOff>
      <xdr:row>32</xdr:row>
      <xdr:rowOff>101600</xdr:rowOff>
    </xdr:to>
    <xdr:cxnSp macro="">
      <xdr:nvCxnSpPr>
        <xdr:cNvPr id="274" name="直線コネクタ 273">
          <a:extLst>
            <a:ext uri="{FF2B5EF4-FFF2-40B4-BE49-F238E27FC236}">
              <a16:creationId xmlns="" xmlns:a16="http://schemas.microsoft.com/office/drawing/2014/main" id="{00000000-0008-0000-0700-000012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31</xdr:row>
      <xdr:rowOff>130827</xdr:rowOff>
    </xdr:from>
    <xdr:ext cx="531299" cy="259045"/>
    <xdr:sp macro="" textlink="">
      <xdr:nvSpPr>
        <xdr:cNvPr id="275" name="テキスト ボックス 274">
          <a:extLst>
            <a:ext uri="{FF2B5EF4-FFF2-40B4-BE49-F238E27FC236}">
              <a16:creationId xmlns="" xmlns:a16="http://schemas.microsoft.com/office/drawing/2014/main" id="{00000000-0008-0000-0700-000013010000}"/>
            </a:ext>
          </a:extLst>
        </xdr:cNvPr>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30</xdr:row>
      <xdr:rowOff>63500</xdr:rowOff>
    </xdr:from>
    <xdr:to>
      <xdr:col>16</xdr:col>
      <xdr:colOff>307975</xdr:colOff>
      <xdr:row>30</xdr:row>
      <xdr:rowOff>63500</xdr:rowOff>
    </xdr:to>
    <xdr:cxnSp macro="">
      <xdr:nvCxnSpPr>
        <xdr:cNvPr id="276" name="直線コネクタ 275">
          <a:extLst>
            <a:ext uri="{FF2B5EF4-FFF2-40B4-BE49-F238E27FC236}">
              <a16:creationId xmlns="" xmlns:a16="http://schemas.microsoft.com/office/drawing/2014/main" id="{00000000-0008-0000-0700-000014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29</xdr:row>
      <xdr:rowOff>92727</xdr:rowOff>
    </xdr:from>
    <xdr:ext cx="595419" cy="259045"/>
    <xdr:sp macro="" textlink="">
      <xdr:nvSpPr>
        <xdr:cNvPr id="277" name="テキスト ボックス 276">
          <a:extLst>
            <a:ext uri="{FF2B5EF4-FFF2-40B4-BE49-F238E27FC236}">
              <a16:creationId xmlns="" xmlns:a16="http://schemas.microsoft.com/office/drawing/2014/main" id="{00000000-0008-0000-0700-000015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78" name="直線コネクタ 277">
          <a:extLst>
            <a:ext uri="{FF2B5EF4-FFF2-40B4-BE49-F238E27FC236}">
              <a16:creationId xmlns="" xmlns:a16="http://schemas.microsoft.com/office/drawing/2014/main" id="{00000000-0008-0000-0700-000016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27</xdr:row>
      <xdr:rowOff>54627</xdr:rowOff>
    </xdr:from>
    <xdr:ext cx="595419" cy="259045"/>
    <xdr:sp macro="" textlink="">
      <xdr:nvSpPr>
        <xdr:cNvPr id="279" name="テキスト ボックス 278">
          <a:extLst>
            <a:ext uri="{FF2B5EF4-FFF2-40B4-BE49-F238E27FC236}">
              <a16:creationId xmlns="" xmlns:a16="http://schemas.microsoft.com/office/drawing/2014/main" id="{00000000-0008-0000-0700-000017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80" name="労働費グラフ枠">
          <a:extLst>
            <a:ext uri="{FF2B5EF4-FFF2-40B4-BE49-F238E27FC236}">
              <a16:creationId xmlns="" xmlns:a16="http://schemas.microsoft.com/office/drawing/2014/main" id="{00000000-0008-0000-0700-000018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29</xdr:row>
      <xdr:rowOff>144653</xdr:rowOff>
    </xdr:from>
    <xdr:to>
      <xdr:col>15</xdr:col>
      <xdr:colOff>180340</xdr:colOff>
      <xdr:row>39</xdr:row>
      <xdr:rowOff>44450</xdr:rowOff>
    </xdr:to>
    <xdr:cxnSp macro="">
      <xdr:nvCxnSpPr>
        <xdr:cNvPr id="281" name="直線コネクタ 280">
          <a:extLst>
            <a:ext uri="{FF2B5EF4-FFF2-40B4-BE49-F238E27FC236}">
              <a16:creationId xmlns="" xmlns:a16="http://schemas.microsoft.com/office/drawing/2014/main" id="{00000000-0008-0000-0700-000019010000}"/>
            </a:ext>
          </a:extLst>
        </xdr:cNvPr>
        <xdr:cNvCxnSpPr/>
      </xdr:nvCxnSpPr>
      <xdr:spPr>
        <a:xfrm flipV="1">
          <a:off x="10475595" y="5116703"/>
          <a:ext cx="1270" cy="16142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39</xdr:row>
      <xdr:rowOff>81805</xdr:rowOff>
    </xdr:from>
    <xdr:ext cx="249299" cy="259045"/>
    <xdr:sp macro="" textlink="">
      <xdr:nvSpPr>
        <xdr:cNvPr id="282" name="労働費最小値テキスト">
          <a:extLst>
            <a:ext uri="{FF2B5EF4-FFF2-40B4-BE49-F238E27FC236}">
              <a16:creationId xmlns="" xmlns:a16="http://schemas.microsoft.com/office/drawing/2014/main" id="{00000000-0008-0000-0700-00001A010000}"/>
            </a:ext>
          </a:extLst>
        </xdr:cNvPr>
        <xdr:cNvSpPr txBox="1"/>
      </xdr:nvSpPr>
      <xdr:spPr>
        <a:xfrm>
          <a:off x="10528300" y="6768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39</xdr:row>
      <xdr:rowOff>44450</xdr:rowOff>
    </xdr:from>
    <xdr:to>
      <xdr:col>15</xdr:col>
      <xdr:colOff>269875</xdr:colOff>
      <xdr:row>39</xdr:row>
      <xdr:rowOff>44450</xdr:rowOff>
    </xdr:to>
    <xdr:cxnSp macro="">
      <xdr:nvCxnSpPr>
        <xdr:cNvPr id="283" name="直線コネクタ 282">
          <a:extLst>
            <a:ext uri="{FF2B5EF4-FFF2-40B4-BE49-F238E27FC236}">
              <a16:creationId xmlns="" xmlns:a16="http://schemas.microsoft.com/office/drawing/2014/main" id="{00000000-0008-0000-0700-00001B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28</xdr:row>
      <xdr:rowOff>91330</xdr:rowOff>
    </xdr:from>
    <xdr:ext cx="599010" cy="259045"/>
    <xdr:sp macro="" textlink="">
      <xdr:nvSpPr>
        <xdr:cNvPr id="284" name="労働費最大値テキスト">
          <a:extLst>
            <a:ext uri="{FF2B5EF4-FFF2-40B4-BE49-F238E27FC236}">
              <a16:creationId xmlns="" xmlns:a16="http://schemas.microsoft.com/office/drawing/2014/main" id="{00000000-0008-0000-0700-00001C010000}"/>
            </a:ext>
          </a:extLst>
        </xdr:cNvPr>
        <xdr:cNvSpPr txBox="1"/>
      </xdr:nvSpPr>
      <xdr:spPr>
        <a:xfrm>
          <a:off x="10528300" y="48919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127,110</a:t>
          </a:r>
          <a:endParaRPr kumimoji="1" lang="ja-JP" altLang="en-US" sz="1000" b="1">
            <a:latin typeface="ＭＳ Ｐゴシック"/>
          </a:endParaRPr>
        </a:p>
      </xdr:txBody>
    </xdr:sp>
    <xdr:clientData/>
  </xdr:oneCellAnchor>
  <xdr:twoCellAnchor>
    <xdr:from>
      <xdr:col>15</xdr:col>
      <xdr:colOff>92075</xdr:colOff>
      <xdr:row>29</xdr:row>
      <xdr:rowOff>144653</xdr:rowOff>
    </xdr:from>
    <xdr:to>
      <xdr:col>15</xdr:col>
      <xdr:colOff>269875</xdr:colOff>
      <xdr:row>29</xdr:row>
      <xdr:rowOff>144653</xdr:rowOff>
    </xdr:to>
    <xdr:cxnSp macro="">
      <xdr:nvCxnSpPr>
        <xdr:cNvPr id="285" name="直線コネクタ 284">
          <a:extLst>
            <a:ext uri="{FF2B5EF4-FFF2-40B4-BE49-F238E27FC236}">
              <a16:creationId xmlns="" xmlns:a16="http://schemas.microsoft.com/office/drawing/2014/main" id="{00000000-0008-0000-0700-00001D010000}"/>
            </a:ext>
          </a:extLst>
        </xdr:cNvPr>
        <xdr:cNvCxnSpPr/>
      </xdr:nvCxnSpPr>
      <xdr:spPr>
        <a:xfrm>
          <a:off x="10388600" y="51167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39</xdr:row>
      <xdr:rowOff>44450</xdr:rowOff>
    </xdr:from>
    <xdr:to>
      <xdr:col>15</xdr:col>
      <xdr:colOff>180975</xdr:colOff>
      <xdr:row>39</xdr:row>
      <xdr:rowOff>44450</xdr:rowOff>
    </xdr:to>
    <xdr:cxnSp macro="">
      <xdr:nvCxnSpPr>
        <xdr:cNvPr id="286" name="直線コネクタ 285">
          <a:extLst>
            <a:ext uri="{FF2B5EF4-FFF2-40B4-BE49-F238E27FC236}">
              <a16:creationId xmlns="" xmlns:a16="http://schemas.microsoft.com/office/drawing/2014/main" id="{00000000-0008-0000-0700-00001E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37</xdr:row>
      <xdr:rowOff>170705</xdr:rowOff>
    </xdr:from>
    <xdr:ext cx="469744" cy="259045"/>
    <xdr:sp macro="" textlink="">
      <xdr:nvSpPr>
        <xdr:cNvPr id="287" name="労働費平均値テキスト">
          <a:extLst>
            <a:ext uri="{FF2B5EF4-FFF2-40B4-BE49-F238E27FC236}">
              <a16:creationId xmlns="" xmlns:a16="http://schemas.microsoft.com/office/drawing/2014/main" id="{00000000-0008-0000-0700-00001F010000}"/>
            </a:ext>
          </a:extLst>
        </xdr:cNvPr>
        <xdr:cNvSpPr txBox="1"/>
      </xdr:nvSpPr>
      <xdr:spPr>
        <a:xfrm>
          <a:off x="10528300" y="651435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1,360</a:t>
          </a:r>
          <a:endParaRPr kumimoji="1" lang="ja-JP" altLang="en-US" sz="1000" b="1">
            <a:solidFill>
              <a:srgbClr val="000080"/>
            </a:solidFill>
            <a:latin typeface="ＭＳ Ｐゴシック"/>
          </a:endParaRPr>
        </a:p>
      </xdr:txBody>
    </xdr:sp>
    <xdr:clientData/>
  </xdr:oneCellAnchor>
  <xdr:twoCellAnchor>
    <xdr:from>
      <xdr:col>15</xdr:col>
      <xdr:colOff>130175</xdr:colOff>
      <xdr:row>38</xdr:row>
      <xdr:rowOff>147828</xdr:rowOff>
    </xdr:from>
    <xdr:to>
      <xdr:col>15</xdr:col>
      <xdr:colOff>231775</xdr:colOff>
      <xdr:row>39</xdr:row>
      <xdr:rowOff>77978</xdr:rowOff>
    </xdr:to>
    <xdr:sp macro="" textlink="">
      <xdr:nvSpPr>
        <xdr:cNvPr id="288" name="フローチャート : 判断 287">
          <a:extLst>
            <a:ext uri="{FF2B5EF4-FFF2-40B4-BE49-F238E27FC236}">
              <a16:creationId xmlns="" xmlns:a16="http://schemas.microsoft.com/office/drawing/2014/main" id="{00000000-0008-0000-0700-000020010000}"/>
            </a:ext>
          </a:extLst>
        </xdr:cNvPr>
        <xdr:cNvSpPr/>
      </xdr:nvSpPr>
      <xdr:spPr>
        <a:xfrm>
          <a:off x="10426700" y="6662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39</xdr:row>
      <xdr:rowOff>44450</xdr:rowOff>
    </xdr:from>
    <xdr:to>
      <xdr:col>14</xdr:col>
      <xdr:colOff>28575</xdr:colOff>
      <xdr:row>39</xdr:row>
      <xdr:rowOff>44450</xdr:rowOff>
    </xdr:to>
    <xdr:cxnSp macro="">
      <xdr:nvCxnSpPr>
        <xdr:cNvPr id="289" name="直線コネクタ 288">
          <a:extLst>
            <a:ext uri="{FF2B5EF4-FFF2-40B4-BE49-F238E27FC236}">
              <a16:creationId xmlns="" xmlns:a16="http://schemas.microsoft.com/office/drawing/2014/main" id="{00000000-0008-0000-0700-000021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38</xdr:row>
      <xdr:rowOff>152578</xdr:rowOff>
    </xdr:from>
    <xdr:to>
      <xdr:col>14</xdr:col>
      <xdr:colOff>79375</xdr:colOff>
      <xdr:row>39</xdr:row>
      <xdr:rowOff>82728</xdr:rowOff>
    </xdr:to>
    <xdr:sp macro="" textlink="">
      <xdr:nvSpPr>
        <xdr:cNvPr id="290" name="フローチャート : 判断 289">
          <a:extLst>
            <a:ext uri="{FF2B5EF4-FFF2-40B4-BE49-F238E27FC236}">
              <a16:creationId xmlns="" xmlns:a16="http://schemas.microsoft.com/office/drawing/2014/main" id="{00000000-0008-0000-0700-000022010000}"/>
            </a:ext>
          </a:extLst>
        </xdr:cNvPr>
        <xdr:cNvSpPr/>
      </xdr:nvSpPr>
      <xdr:spPr>
        <a:xfrm>
          <a:off x="9588500" y="6667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525092</xdr:colOff>
      <xdr:row>37</xdr:row>
      <xdr:rowOff>99255</xdr:rowOff>
    </xdr:from>
    <xdr:ext cx="378565" cy="259045"/>
    <xdr:sp macro="" textlink="">
      <xdr:nvSpPr>
        <xdr:cNvPr id="291" name="テキスト ボックス 290">
          <a:extLst>
            <a:ext uri="{FF2B5EF4-FFF2-40B4-BE49-F238E27FC236}">
              <a16:creationId xmlns="" xmlns:a16="http://schemas.microsoft.com/office/drawing/2014/main" id="{00000000-0008-0000-0700-000023010000}"/>
            </a:ext>
          </a:extLst>
        </xdr:cNvPr>
        <xdr:cNvSpPr txBox="1"/>
      </xdr:nvSpPr>
      <xdr:spPr>
        <a:xfrm>
          <a:off x="9450017" y="644290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986</a:t>
          </a:r>
          <a:endParaRPr kumimoji="1" lang="ja-JP" altLang="en-US" sz="1000" b="1">
            <a:solidFill>
              <a:srgbClr val="000080"/>
            </a:solidFill>
            <a:latin typeface="ＭＳ Ｐゴシック"/>
          </a:endParaRPr>
        </a:p>
      </xdr:txBody>
    </xdr:sp>
    <xdr:clientData/>
  </xdr:oneCellAnchor>
  <xdr:twoCellAnchor>
    <xdr:from>
      <xdr:col>11</xdr:col>
      <xdr:colOff>307975</xdr:colOff>
      <xdr:row>38</xdr:row>
      <xdr:rowOff>110147</xdr:rowOff>
    </xdr:from>
    <xdr:to>
      <xdr:col>12</xdr:col>
      <xdr:colOff>511175</xdr:colOff>
      <xdr:row>39</xdr:row>
      <xdr:rowOff>44450</xdr:rowOff>
    </xdr:to>
    <xdr:cxnSp macro="">
      <xdr:nvCxnSpPr>
        <xdr:cNvPr id="292" name="直線コネクタ 291">
          <a:extLst>
            <a:ext uri="{FF2B5EF4-FFF2-40B4-BE49-F238E27FC236}">
              <a16:creationId xmlns="" xmlns:a16="http://schemas.microsoft.com/office/drawing/2014/main" id="{00000000-0008-0000-0700-000024010000}"/>
            </a:ext>
          </a:extLst>
        </xdr:cNvPr>
        <xdr:cNvCxnSpPr/>
      </xdr:nvCxnSpPr>
      <xdr:spPr>
        <a:xfrm>
          <a:off x="7861300" y="6625247"/>
          <a:ext cx="889000" cy="105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38</xdr:row>
      <xdr:rowOff>129502</xdr:rowOff>
    </xdr:from>
    <xdr:to>
      <xdr:col>12</xdr:col>
      <xdr:colOff>561975</xdr:colOff>
      <xdr:row>39</xdr:row>
      <xdr:rowOff>59652</xdr:rowOff>
    </xdr:to>
    <xdr:sp macro="" textlink="">
      <xdr:nvSpPr>
        <xdr:cNvPr id="293" name="フローチャート : 判断 292">
          <a:extLst>
            <a:ext uri="{FF2B5EF4-FFF2-40B4-BE49-F238E27FC236}">
              <a16:creationId xmlns="" xmlns:a16="http://schemas.microsoft.com/office/drawing/2014/main" id="{00000000-0008-0000-0700-000025010000}"/>
            </a:ext>
          </a:extLst>
        </xdr:cNvPr>
        <xdr:cNvSpPr/>
      </xdr:nvSpPr>
      <xdr:spPr>
        <a:xfrm>
          <a:off x="8699500" y="6644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37</xdr:row>
      <xdr:rowOff>76179</xdr:rowOff>
    </xdr:from>
    <xdr:ext cx="469744" cy="259045"/>
    <xdr:sp macro="" textlink="">
      <xdr:nvSpPr>
        <xdr:cNvPr id="294" name="テキスト ボックス 293">
          <a:extLst>
            <a:ext uri="{FF2B5EF4-FFF2-40B4-BE49-F238E27FC236}">
              <a16:creationId xmlns="" xmlns:a16="http://schemas.microsoft.com/office/drawing/2014/main" id="{00000000-0008-0000-0700-000026010000}"/>
            </a:ext>
          </a:extLst>
        </xdr:cNvPr>
        <xdr:cNvSpPr txBox="1"/>
      </xdr:nvSpPr>
      <xdr:spPr>
        <a:xfrm>
          <a:off x="8515427" y="64198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2,803</a:t>
          </a:r>
          <a:endParaRPr kumimoji="1" lang="ja-JP" altLang="en-US" sz="1000" b="1">
            <a:solidFill>
              <a:srgbClr val="000080"/>
            </a:solidFill>
            <a:latin typeface="ＭＳ Ｐゴシック"/>
          </a:endParaRPr>
        </a:p>
      </xdr:txBody>
    </xdr:sp>
    <xdr:clientData/>
  </xdr:oneCellAnchor>
  <xdr:twoCellAnchor>
    <xdr:from>
      <xdr:col>10</xdr:col>
      <xdr:colOff>104775</xdr:colOff>
      <xdr:row>38</xdr:row>
      <xdr:rowOff>56794</xdr:rowOff>
    </xdr:from>
    <xdr:to>
      <xdr:col>11</xdr:col>
      <xdr:colOff>307975</xdr:colOff>
      <xdr:row>38</xdr:row>
      <xdr:rowOff>110147</xdr:rowOff>
    </xdr:to>
    <xdr:cxnSp macro="">
      <xdr:nvCxnSpPr>
        <xdr:cNvPr id="295" name="直線コネクタ 294">
          <a:extLst>
            <a:ext uri="{FF2B5EF4-FFF2-40B4-BE49-F238E27FC236}">
              <a16:creationId xmlns="" xmlns:a16="http://schemas.microsoft.com/office/drawing/2014/main" id="{00000000-0008-0000-0700-000027010000}"/>
            </a:ext>
          </a:extLst>
        </xdr:cNvPr>
        <xdr:cNvCxnSpPr/>
      </xdr:nvCxnSpPr>
      <xdr:spPr>
        <a:xfrm>
          <a:off x="6972300" y="6571894"/>
          <a:ext cx="889000" cy="533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38</xdr:row>
      <xdr:rowOff>110033</xdr:rowOff>
    </xdr:from>
    <xdr:to>
      <xdr:col>11</xdr:col>
      <xdr:colOff>358775</xdr:colOff>
      <xdr:row>39</xdr:row>
      <xdr:rowOff>40183</xdr:rowOff>
    </xdr:to>
    <xdr:sp macro="" textlink="">
      <xdr:nvSpPr>
        <xdr:cNvPr id="296" name="フローチャート : 判断 295">
          <a:extLst>
            <a:ext uri="{FF2B5EF4-FFF2-40B4-BE49-F238E27FC236}">
              <a16:creationId xmlns="" xmlns:a16="http://schemas.microsoft.com/office/drawing/2014/main" id="{00000000-0008-0000-0700-000028010000}"/>
            </a:ext>
          </a:extLst>
        </xdr:cNvPr>
        <xdr:cNvSpPr/>
      </xdr:nvSpPr>
      <xdr:spPr>
        <a:xfrm>
          <a:off x="7810500" y="66251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39</xdr:row>
      <xdr:rowOff>31310</xdr:rowOff>
    </xdr:from>
    <xdr:ext cx="469744" cy="259045"/>
    <xdr:sp macro="" textlink="">
      <xdr:nvSpPr>
        <xdr:cNvPr id="297" name="テキスト ボックス 296">
          <a:extLst>
            <a:ext uri="{FF2B5EF4-FFF2-40B4-BE49-F238E27FC236}">
              <a16:creationId xmlns="" xmlns:a16="http://schemas.microsoft.com/office/drawing/2014/main" id="{00000000-0008-0000-0700-000029010000}"/>
            </a:ext>
          </a:extLst>
        </xdr:cNvPr>
        <xdr:cNvSpPr txBox="1"/>
      </xdr:nvSpPr>
      <xdr:spPr>
        <a:xfrm>
          <a:off x="7626427" y="67178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4,336</a:t>
          </a:r>
          <a:endParaRPr kumimoji="1" lang="ja-JP" altLang="en-US" sz="1000" b="1">
            <a:solidFill>
              <a:srgbClr val="000080"/>
            </a:solidFill>
            <a:latin typeface="ＭＳ Ｐゴシック"/>
          </a:endParaRPr>
        </a:p>
      </xdr:txBody>
    </xdr:sp>
    <xdr:clientData/>
  </xdr:oneCellAnchor>
  <xdr:twoCellAnchor>
    <xdr:from>
      <xdr:col>10</xdr:col>
      <xdr:colOff>53975</xdr:colOff>
      <xdr:row>38</xdr:row>
      <xdr:rowOff>109969</xdr:rowOff>
    </xdr:from>
    <xdr:to>
      <xdr:col>10</xdr:col>
      <xdr:colOff>155575</xdr:colOff>
      <xdr:row>39</xdr:row>
      <xdr:rowOff>40119</xdr:rowOff>
    </xdr:to>
    <xdr:sp macro="" textlink="">
      <xdr:nvSpPr>
        <xdr:cNvPr id="298" name="フローチャート : 判断 297">
          <a:extLst>
            <a:ext uri="{FF2B5EF4-FFF2-40B4-BE49-F238E27FC236}">
              <a16:creationId xmlns="" xmlns:a16="http://schemas.microsoft.com/office/drawing/2014/main" id="{00000000-0008-0000-0700-00002A010000}"/>
            </a:ext>
          </a:extLst>
        </xdr:cNvPr>
        <xdr:cNvSpPr/>
      </xdr:nvSpPr>
      <xdr:spPr>
        <a:xfrm>
          <a:off x="6921500" y="6625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39</xdr:row>
      <xdr:rowOff>31246</xdr:rowOff>
    </xdr:from>
    <xdr:ext cx="469744" cy="259045"/>
    <xdr:sp macro="" textlink="">
      <xdr:nvSpPr>
        <xdr:cNvPr id="299" name="テキスト ボックス 298">
          <a:extLst>
            <a:ext uri="{FF2B5EF4-FFF2-40B4-BE49-F238E27FC236}">
              <a16:creationId xmlns="" xmlns:a16="http://schemas.microsoft.com/office/drawing/2014/main" id="{00000000-0008-0000-0700-00002B010000}"/>
            </a:ext>
          </a:extLst>
        </xdr:cNvPr>
        <xdr:cNvSpPr txBox="1"/>
      </xdr:nvSpPr>
      <xdr:spPr>
        <a:xfrm>
          <a:off x="6737427" y="67177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4,341</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00" name="テキスト ボックス 299">
          <a:extLst>
            <a:ext uri="{FF2B5EF4-FFF2-40B4-BE49-F238E27FC236}">
              <a16:creationId xmlns="" xmlns:a16="http://schemas.microsoft.com/office/drawing/2014/main" id="{00000000-0008-0000-0700-00002C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01" name="テキスト ボックス 300">
          <a:extLst>
            <a:ext uri="{FF2B5EF4-FFF2-40B4-BE49-F238E27FC236}">
              <a16:creationId xmlns="" xmlns:a16="http://schemas.microsoft.com/office/drawing/2014/main" id="{00000000-0008-0000-0700-00002D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02" name="テキスト ボックス 301">
          <a:extLst>
            <a:ext uri="{FF2B5EF4-FFF2-40B4-BE49-F238E27FC236}">
              <a16:creationId xmlns="" xmlns:a16="http://schemas.microsoft.com/office/drawing/2014/main" id="{00000000-0008-0000-0700-00002E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03" name="テキスト ボックス 302">
          <a:extLst>
            <a:ext uri="{FF2B5EF4-FFF2-40B4-BE49-F238E27FC236}">
              <a16:creationId xmlns="" xmlns:a16="http://schemas.microsoft.com/office/drawing/2014/main" id="{00000000-0008-0000-0700-00002F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04" name="テキスト ボックス 303">
          <a:extLst>
            <a:ext uri="{FF2B5EF4-FFF2-40B4-BE49-F238E27FC236}">
              <a16:creationId xmlns="" xmlns:a16="http://schemas.microsoft.com/office/drawing/2014/main" id="{00000000-0008-0000-0700-000030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38</xdr:row>
      <xdr:rowOff>165100</xdr:rowOff>
    </xdr:from>
    <xdr:to>
      <xdr:col>15</xdr:col>
      <xdr:colOff>231775</xdr:colOff>
      <xdr:row>39</xdr:row>
      <xdr:rowOff>95250</xdr:rowOff>
    </xdr:to>
    <xdr:sp macro="" textlink="">
      <xdr:nvSpPr>
        <xdr:cNvPr id="305" name="円/楕円 304">
          <a:extLst>
            <a:ext uri="{FF2B5EF4-FFF2-40B4-BE49-F238E27FC236}">
              <a16:creationId xmlns="" xmlns:a16="http://schemas.microsoft.com/office/drawing/2014/main" id="{00000000-0008-0000-0700-000031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38</xdr:row>
      <xdr:rowOff>126255</xdr:rowOff>
    </xdr:from>
    <xdr:ext cx="249299" cy="259045"/>
    <xdr:sp macro="" textlink="">
      <xdr:nvSpPr>
        <xdr:cNvPr id="306" name="労働費該当値テキスト">
          <a:extLst>
            <a:ext uri="{FF2B5EF4-FFF2-40B4-BE49-F238E27FC236}">
              <a16:creationId xmlns="" xmlns:a16="http://schemas.microsoft.com/office/drawing/2014/main" id="{00000000-0008-0000-0700-000032010000}"/>
            </a:ext>
          </a:extLst>
        </xdr:cNvPr>
        <xdr:cNvSpPr txBox="1"/>
      </xdr:nvSpPr>
      <xdr:spPr>
        <a:xfrm>
          <a:off x="10528300" y="6641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13</xdr:col>
      <xdr:colOff>663575</xdr:colOff>
      <xdr:row>38</xdr:row>
      <xdr:rowOff>165100</xdr:rowOff>
    </xdr:from>
    <xdr:to>
      <xdr:col>14</xdr:col>
      <xdr:colOff>79375</xdr:colOff>
      <xdr:row>39</xdr:row>
      <xdr:rowOff>95250</xdr:rowOff>
    </xdr:to>
    <xdr:sp macro="" textlink="">
      <xdr:nvSpPr>
        <xdr:cNvPr id="307" name="円/楕円 306">
          <a:extLst>
            <a:ext uri="{FF2B5EF4-FFF2-40B4-BE49-F238E27FC236}">
              <a16:creationId xmlns="" xmlns:a16="http://schemas.microsoft.com/office/drawing/2014/main" id="{00000000-0008-0000-0700-000033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589724</xdr:colOff>
      <xdr:row>39</xdr:row>
      <xdr:rowOff>86377</xdr:rowOff>
    </xdr:from>
    <xdr:ext cx="249299" cy="259045"/>
    <xdr:sp macro="" textlink="">
      <xdr:nvSpPr>
        <xdr:cNvPr id="308" name="テキスト ボックス 307">
          <a:extLst>
            <a:ext uri="{FF2B5EF4-FFF2-40B4-BE49-F238E27FC236}">
              <a16:creationId xmlns="" xmlns:a16="http://schemas.microsoft.com/office/drawing/2014/main" id="{00000000-0008-0000-0700-000034010000}"/>
            </a:ext>
          </a:extLst>
        </xdr:cNvPr>
        <xdr:cNvSpPr txBox="1"/>
      </xdr:nvSpPr>
      <xdr:spPr>
        <a:xfrm>
          <a:off x="9514649"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12</xdr:col>
      <xdr:colOff>460375</xdr:colOff>
      <xdr:row>38</xdr:row>
      <xdr:rowOff>165100</xdr:rowOff>
    </xdr:from>
    <xdr:to>
      <xdr:col>12</xdr:col>
      <xdr:colOff>561975</xdr:colOff>
      <xdr:row>39</xdr:row>
      <xdr:rowOff>95250</xdr:rowOff>
    </xdr:to>
    <xdr:sp macro="" textlink="">
      <xdr:nvSpPr>
        <xdr:cNvPr id="309" name="円/楕円 308">
          <a:extLst>
            <a:ext uri="{FF2B5EF4-FFF2-40B4-BE49-F238E27FC236}">
              <a16:creationId xmlns="" xmlns:a16="http://schemas.microsoft.com/office/drawing/2014/main" id="{00000000-0008-0000-0700-000035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386524</xdr:colOff>
      <xdr:row>39</xdr:row>
      <xdr:rowOff>86377</xdr:rowOff>
    </xdr:from>
    <xdr:ext cx="249299" cy="259045"/>
    <xdr:sp macro="" textlink="">
      <xdr:nvSpPr>
        <xdr:cNvPr id="310" name="テキスト ボックス 309">
          <a:extLst>
            <a:ext uri="{FF2B5EF4-FFF2-40B4-BE49-F238E27FC236}">
              <a16:creationId xmlns="" xmlns:a16="http://schemas.microsoft.com/office/drawing/2014/main" id="{00000000-0008-0000-0700-000036010000}"/>
            </a:ext>
          </a:extLst>
        </xdr:cNvPr>
        <xdr:cNvSpPr txBox="1"/>
      </xdr:nvSpPr>
      <xdr:spPr>
        <a:xfrm>
          <a:off x="8625649"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11</xdr:col>
      <xdr:colOff>257175</xdr:colOff>
      <xdr:row>38</xdr:row>
      <xdr:rowOff>59347</xdr:rowOff>
    </xdr:from>
    <xdr:to>
      <xdr:col>11</xdr:col>
      <xdr:colOff>358775</xdr:colOff>
      <xdr:row>38</xdr:row>
      <xdr:rowOff>160947</xdr:rowOff>
    </xdr:to>
    <xdr:sp macro="" textlink="">
      <xdr:nvSpPr>
        <xdr:cNvPr id="311" name="円/楕円 310">
          <a:extLst>
            <a:ext uri="{FF2B5EF4-FFF2-40B4-BE49-F238E27FC236}">
              <a16:creationId xmlns="" xmlns:a16="http://schemas.microsoft.com/office/drawing/2014/main" id="{00000000-0008-0000-0700-000037010000}"/>
            </a:ext>
          </a:extLst>
        </xdr:cNvPr>
        <xdr:cNvSpPr/>
      </xdr:nvSpPr>
      <xdr:spPr>
        <a:xfrm>
          <a:off x="7810500" y="65744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37</xdr:row>
      <xdr:rowOff>6024</xdr:rowOff>
    </xdr:from>
    <xdr:ext cx="469744" cy="259045"/>
    <xdr:sp macro="" textlink="">
      <xdr:nvSpPr>
        <xdr:cNvPr id="312" name="テキスト ボックス 311">
          <a:extLst>
            <a:ext uri="{FF2B5EF4-FFF2-40B4-BE49-F238E27FC236}">
              <a16:creationId xmlns="" xmlns:a16="http://schemas.microsoft.com/office/drawing/2014/main" id="{00000000-0008-0000-0700-000038010000}"/>
            </a:ext>
          </a:extLst>
        </xdr:cNvPr>
        <xdr:cNvSpPr txBox="1"/>
      </xdr:nvSpPr>
      <xdr:spPr>
        <a:xfrm>
          <a:off x="7626427" y="63496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8,327</a:t>
          </a:r>
          <a:endParaRPr kumimoji="1" lang="ja-JP" altLang="en-US" sz="1000" b="1">
            <a:solidFill>
              <a:srgbClr val="FF0000"/>
            </a:solidFill>
            <a:latin typeface="ＭＳ Ｐゴシック"/>
          </a:endParaRPr>
        </a:p>
      </xdr:txBody>
    </xdr:sp>
    <xdr:clientData/>
  </xdr:oneCellAnchor>
  <xdr:twoCellAnchor>
    <xdr:from>
      <xdr:col>10</xdr:col>
      <xdr:colOff>53975</xdr:colOff>
      <xdr:row>38</xdr:row>
      <xdr:rowOff>5994</xdr:rowOff>
    </xdr:from>
    <xdr:to>
      <xdr:col>10</xdr:col>
      <xdr:colOff>155575</xdr:colOff>
      <xdr:row>38</xdr:row>
      <xdr:rowOff>107594</xdr:rowOff>
    </xdr:to>
    <xdr:sp macro="" textlink="">
      <xdr:nvSpPr>
        <xdr:cNvPr id="313" name="円/楕円 312">
          <a:extLst>
            <a:ext uri="{FF2B5EF4-FFF2-40B4-BE49-F238E27FC236}">
              <a16:creationId xmlns="" xmlns:a16="http://schemas.microsoft.com/office/drawing/2014/main" id="{00000000-0008-0000-0700-000039010000}"/>
            </a:ext>
          </a:extLst>
        </xdr:cNvPr>
        <xdr:cNvSpPr/>
      </xdr:nvSpPr>
      <xdr:spPr>
        <a:xfrm>
          <a:off x="6921500" y="6521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36</xdr:row>
      <xdr:rowOff>124121</xdr:rowOff>
    </xdr:from>
    <xdr:ext cx="534377" cy="259045"/>
    <xdr:sp macro="" textlink="">
      <xdr:nvSpPr>
        <xdr:cNvPr id="314" name="テキスト ボックス 313">
          <a:extLst>
            <a:ext uri="{FF2B5EF4-FFF2-40B4-BE49-F238E27FC236}">
              <a16:creationId xmlns="" xmlns:a16="http://schemas.microsoft.com/office/drawing/2014/main" id="{00000000-0008-0000-0700-00003A010000}"/>
            </a:ext>
          </a:extLst>
        </xdr:cNvPr>
        <xdr:cNvSpPr txBox="1"/>
      </xdr:nvSpPr>
      <xdr:spPr>
        <a:xfrm>
          <a:off x="6705111" y="6296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12,528</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15" name="正方形/長方形 314">
          <a:extLst>
            <a:ext uri="{FF2B5EF4-FFF2-40B4-BE49-F238E27FC236}">
              <a16:creationId xmlns="" xmlns:a16="http://schemas.microsoft.com/office/drawing/2014/main" id="{00000000-0008-0000-0700-00003B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農林水産業費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16" name="正方形/長方形 315">
          <a:extLst>
            <a:ext uri="{FF2B5EF4-FFF2-40B4-BE49-F238E27FC236}">
              <a16:creationId xmlns="" xmlns:a16="http://schemas.microsoft.com/office/drawing/2014/main" id="{00000000-0008-0000-0700-00003C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17" name="正方形/長方形 316">
          <a:extLst>
            <a:ext uri="{FF2B5EF4-FFF2-40B4-BE49-F238E27FC236}">
              <a16:creationId xmlns="" xmlns:a16="http://schemas.microsoft.com/office/drawing/2014/main" id="{00000000-0008-0000-0700-00003D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137/151</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18" name="正方形/長方形 317">
          <a:extLst>
            <a:ext uri="{FF2B5EF4-FFF2-40B4-BE49-F238E27FC236}">
              <a16:creationId xmlns="" xmlns:a16="http://schemas.microsoft.com/office/drawing/2014/main" id="{00000000-0008-0000-0700-00003E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19" name="正方形/長方形 318">
          <a:extLst>
            <a:ext uri="{FF2B5EF4-FFF2-40B4-BE49-F238E27FC236}">
              <a16:creationId xmlns="" xmlns:a16="http://schemas.microsoft.com/office/drawing/2014/main" id="{00000000-0008-0000-0700-00003F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10,614</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20" name="正方形/長方形 319">
          <a:extLst>
            <a:ext uri="{FF2B5EF4-FFF2-40B4-BE49-F238E27FC236}">
              <a16:creationId xmlns="" xmlns:a16="http://schemas.microsoft.com/office/drawing/2014/main" id="{00000000-0008-0000-0700-000040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21" name="正方形/長方形 320">
          <a:extLst>
            <a:ext uri="{FF2B5EF4-FFF2-40B4-BE49-F238E27FC236}">
              <a16:creationId xmlns="" xmlns:a16="http://schemas.microsoft.com/office/drawing/2014/main" id="{00000000-0008-0000-0700-000041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26,577</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22" name="正方形/長方形 321">
          <a:extLst>
            <a:ext uri="{FF2B5EF4-FFF2-40B4-BE49-F238E27FC236}">
              <a16:creationId xmlns="" xmlns:a16="http://schemas.microsoft.com/office/drawing/2014/main" id="{00000000-0008-0000-0700-000042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23" name="テキスト ボックス 322">
          <a:extLst>
            <a:ext uri="{FF2B5EF4-FFF2-40B4-BE49-F238E27FC236}">
              <a16:creationId xmlns="" xmlns:a16="http://schemas.microsoft.com/office/drawing/2014/main" id="{00000000-0008-0000-0700-000043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24" name="直線コネクタ 323">
          <a:extLst>
            <a:ext uri="{FF2B5EF4-FFF2-40B4-BE49-F238E27FC236}">
              <a16:creationId xmlns="" xmlns:a16="http://schemas.microsoft.com/office/drawing/2014/main" id="{00000000-0008-0000-0700-000044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59</xdr:row>
      <xdr:rowOff>44450</xdr:rowOff>
    </xdr:from>
    <xdr:to>
      <xdr:col>16</xdr:col>
      <xdr:colOff>307975</xdr:colOff>
      <xdr:row>59</xdr:row>
      <xdr:rowOff>44450</xdr:rowOff>
    </xdr:to>
    <xdr:cxnSp macro="">
      <xdr:nvCxnSpPr>
        <xdr:cNvPr id="325" name="直線コネクタ 324">
          <a:extLst>
            <a:ext uri="{FF2B5EF4-FFF2-40B4-BE49-F238E27FC236}">
              <a16:creationId xmlns="" xmlns:a16="http://schemas.microsoft.com/office/drawing/2014/main" id="{00000000-0008-0000-0700-000045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58</xdr:row>
      <xdr:rowOff>73677</xdr:rowOff>
    </xdr:from>
    <xdr:ext cx="248786" cy="259045"/>
    <xdr:sp macro="" textlink="">
      <xdr:nvSpPr>
        <xdr:cNvPr id="326" name="テキスト ボックス 325">
          <a:extLst>
            <a:ext uri="{FF2B5EF4-FFF2-40B4-BE49-F238E27FC236}">
              <a16:creationId xmlns="" xmlns:a16="http://schemas.microsoft.com/office/drawing/2014/main" id="{00000000-0008-0000-0700-000046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57</xdr:row>
      <xdr:rowOff>6350</xdr:rowOff>
    </xdr:from>
    <xdr:to>
      <xdr:col>16</xdr:col>
      <xdr:colOff>307975</xdr:colOff>
      <xdr:row>57</xdr:row>
      <xdr:rowOff>6350</xdr:rowOff>
    </xdr:to>
    <xdr:cxnSp macro="">
      <xdr:nvCxnSpPr>
        <xdr:cNvPr id="327" name="直線コネクタ 326">
          <a:extLst>
            <a:ext uri="{FF2B5EF4-FFF2-40B4-BE49-F238E27FC236}">
              <a16:creationId xmlns="" xmlns:a16="http://schemas.microsoft.com/office/drawing/2014/main" id="{00000000-0008-0000-0700-000047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56</xdr:row>
      <xdr:rowOff>35577</xdr:rowOff>
    </xdr:from>
    <xdr:ext cx="685572" cy="259045"/>
    <xdr:sp macro="" textlink="">
      <xdr:nvSpPr>
        <xdr:cNvPr id="328" name="テキスト ボックス 327">
          <a:extLst>
            <a:ext uri="{FF2B5EF4-FFF2-40B4-BE49-F238E27FC236}">
              <a16:creationId xmlns="" xmlns:a16="http://schemas.microsoft.com/office/drawing/2014/main" id="{00000000-0008-0000-0700-000048010000}"/>
            </a:ext>
          </a:extLst>
        </xdr:cNvPr>
        <xdr:cNvSpPr txBox="1"/>
      </xdr:nvSpPr>
      <xdr:spPr>
        <a:xfrm>
          <a:off x="5918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54</xdr:row>
      <xdr:rowOff>139700</xdr:rowOff>
    </xdr:from>
    <xdr:to>
      <xdr:col>16</xdr:col>
      <xdr:colOff>307975</xdr:colOff>
      <xdr:row>54</xdr:row>
      <xdr:rowOff>139700</xdr:rowOff>
    </xdr:to>
    <xdr:cxnSp macro="">
      <xdr:nvCxnSpPr>
        <xdr:cNvPr id="329" name="直線コネクタ 328">
          <a:extLst>
            <a:ext uri="{FF2B5EF4-FFF2-40B4-BE49-F238E27FC236}">
              <a16:creationId xmlns="" xmlns:a16="http://schemas.microsoft.com/office/drawing/2014/main" id="{00000000-0008-0000-0700-000049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53</xdr:row>
      <xdr:rowOff>168927</xdr:rowOff>
    </xdr:from>
    <xdr:ext cx="685572" cy="259045"/>
    <xdr:sp macro="" textlink="">
      <xdr:nvSpPr>
        <xdr:cNvPr id="330" name="テキスト ボックス 329">
          <a:extLst>
            <a:ext uri="{FF2B5EF4-FFF2-40B4-BE49-F238E27FC236}">
              <a16:creationId xmlns="" xmlns:a16="http://schemas.microsoft.com/office/drawing/2014/main" id="{00000000-0008-0000-0700-00004A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52</xdr:row>
      <xdr:rowOff>101600</xdr:rowOff>
    </xdr:from>
    <xdr:to>
      <xdr:col>16</xdr:col>
      <xdr:colOff>307975</xdr:colOff>
      <xdr:row>52</xdr:row>
      <xdr:rowOff>101600</xdr:rowOff>
    </xdr:to>
    <xdr:cxnSp macro="">
      <xdr:nvCxnSpPr>
        <xdr:cNvPr id="331" name="直線コネクタ 330">
          <a:extLst>
            <a:ext uri="{FF2B5EF4-FFF2-40B4-BE49-F238E27FC236}">
              <a16:creationId xmlns="" xmlns:a16="http://schemas.microsoft.com/office/drawing/2014/main" id="{00000000-0008-0000-0700-00004B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51</xdr:row>
      <xdr:rowOff>130827</xdr:rowOff>
    </xdr:from>
    <xdr:ext cx="685572" cy="259045"/>
    <xdr:sp macro="" textlink="">
      <xdr:nvSpPr>
        <xdr:cNvPr id="332" name="テキスト ボックス 331">
          <a:extLst>
            <a:ext uri="{FF2B5EF4-FFF2-40B4-BE49-F238E27FC236}">
              <a16:creationId xmlns="" xmlns:a16="http://schemas.microsoft.com/office/drawing/2014/main" id="{00000000-0008-0000-0700-00004C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3,000,000</a:t>
          </a:r>
          <a:endParaRPr kumimoji="1" lang="ja-JP" altLang="en-US" sz="1000">
            <a:latin typeface="ＭＳ Ｐゴシック"/>
          </a:endParaRPr>
        </a:p>
      </xdr:txBody>
    </xdr:sp>
    <xdr:clientData/>
  </xdr:oneCellAnchor>
  <xdr:twoCellAnchor>
    <xdr:from>
      <xdr:col>9</xdr:col>
      <xdr:colOff>422275</xdr:colOff>
      <xdr:row>50</xdr:row>
      <xdr:rowOff>63500</xdr:rowOff>
    </xdr:from>
    <xdr:to>
      <xdr:col>16</xdr:col>
      <xdr:colOff>307975</xdr:colOff>
      <xdr:row>50</xdr:row>
      <xdr:rowOff>63500</xdr:rowOff>
    </xdr:to>
    <xdr:cxnSp macro="">
      <xdr:nvCxnSpPr>
        <xdr:cNvPr id="333" name="直線コネクタ 332">
          <a:extLst>
            <a:ext uri="{FF2B5EF4-FFF2-40B4-BE49-F238E27FC236}">
              <a16:creationId xmlns="" xmlns:a16="http://schemas.microsoft.com/office/drawing/2014/main" id="{00000000-0008-0000-0700-00004D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49</xdr:row>
      <xdr:rowOff>92727</xdr:rowOff>
    </xdr:from>
    <xdr:ext cx="685572" cy="259045"/>
    <xdr:sp macro="" textlink="">
      <xdr:nvSpPr>
        <xdr:cNvPr id="334" name="テキスト ボックス 333">
          <a:extLst>
            <a:ext uri="{FF2B5EF4-FFF2-40B4-BE49-F238E27FC236}">
              <a16:creationId xmlns="" xmlns:a16="http://schemas.microsoft.com/office/drawing/2014/main" id="{00000000-0008-0000-0700-00004E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35" name="直線コネクタ 334">
          <a:extLst>
            <a:ext uri="{FF2B5EF4-FFF2-40B4-BE49-F238E27FC236}">
              <a16:creationId xmlns="" xmlns:a16="http://schemas.microsoft.com/office/drawing/2014/main" id="{00000000-0008-0000-0700-00004F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47</xdr:row>
      <xdr:rowOff>54627</xdr:rowOff>
    </xdr:from>
    <xdr:ext cx="685572" cy="259045"/>
    <xdr:sp macro="" textlink="">
      <xdr:nvSpPr>
        <xdr:cNvPr id="336" name="テキスト ボックス 335">
          <a:extLst>
            <a:ext uri="{FF2B5EF4-FFF2-40B4-BE49-F238E27FC236}">
              <a16:creationId xmlns="" xmlns:a16="http://schemas.microsoft.com/office/drawing/2014/main" id="{00000000-0008-0000-0700-000050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37" name="農林水産業費グラフ枠">
          <a:extLst>
            <a:ext uri="{FF2B5EF4-FFF2-40B4-BE49-F238E27FC236}">
              <a16:creationId xmlns="" xmlns:a16="http://schemas.microsoft.com/office/drawing/2014/main" id="{00000000-0008-0000-0700-000051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51</xdr:row>
      <xdr:rowOff>135252</xdr:rowOff>
    </xdr:from>
    <xdr:to>
      <xdr:col>15</xdr:col>
      <xdr:colOff>180340</xdr:colOff>
      <xdr:row>59</xdr:row>
      <xdr:rowOff>41597</xdr:rowOff>
    </xdr:to>
    <xdr:cxnSp macro="">
      <xdr:nvCxnSpPr>
        <xdr:cNvPr id="338" name="直線コネクタ 337">
          <a:extLst>
            <a:ext uri="{FF2B5EF4-FFF2-40B4-BE49-F238E27FC236}">
              <a16:creationId xmlns="" xmlns:a16="http://schemas.microsoft.com/office/drawing/2014/main" id="{00000000-0008-0000-0700-000052010000}"/>
            </a:ext>
          </a:extLst>
        </xdr:cNvPr>
        <xdr:cNvCxnSpPr/>
      </xdr:nvCxnSpPr>
      <xdr:spPr>
        <a:xfrm flipV="1">
          <a:off x="10475595" y="8879202"/>
          <a:ext cx="1270" cy="12779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59</xdr:row>
      <xdr:rowOff>45424</xdr:rowOff>
    </xdr:from>
    <xdr:ext cx="469744" cy="259045"/>
    <xdr:sp macro="" textlink="">
      <xdr:nvSpPr>
        <xdr:cNvPr id="339" name="農林水産業費最小値テキスト">
          <a:extLst>
            <a:ext uri="{FF2B5EF4-FFF2-40B4-BE49-F238E27FC236}">
              <a16:creationId xmlns="" xmlns:a16="http://schemas.microsoft.com/office/drawing/2014/main" id="{00000000-0008-0000-0700-000053010000}"/>
            </a:ext>
          </a:extLst>
        </xdr:cNvPr>
        <xdr:cNvSpPr txBox="1"/>
      </xdr:nvSpPr>
      <xdr:spPr>
        <a:xfrm>
          <a:off x="10528300" y="101609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7,487</a:t>
          </a:r>
          <a:endParaRPr kumimoji="1" lang="ja-JP" altLang="en-US" sz="1000" b="1">
            <a:latin typeface="ＭＳ Ｐゴシック"/>
          </a:endParaRPr>
        </a:p>
      </xdr:txBody>
    </xdr:sp>
    <xdr:clientData/>
  </xdr:oneCellAnchor>
  <xdr:twoCellAnchor>
    <xdr:from>
      <xdr:col>15</xdr:col>
      <xdr:colOff>92075</xdr:colOff>
      <xdr:row>59</xdr:row>
      <xdr:rowOff>41597</xdr:rowOff>
    </xdr:from>
    <xdr:to>
      <xdr:col>15</xdr:col>
      <xdr:colOff>269875</xdr:colOff>
      <xdr:row>59</xdr:row>
      <xdr:rowOff>41597</xdr:rowOff>
    </xdr:to>
    <xdr:cxnSp macro="">
      <xdr:nvCxnSpPr>
        <xdr:cNvPr id="340" name="直線コネクタ 339">
          <a:extLst>
            <a:ext uri="{FF2B5EF4-FFF2-40B4-BE49-F238E27FC236}">
              <a16:creationId xmlns="" xmlns:a16="http://schemas.microsoft.com/office/drawing/2014/main" id="{00000000-0008-0000-0700-000054010000}"/>
            </a:ext>
          </a:extLst>
        </xdr:cNvPr>
        <xdr:cNvCxnSpPr/>
      </xdr:nvCxnSpPr>
      <xdr:spPr>
        <a:xfrm>
          <a:off x="10388600" y="101571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50</xdr:row>
      <xdr:rowOff>81929</xdr:rowOff>
    </xdr:from>
    <xdr:ext cx="690189" cy="259045"/>
    <xdr:sp macro="" textlink="">
      <xdr:nvSpPr>
        <xdr:cNvPr id="341" name="農林水産業費最大値テキスト">
          <a:extLst>
            <a:ext uri="{FF2B5EF4-FFF2-40B4-BE49-F238E27FC236}">
              <a16:creationId xmlns="" xmlns:a16="http://schemas.microsoft.com/office/drawing/2014/main" id="{00000000-0008-0000-0700-000055010000}"/>
            </a:ext>
          </a:extLst>
        </xdr:cNvPr>
        <xdr:cNvSpPr txBox="1"/>
      </xdr:nvSpPr>
      <xdr:spPr>
        <a:xfrm>
          <a:off x="10528300" y="865442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3,361,673</a:t>
          </a:r>
          <a:endParaRPr kumimoji="1" lang="ja-JP" altLang="en-US" sz="1000" b="1">
            <a:latin typeface="ＭＳ Ｐゴシック"/>
          </a:endParaRPr>
        </a:p>
      </xdr:txBody>
    </xdr:sp>
    <xdr:clientData/>
  </xdr:oneCellAnchor>
  <xdr:twoCellAnchor>
    <xdr:from>
      <xdr:col>15</xdr:col>
      <xdr:colOff>92075</xdr:colOff>
      <xdr:row>51</xdr:row>
      <xdr:rowOff>135252</xdr:rowOff>
    </xdr:from>
    <xdr:to>
      <xdr:col>15</xdr:col>
      <xdr:colOff>269875</xdr:colOff>
      <xdr:row>51</xdr:row>
      <xdr:rowOff>135252</xdr:rowOff>
    </xdr:to>
    <xdr:cxnSp macro="">
      <xdr:nvCxnSpPr>
        <xdr:cNvPr id="342" name="直線コネクタ 341">
          <a:extLst>
            <a:ext uri="{FF2B5EF4-FFF2-40B4-BE49-F238E27FC236}">
              <a16:creationId xmlns="" xmlns:a16="http://schemas.microsoft.com/office/drawing/2014/main" id="{00000000-0008-0000-0700-000056010000}"/>
            </a:ext>
          </a:extLst>
        </xdr:cNvPr>
        <xdr:cNvCxnSpPr/>
      </xdr:nvCxnSpPr>
      <xdr:spPr>
        <a:xfrm>
          <a:off x="10388600" y="88792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59</xdr:row>
      <xdr:rowOff>23299</xdr:rowOff>
    </xdr:from>
    <xdr:to>
      <xdr:col>15</xdr:col>
      <xdr:colOff>180975</xdr:colOff>
      <xdr:row>59</xdr:row>
      <xdr:rowOff>29898</xdr:rowOff>
    </xdr:to>
    <xdr:cxnSp macro="">
      <xdr:nvCxnSpPr>
        <xdr:cNvPr id="343" name="直線コネクタ 342">
          <a:extLst>
            <a:ext uri="{FF2B5EF4-FFF2-40B4-BE49-F238E27FC236}">
              <a16:creationId xmlns="" xmlns:a16="http://schemas.microsoft.com/office/drawing/2014/main" id="{00000000-0008-0000-0700-000057010000}"/>
            </a:ext>
          </a:extLst>
        </xdr:cNvPr>
        <xdr:cNvCxnSpPr/>
      </xdr:nvCxnSpPr>
      <xdr:spPr>
        <a:xfrm flipV="1">
          <a:off x="9639300" y="10138849"/>
          <a:ext cx="838200" cy="65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57</xdr:row>
      <xdr:rowOff>123068</xdr:rowOff>
    </xdr:from>
    <xdr:ext cx="599010" cy="259045"/>
    <xdr:sp macro="" textlink="">
      <xdr:nvSpPr>
        <xdr:cNvPr id="344" name="農林水産業費平均値テキスト">
          <a:extLst>
            <a:ext uri="{FF2B5EF4-FFF2-40B4-BE49-F238E27FC236}">
              <a16:creationId xmlns="" xmlns:a16="http://schemas.microsoft.com/office/drawing/2014/main" id="{00000000-0008-0000-0700-000058010000}"/>
            </a:ext>
          </a:extLst>
        </xdr:cNvPr>
        <xdr:cNvSpPr txBox="1"/>
      </xdr:nvSpPr>
      <xdr:spPr>
        <a:xfrm>
          <a:off x="10528300" y="989571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170,365</a:t>
          </a:r>
          <a:endParaRPr kumimoji="1" lang="ja-JP" altLang="en-US" sz="1000" b="1">
            <a:solidFill>
              <a:srgbClr val="000080"/>
            </a:solidFill>
            <a:latin typeface="ＭＳ Ｐゴシック"/>
          </a:endParaRPr>
        </a:p>
      </xdr:txBody>
    </xdr:sp>
    <xdr:clientData/>
  </xdr:oneCellAnchor>
  <xdr:twoCellAnchor>
    <xdr:from>
      <xdr:col>15</xdr:col>
      <xdr:colOff>130175</xdr:colOff>
      <xdr:row>58</xdr:row>
      <xdr:rowOff>100191</xdr:rowOff>
    </xdr:from>
    <xdr:to>
      <xdr:col>15</xdr:col>
      <xdr:colOff>231775</xdr:colOff>
      <xdr:row>59</xdr:row>
      <xdr:rowOff>30341</xdr:rowOff>
    </xdr:to>
    <xdr:sp macro="" textlink="">
      <xdr:nvSpPr>
        <xdr:cNvPr id="345" name="フローチャート : 判断 344">
          <a:extLst>
            <a:ext uri="{FF2B5EF4-FFF2-40B4-BE49-F238E27FC236}">
              <a16:creationId xmlns="" xmlns:a16="http://schemas.microsoft.com/office/drawing/2014/main" id="{00000000-0008-0000-0700-000059010000}"/>
            </a:ext>
          </a:extLst>
        </xdr:cNvPr>
        <xdr:cNvSpPr/>
      </xdr:nvSpPr>
      <xdr:spPr>
        <a:xfrm>
          <a:off x="10426700" y="10044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59</xdr:row>
      <xdr:rowOff>20245</xdr:rowOff>
    </xdr:from>
    <xdr:to>
      <xdr:col>14</xdr:col>
      <xdr:colOff>28575</xdr:colOff>
      <xdr:row>59</xdr:row>
      <xdr:rowOff>29898</xdr:rowOff>
    </xdr:to>
    <xdr:cxnSp macro="">
      <xdr:nvCxnSpPr>
        <xdr:cNvPr id="346" name="直線コネクタ 345">
          <a:extLst>
            <a:ext uri="{FF2B5EF4-FFF2-40B4-BE49-F238E27FC236}">
              <a16:creationId xmlns="" xmlns:a16="http://schemas.microsoft.com/office/drawing/2014/main" id="{00000000-0008-0000-0700-00005A010000}"/>
            </a:ext>
          </a:extLst>
        </xdr:cNvPr>
        <xdr:cNvCxnSpPr/>
      </xdr:nvCxnSpPr>
      <xdr:spPr>
        <a:xfrm>
          <a:off x="8750300" y="10135795"/>
          <a:ext cx="889000" cy="9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58</xdr:row>
      <xdr:rowOff>105577</xdr:rowOff>
    </xdr:from>
    <xdr:to>
      <xdr:col>14</xdr:col>
      <xdr:colOff>79375</xdr:colOff>
      <xdr:row>59</xdr:row>
      <xdr:rowOff>35727</xdr:rowOff>
    </xdr:to>
    <xdr:sp macro="" textlink="">
      <xdr:nvSpPr>
        <xdr:cNvPr id="347" name="フローチャート : 判断 346">
          <a:extLst>
            <a:ext uri="{FF2B5EF4-FFF2-40B4-BE49-F238E27FC236}">
              <a16:creationId xmlns="" xmlns:a16="http://schemas.microsoft.com/office/drawing/2014/main" id="{00000000-0008-0000-0700-00005B010000}"/>
            </a:ext>
          </a:extLst>
        </xdr:cNvPr>
        <xdr:cNvSpPr/>
      </xdr:nvSpPr>
      <xdr:spPr>
        <a:xfrm>
          <a:off x="9588500" y="10049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57</xdr:row>
      <xdr:rowOff>52254</xdr:rowOff>
    </xdr:from>
    <xdr:ext cx="599010" cy="259045"/>
    <xdr:sp macro="" textlink="">
      <xdr:nvSpPr>
        <xdr:cNvPr id="348" name="テキスト ボックス 347">
          <a:extLst>
            <a:ext uri="{FF2B5EF4-FFF2-40B4-BE49-F238E27FC236}">
              <a16:creationId xmlns="" xmlns:a16="http://schemas.microsoft.com/office/drawing/2014/main" id="{00000000-0008-0000-0700-00005C010000}"/>
            </a:ext>
          </a:extLst>
        </xdr:cNvPr>
        <xdr:cNvSpPr txBox="1"/>
      </xdr:nvSpPr>
      <xdr:spPr>
        <a:xfrm>
          <a:off x="9339794" y="98249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156,227</a:t>
          </a:r>
          <a:endParaRPr kumimoji="1" lang="ja-JP" altLang="en-US" sz="1000" b="1">
            <a:solidFill>
              <a:srgbClr val="000080"/>
            </a:solidFill>
            <a:latin typeface="ＭＳ Ｐゴシック"/>
          </a:endParaRPr>
        </a:p>
      </xdr:txBody>
    </xdr:sp>
    <xdr:clientData/>
  </xdr:oneCellAnchor>
  <xdr:twoCellAnchor>
    <xdr:from>
      <xdr:col>11</xdr:col>
      <xdr:colOff>307975</xdr:colOff>
      <xdr:row>59</xdr:row>
      <xdr:rowOff>20245</xdr:rowOff>
    </xdr:from>
    <xdr:to>
      <xdr:col>12</xdr:col>
      <xdr:colOff>511175</xdr:colOff>
      <xdr:row>59</xdr:row>
      <xdr:rowOff>33443</xdr:rowOff>
    </xdr:to>
    <xdr:cxnSp macro="">
      <xdr:nvCxnSpPr>
        <xdr:cNvPr id="349" name="直線コネクタ 348">
          <a:extLst>
            <a:ext uri="{FF2B5EF4-FFF2-40B4-BE49-F238E27FC236}">
              <a16:creationId xmlns="" xmlns:a16="http://schemas.microsoft.com/office/drawing/2014/main" id="{00000000-0008-0000-0700-00005D010000}"/>
            </a:ext>
          </a:extLst>
        </xdr:cNvPr>
        <xdr:cNvCxnSpPr/>
      </xdr:nvCxnSpPr>
      <xdr:spPr>
        <a:xfrm flipV="1">
          <a:off x="7861300" y="10135795"/>
          <a:ext cx="889000" cy="131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58</xdr:row>
      <xdr:rowOff>100042</xdr:rowOff>
    </xdr:from>
    <xdr:to>
      <xdr:col>12</xdr:col>
      <xdr:colOff>561975</xdr:colOff>
      <xdr:row>59</xdr:row>
      <xdr:rowOff>30192</xdr:rowOff>
    </xdr:to>
    <xdr:sp macro="" textlink="">
      <xdr:nvSpPr>
        <xdr:cNvPr id="350" name="フローチャート : 判断 349">
          <a:extLst>
            <a:ext uri="{FF2B5EF4-FFF2-40B4-BE49-F238E27FC236}">
              <a16:creationId xmlns="" xmlns:a16="http://schemas.microsoft.com/office/drawing/2014/main" id="{00000000-0008-0000-0700-00005E010000}"/>
            </a:ext>
          </a:extLst>
        </xdr:cNvPr>
        <xdr:cNvSpPr/>
      </xdr:nvSpPr>
      <xdr:spPr>
        <a:xfrm>
          <a:off x="8699500" y="10044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57</xdr:row>
      <xdr:rowOff>46719</xdr:rowOff>
    </xdr:from>
    <xdr:ext cx="599010" cy="259045"/>
    <xdr:sp macro="" textlink="">
      <xdr:nvSpPr>
        <xdr:cNvPr id="351" name="テキスト ボックス 350">
          <a:extLst>
            <a:ext uri="{FF2B5EF4-FFF2-40B4-BE49-F238E27FC236}">
              <a16:creationId xmlns="" xmlns:a16="http://schemas.microsoft.com/office/drawing/2014/main" id="{00000000-0008-0000-0700-00005F010000}"/>
            </a:ext>
          </a:extLst>
        </xdr:cNvPr>
        <xdr:cNvSpPr txBox="1"/>
      </xdr:nvSpPr>
      <xdr:spPr>
        <a:xfrm>
          <a:off x="8450794" y="98193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170,756</a:t>
          </a:r>
          <a:endParaRPr kumimoji="1" lang="ja-JP" altLang="en-US" sz="1000" b="1">
            <a:solidFill>
              <a:srgbClr val="000080"/>
            </a:solidFill>
            <a:latin typeface="ＭＳ Ｐゴシック"/>
          </a:endParaRPr>
        </a:p>
      </xdr:txBody>
    </xdr:sp>
    <xdr:clientData/>
  </xdr:oneCellAnchor>
  <xdr:twoCellAnchor>
    <xdr:from>
      <xdr:col>10</xdr:col>
      <xdr:colOff>104775</xdr:colOff>
      <xdr:row>59</xdr:row>
      <xdr:rowOff>33443</xdr:rowOff>
    </xdr:from>
    <xdr:to>
      <xdr:col>11</xdr:col>
      <xdr:colOff>307975</xdr:colOff>
      <xdr:row>59</xdr:row>
      <xdr:rowOff>35215</xdr:rowOff>
    </xdr:to>
    <xdr:cxnSp macro="">
      <xdr:nvCxnSpPr>
        <xdr:cNvPr id="352" name="直線コネクタ 351">
          <a:extLst>
            <a:ext uri="{FF2B5EF4-FFF2-40B4-BE49-F238E27FC236}">
              <a16:creationId xmlns="" xmlns:a16="http://schemas.microsoft.com/office/drawing/2014/main" id="{00000000-0008-0000-0700-000060010000}"/>
            </a:ext>
          </a:extLst>
        </xdr:cNvPr>
        <xdr:cNvCxnSpPr/>
      </xdr:nvCxnSpPr>
      <xdr:spPr>
        <a:xfrm flipV="1">
          <a:off x="6972300" y="10148993"/>
          <a:ext cx="889000" cy="1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58</xdr:row>
      <xdr:rowOff>98088</xdr:rowOff>
    </xdr:from>
    <xdr:to>
      <xdr:col>11</xdr:col>
      <xdr:colOff>358775</xdr:colOff>
      <xdr:row>59</xdr:row>
      <xdr:rowOff>28238</xdr:rowOff>
    </xdr:to>
    <xdr:sp macro="" textlink="">
      <xdr:nvSpPr>
        <xdr:cNvPr id="353" name="フローチャート : 判断 352">
          <a:extLst>
            <a:ext uri="{FF2B5EF4-FFF2-40B4-BE49-F238E27FC236}">
              <a16:creationId xmlns="" xmlns:a16="http://schemas.microsoft.com/office/drawing/2014/main" id="{00000000-0008-0000-0700-000061010000}"/>
            </a:ext>
          </a:extLst>
        </xdr:cNvPr>
        <xdr:cNvSpPr/>
      </xdr:nvSpPr>
      <xdr:spPr>
        <a:xfrm>
          <a:off x="7810500" y="100421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57</xdr:row>
      <xdr:rowOff>44765</xdr:rowOff>
    </xdr:from>
    <xdr:ext cx="599010" cy="259045"/>
    <xdr:sp macro="" textlink="">
      <xdr:nvSpPr>
        <xdr:cNvPr id="354" name="テキスト ボックス 353">
          <a:extLst>
            <a:ext uri="{FF2B5EF4-FFF2-40B4-BE49-F238E27FC236}">
              <a16:creationId xmlns="" xmlns:a16="http://schemas.microsoft.com/office/drawing/2014/main" id="{00000000-0008-0000-0700-000062010000}"/>
            </a:ext>
          </a:extLst>
        </xdr:cNvPr>
        <xdr:cNvSpPr txBox="1"/>
      </xdr:nvSpPr>
      <xdr:spPr>
        <a:xfrm>
          <a:off x="7561794" y="98174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175,884</a:t>
          </a:r>
          <a:endParaRPr kumimoji="1" lang="ja-JP" altLang="en-US" sz="1000" b="1">
            <a:solidFill>
              <a:srgbClr val="000080"/>
            </a:solidFill>
            <a:latin typeface="ＭＳ Ｐゴシック"/>
          </a:endParaRPr>
        </a:p>
      </xdr:txBody>
    </xdr:sp>
    <xdr:clientData/>
  </xdr:oneCellAnchor>
  <xdr:twoCellAnchor>
    <xdr:from>
      <xdr:col>10</xdr:col>
      <xdr:colOff>53975</xdr:colOff>
      <xdr:row>58</xdr:row>
      <xdr:rowOff>110076</xdr:rowOff>
    </xdr:from>
    <xdr:to>
      <xdr:col>10</xdr:col>
      <xdr:colOff>155575</xdr:colOff>
      <xdr:row>59</xdr:row>
      <xdr:rowOff>40226</xdr:rowOff>
    </xdr:to>
    <xdr:sp macro="" textlink="">
      <xdr:nvSpPr>
        <xdr:cNvPr id="355" name="フローチャート : 判断 354">
          <a:extLst>
            <a:ext uri="{FF2B5EF4-FFF2-40B4-BE49-F238E27FC236}">
              <a16:creationId xmlns="" xmlns:a16="http://schemas.microsoft.com/office/drawing/2014/main" id="{00000000-0008-0000-0700-000063010000}"/>
            </a:ext>
          </a:extLst>
        </xdr:cNvPr>
        <xdr:cNvSpPr/>
      </xdr:nvSpPr>
      <xdr:spPr>
        <a:xfrm>
          <a:off x="6921500" y="10054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57</xdr:row>
      <xdr:rowOff>56753</xdr:rowOff>
    </xdr:from>
    <xdr:ext cx="599010" cy="259045"/>
    <xdr:sp macro="" textlink="">
      <xdr:nvSpPr>
        <xdr:cNvPr id="356" name="テキスト ボックス 355">
          <a:extLst>
            <a:ext uri="{FF2B5EF4-FFF2-40B4-BE49-F238E27FC236}">
              <a16:creationId xmlns="" xmlns:a16="http://schemas.microsoft.com/office/drawing/2014/main" id="{00000000-0008-0000-0700-000064010000}"/>
            </a:ext>
          </a:extLst>
        </xdr:cNvPr>
        <xdr:cNvSpPr txBox="1"/>
      </xdr:nvSpPr>
      <xdr:spPr>
        <a:xfrm>
          <a:off x="6672794" y="98294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144,420</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57" name="テキスト ボックス 356">
          <a:extLst>
            <a:ext uri="{FF2B5EF4-FFF2-40B4-BE49-F238E27FC236}">
              <a16:creationId xmlns="" xmlns:a16="http://schemas.microsoft.com/office/drawing/2014/main" id="{00000000-0008-0000-0700-000065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58" name="テキスト ボックス 357">
          <a:extLst>
            <a:ext uri="{FF2B5EF4-FFF2-40B4-BE49-F238E27FC236}">
              <a16:creationId xmlns="" xmlns:a16="http://schemas.microsoft.com/office/drawing/2014/main" id="{00000000-0008-0000-0700-000066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59" name="テキスト ボックス 358">
          <a:extLst>
            <a:ext uri="{FF2B5EF4-FFF2-40B4-BE49-F238E27FC236}">
              <a16:creationId xmlns="" xmlns:a16="http://schemas.microsoft.com/office/drawing/2014/main" id="{00000000-0008-0000-0700-000067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60" name="テキスト ボックス 359">
          <a:extLst>
            <a:ext uri="{FF2B5EF4-FFF2-40B4-BE49-F238E27FC236}">
              <a16:creationId xmlns="" xmlns:a16="http://schemas.microsoft.com/office/drawing/2014/main" id="{00000000-0008-0000-0700-000068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61" name="テキスト ボックス 360">
          <a:extLst>
            <a:ext uri="{FF2B5EF4-FFF2-40B4-BE49-F238E27FC236}">
              <a16:creationId xmlns="" xmlns:a16="http://schemas.microsoft.com/office/drawing/2014/main" id="{00000000-0008-0000-0700-000069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58</xdr:row>
      <xdr:rowOff>143949</xdr:rowOff>
    </xdr:from>
    <xdr:to>
      <xdr:col>15</xdr:col>
      <xdr:colOff>231775</xdr:colOff>
      <xdr:row>59</xdr:row>
      <xdr:rowOff>74099</xdr:rowOff>
    </xdr:to>
    <xdr:sp macro="" textlink="">
      <xdr:nvSpPr>
        <xdr:cNvPr id="362" name="円/楕円 361">
          <a:extLst>
            <a:ext uri="{FF2B5EF4-FFF2-40B4-BE49-F238E27FC236}">
              <a16:creationId xmlns="" xmlns:a16="http://schemas.microsoft.com/office/drawing/2014/main" id="{00000000-0008-0000-0700-00006A010000}"/>
            </a:ext>
          </a:extLst>
        </xdr:cNvPr>
        <xdr:cNvSpPr/>
      </xdr:nvSpPr>
      <xdr:spPr>
        <a:xfrm>
          <a:off x="10426700" y="10088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58</xdr:row>
      <xdr:rowOff>78618</xdr:rowOff>
    </xdr:from>
    <xdr:ext cx="534377" cy="259045"/>
    <xdr:sp macro="" textlink="">
      <xdr:nvSpPr>
        <xdr:cNvPr id="363" name="農林水産業費該当値テキスト">
          <a:extLst>
            <a:ext uri="{FF2B5EF4-FFF2-40B4-BE49-F238E27FC236}">
              <a16:creationId xmlns="" xmlns:a16="http://schemas.microsoft.com/office/drawing/2014/main" id="{00000000-0008-0000-0700-00006B010000}"/>
            </a:ext>
          </a:extLst>
        </xdr:cNvPr>
        <xdr:cNvSpPr txBox="1"/>
      </xdr:nvSpPr>
      <xdr:spPr>
        <a:xfrm>
          <a:off x="10528300" y="100227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55,515</a:t>
          </a:r>
          <a:endParaRPr kumimoji="1" lang="ja-JP" altLang="en-US" sz="1000" b="1">
            <a:solidFill>
              <a:srgbClr val="FF0000"/>
            </a:solidFill>
            <a:latin typeface="ＭＳ Ｐゴシック"/>
          </a:endParaRPr>
        </a:p>
      </xdr:txBody>
    </xdr:sp>
    <xdr:clientData/>
  </xdr:oneCellAnchor>
  <xdr:twoCellAnchor>
    <xdr:from>
      <xdr:col>13</xdr:col>
      <xdr:colOff>663575</xdr:colOff>
      <xdr:row>58</xdr:row>
      <xdr:rowOff>150548</xdr:rowOff>
    </xdr:from>
    <xdr:to>
      <xdr:col>14</xdr:col>
      <xdr:colOff>79375</xdr:colOff>
      <xdr:row>59</xdr:row>
      <xdr:rowOff>80698</xdr:rowOff>
    </xdr:to>
    <xdr:sp macro="" textlink="">
      <xdr:nvSpPr>
        <xdr:cNvPr id="364" name="円/楕円 363">
          <a:extLst>
            <a:ext uri="{FF2B5EF4-FFF2-40B4-BE49-F238E27FC236}">
              <a16:creationId xmlns="" xmlns:a16="http://schemas.microsoft.com/office/drawing/2014/main" id="{00000000-0008-0000-0700-00006C010000}"/>
            </a:ext>
          </a:extLst>
        </xdr:cNvPr>
        <xdr:cNvSpPr/>
      </xdr:nvSpPr>
      <xdr:spPr>
        <a:xfrm>
          <a:off x="9588500" y="10094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59</xdr:row>
      <xdr:rowOff>71825</xdr:rowOff>
    </xdr:from>
    <xdr:ext cx="534377" cy="259045"/>
    <xdr:sp macro="" textlink="">
      <xdr:nvSpPr>
        <xdr:cNvPr id="365" name="テキスト ボックス 364">
          <a:extLst>
            <a:ext uri="{FF2B5EF4-FFF2-40B4-BE49-F238E27FC236}">
              <a16:creationId xmlns="" xmlns:a16="http://schemas.microsoft.com/office/drawing/2014/main" id="{00000000-0008-0000-0700-00006D010000}"/>
            </a:ext>
          </a:extLst>
        </xdr:cNvPr>
        <xdr:cNvSpPr txBox="1"/>
      </xdr:nvSpPr>
      <xdr:spPr>
        <a:xfrm>
          <a:off x="9372111" y="10187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38,194</a:t>
          </a:r>
          <a:endParaRPr kumimoji="1" lang="ja-JP" altLang="en-US" sz="1000" b="1">
            <a:solidFill>
              <a:srgbClr val="FF0000"/>
            </a:solidFill>
            <a:latin typeface="ＭＳ Ｐゴシック"/>
          </a:endParaRPr>
        </a:p>
      </xdr:txBody>
    </xdr:sp>
    <xdr:clientData/>
  </xdr:oneCellAnchor>
  <xdr:twoCellAnchor>
    <xdr:from>
      <xdr:col>12</xdr:col>
      <xdr:colOff>460375</xdr:colOff>
      <xdr:row>58</xdr:row>
      <xdr:rowOff>140895</xdr:rowOff>
    </xdr:from>
    <xdr:to>
      <xdr:col>12</xdr:col>
      <xdr:colOff>561975</xdr:colOff>
      <xdr:row>59</xdr:row>
      <xdr:rowOff>71045</xdr:rowOff>
    </xdr:to>
    <xdr:sp macro="" textlink="">
      <xdr:nvSpPr>
        <xdr:cNvPr id="366" name="円/楕円 365">
          <a:extLst>
            <a:ext uri="{FF2B5EF4-FFF2-40B4-BE49-F238E27FC236}">
              <a16:creationId xmlns="" xmlns:a16="http://schemas.microsoft.com/office/drawing/2014/main" id="{00000000-0008-0000-0700-00006E010000}"/>
            </a:ext>
          </a:extLst>
        </xdr:cNvPr>
        <xdr:cNvSpPr/>
      </xdr:nvSpPr>
      <xdr:spPr>
        <a:xfrm>
          <a:off x="8699500" y="10084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59</xdr:row>
      <xdr:rowOff>62172</xdr:rowOff>
    </xdr:from>
    <xdr:ext cx="534377" cy="259045"/>
    <xdr:sp macro="" textlink="">
      <xdr:nvSpPr>
        <xdr:cNvPr id="367" name="テキスト ボックス 366">
          <a:extLst>
            <a:ext uri="{FF2B5EF4-FFF2-40B4-BE49-F238E27FC236}">
              <a16:creationId xmlns="" xmlns:a16="http://schemas.microsoft.com/office/drawing/2014/main" id="{00000000-0008-0000-0700-00006F010000}"/>
            </a:ext>
          </a:extLst>
        </xdr:cNvPr>
        <xdr:cNvSpPr txBox="1"/>
      </xdr:nvSpPr>
      <xdr:spPr>
        <a:xfrm>
          <a:off x="8483111" y="101777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63,530</a:t>
          </a:r>
          <a:endParaRPr kumimoji="1" lang="ja-JP" altLang="en-US" sz="1000" b="1">
            <a:solidFill>
              <a:srgbClr val="FF0000"/>
            </a:solidFill>
            <a:latin typeface="ＭＳ Ｐゴシック"/>
          </a:endParaRPr>
        </a:p>
      </xdr:txBody>
    </xdr:sp>
    <xdr:clientData/>
  </xdr:oneCellAnchor>
  <xdr:twoCellAnchor>
    <xdr:from>
      <xdr:col>11</xdr:col>
      <xdr:colOff>257175</xdr:colOff>
      <xdr:row>58</xdr:row>
      <xdr:rowOff>154093</xdr:rowOff>
    </xdr:from>
    <xdr:to>
      <xdr:col>11</xdr:col>
      <xdr:colOff>358775</xdr:colOff>
      <xdr:row>59</xdr:row>
      <xdr:rowOff>84243</xdr:rowOff>
    </xdr:to>
    <xdr:sp macro="" textlink="">
      <xdr:nvSpPr>
        <xdr:cNvPr id="368" name="円/楕円 367">
          <a:extLst>
            <a:ext uri="{FF2B5EF4-FFF2-40B4-BE49-F238E27FC236}">
              <a16:creationId xmlns="" xmlns:a16="http://schemas.microsoft.com/office/drawing/2014/main" id="{00000000-0008-0000-0700-000070010000}"/>
            </a:ext>
          </a:extLst>
        </xdr:cNvPr>
        <xdr:cNvSpPr/>
      </xdr:nvSpPr>
      <xdr:spPr>
        <a:xfrm>
          <a:off x="7810500" y="10098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59</xdr:row>
      <xdr:rowOff>75370</xdr:rowOff>
    </xdr:from>
    <xdr:ext cx="534377" cy="259045"/>
    <xdr:sp macro="" textlink="">
      <xdr:nvSpPr>
        <xdr:cNvPr id="369" name="テキスト ボックス 368">
          <a:extLst>
            <a:ext uri="{FF2B5EF4-FFF2-40B4-BE49-F238E27FC236}">
              <a16:creationId xmlns="" xmlns:a16="http://schemas.microsoft.com/office/drawing/2014/main" id="{00000000-0008-0000-0700-000071010000}"/>
            </a:ext>
          </a:extLst>
        </xdr:cNvPr>
        <xdr:cNvSpPr txBox="1"/>
      </xdr:nvSpPr>
      <xdr:spPr>
        <a:xfrm>
          <a:off x="7594111" y="10190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28,889</a:t>
          </a:r>
          <a:endParaRPr kumimoji="1" lang="ja-JP" altLang="en-US" sz="1000" b="1">
            <a:solidFill>
              <a:srgbClr val="FF0000"/>
            </a:solidFill>
            <a:latin typeface="ＭＳ Ｐゴシック"/>
          </a:endParaRPr>
        </a:p>
      </xdr:txBody>
    </xdr:sp>
    <xdr:clientData/>
  </xdr:oneCellAnchor>
  <xdr:twoCellAnchor>
    <xdr:from>
      <xdr:col>10</xdr:col>
      <xdr:colOff>53975</xdr:colOff>
      <xdr:row>58</xdr:row>
      <xdr:rowOff>155865</xdr:rowOff>
    </xdr:from>
    <xdr:to>
      <xdr:col>10</xdr:col>
      <xdr:colOff>155575</xdr:colOff>
      <xdr:row>59</xdr:row>
      <xdr:rowOff>86015</xdr:rowOff>
    </xdr:to>
    <xdr:sp macro="" textlink="">
      <xdr:nvSpPr>
        <xdr:cNvPr id="370" name="円/楕円 369">
          <a:extLst>
            <a:ext uri="{FF2B5EF4-FFF2-40B4-BE49-F238E27FC236}">
              <a16:creationId xmlns="" xmlns:a16="http://schemas.microsoft.com/office/drawing/2014/main" id="{00000000-0008-0000-0700-000072010000}"/>
            </a:ext>
          </a:extLst>
        </xdr:cNvPr>
        <xdr:cNvSpPr/>
      </xdr:nvSpPr>
      <xdr:spPr>
        <a:xfrm>
          <a:off x="6921500" y="10099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59</xdr:row>
      <xdr:rowOff>77142</xdr:rowOff>
    </xdr:from>
    <xdr:ext cx="534377" cy="259045"/>
    <xdr:sp macro="" textlink="">
      <xdr:nvSpPr>
        <xdr:cNvPr id="371" name="テキスト ボックス 370">
          <a:extLst>
            <a:ext uri="{FF2B5EF4-FFF2-40B4-BE49-F238E27FC236}">
              <a16:creationId xmlns="" xmlns:a16="http://schemas.microsoft.com/office/drawing/2014/main" id="{00000000-0008-0000-0700-000073010000}"/>
            </a:ext>
          </a:extLst>
        </xdr:cNvPr>
        <xdr:cNvSpPr txBox="1"/>
      </xdr:nvSpPr>
      <xdr:spPr>
        <a:xfrm>
          <a:off x="6705111" y="101926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24,239</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72" name="正方形/長方形 371">
          <a:extLst>
            <a:ext uri="{FF2B5EF4-FFF2-40B4-BE49-F238E27FC236}">
              <a16:creationId xmlns="" xmlns:a16="http://schemas.microsoft.com/office/drawing/2014/main" id="{00000000-0008-0000-0700-000074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商工費</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73" name="正方形/長方形 372">
          <a:extLst>
            <a:ext uri="{FF2B5EF4-FFF2-40B4-BE49-F238E27FC236}">
              <a16:creationId xmlns="" xmlns:a16="http://schemas.microsoft.com/office/drawing/2014/main" id="{00000000-0008-0000-0700-000075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74" name="正方形/長方形 373">
          <a:extLst>
            <a:ext uri="{FF2B5EF4-FFF2-40B4-BE49-F238E27FC236}">
              <a16:creationId xmlns="" xmlns:a16="http://schemas.microsoft.com/office/drawing/2014/main" id="{00000000-0008-0000-0700-000076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144/151</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75" name="正方形/長方形 374">
          <a:extLst>
            <a:ext uri="{FF2B5EF4-FFF2-40B4-BE49-F238E27FC236}">
              <a16:creationId xmlns="" xmlns:a16="http://schemas.microsoft.com/office/drawing/2014/main" id="{00000000-0008-0000-0700-000077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76" name="正方形/長方形 375">
          <a:extLst>
            <a:ext uri="{FF2B5EF4-FFF2-40B4-BE49-F238E27FC236}">
              <a16:creationId xmlns="" xmlns:a16="http://schemas.microsoft.com/office/drawing/2014/main" id="{00000000-0008-0000-0700-000078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13,786</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77" name="正方形/長方形 376">
          <a:extLst>
            <a:ext uri="{FF2B5EF4-FFF2-40B4-BE49-F238E27FC236}">
              <a16:creationId xmlns="" xmlns:a16="http://schemas.microsoft.com/office/drawing/2014/main" id="{00000000-0008-0000-0700-000079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78" name="正方形/長方形 377">
          <a:extLst>
            <a:ext uri="{FF2B5EF4-FFF2-40B4-BE49-F238E27FC236}">
              <a16:creationId xmlns="" xmlns:a16="http://schemas.microsoft.com/office/drawing/2014/main" id="{00000000-0008-0000-0700-00007A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11,616</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79" name="正方形/長方形 378">
          <a:extLst>
            <a:ext uri="{FF2B5EF4-FFF2-40B4-BE49-F238E27FC236}">
              <a16:creationId xmlns="" xmlns:a16="http://schemas.microsoft.com/office/drawing/2014/main" id="{00000000-0008-0000-0700-00007B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80" name="テキスト ボックス 379">
          <a:extLst>
            <a:ext uri="{FF2B5EF4-FFF2-40B4-BE49-F238E27FC236}">
              <a16:creationId xmlns="" xmlns:a16="http://schemas.microsoft.com/office/drawing/2014/main" id="{00000000-0008-0000-0700-00007C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81" name="直線コネクタ 380">
          <a:extLst>
            <a:ext uri="{FF2B5EF4-FFF2-40B4-BE49-F238E27FC236}">
              <a16:creationId xmlns="" xmlns:a16="http://schemas.microsoft.com/office/drawing/2014/main" id="{00000000-0008-0000-0700-00007D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44450</xdr:rowOff>
    </xdr:from>
    <xdr:to>
      <xdr:col>16</xdr:col>
      <xdr:colOff>307975</xdr:colOff>
      <xdr:row>79</xdr:row>
      <xdr:rowOff>44450</xdr:rowOff>
    </xdr:to>
    <xdr:cxnSp macro="">
      <xdr:nvCxnSpPr>
        <xdr:cNvPr id="382" name="直線コネクタ 381">
          <a:extLst>
            <a:ext uri="{FF2B5EF4-FFF2-40B4-BE49-F238E27FC236}">
              <a16:creationId xmlns="" xmlns:a16="http://schemas.microsoft.com/office/drawing/2014/main" id="{00000000-0008-0000-0700-00007E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73677</xdr:rowOff>
    </xdr:from>
    <xdr:ext cx="248786" cy="259045"/>
    <xdr:sp macro="" textlink="">
      <xdr:nvSpPr>
        <xdr:cNvPr id="383" name="テキスト ボックス 382">
          <a:extLst>
            <a:ext uri="{FF2B5EF4-FFF2-40B4-BE49-F238E27FC236}">
              <a16:creationId xmlns="" xmlns:a16="http://schemas.microsoft.com/office/drawing/2014/main" id="{00000000-0008-0000-0700-00007F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6350</xdr:rowOff>
    </xdr:from>
    <xdr:to>
      <xdr:col>16</xdr:col>
      <xdr:colOff>307975</xdr:colOff>
      <xdr:row>77</xdr:row>
      <xdr:rowOff>6350</xdr:rowOff>
    </xdr:to>
    <xdr:cxnSp macro="">
      <xdr:nvCxnSpPr>
        <xdr:cNvPr id="384" name="直線コネクタ 383">
          <a:extLst>
            <a:ext uri="{FF2B5EF4-FFF2-40B4-BE49-F238E27FC236}">
              <a16:creationId xmlns="" xmlns:a16="http://schemas.microsoft.com/office/drawing/2014/main" id="{00000000-0008-0000-0700-000080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76</xdr:row>
      <xdr:rowOff>35577</xdr:rowOff>
    </xdr:from>
    <xdr:ext cx="595419" cy="259045"/>
    <xdr:sp macro="" textlink="">
      <xdr:nvSpPr>
        <xdr:cNvPr id="385" name="テキスト ボックス 384">
          <a:extLst>
            <a:ext uri="{FF2B5EF4-FFF2-40B4-BE49-F238E27FC236}">
              <a16:creationId xmlns="" xmlns:a16="http://schemas.microsoft.com/office/drawing/2014/main" id="{00000000-0008-0000-0700-000081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74</xdr:row>
      <xdr:rowOff>139700</xdr:rowOff>
    </xdr:from>
    <xdr:to>
      <xdr:col>16</xdr:col>
      <xdr:colOff>307975</xdr:colOff>
      <xdr:row>74</xdr:row>
      <xdr:rowOff>139700</xdr:rowOff>
    </xdr:to>
    <xdr:cxnSp macro="">
      <xdr:nvCxnSpPr>
        <xdr:cNvPr id="386" name="直線コネクタ 385">
          <a:extLst>
            <a:ext uri="{FF2B5EF4-FFF2-40B4-BE49-F238E27FC236}">
              <a16:creationId xmlns="" xmlns:a16="http://schemas.microsoft.com/office/drawing/2014/main" id="{00000000-0008-0000-0700-000082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73</xdr:row>
      <xdr:rowOff>168927</xdr:rowOff>
    </xdr:from>
    <xdr:ext cx="595419" cy="259045"/>
    <xdr:sp macro="" textlink="">
      <xdr:nvSpPr>
        <xdr:cNvPr id="387" name="テキスト ボックス 386">
          <a:extLst>
            <a:ext uri="{FF2B5EF4-FFF2-40B4-BE49-F238E27FC236}">
              <a16:creationId xmlns="" xmlns:a16="http://schemas.microsoft.com/office/drawing/2014/main" id="{00000000-0008-0000-0700-000083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72</xdr:row>
      <xdr:rowOff>101600</xdr:rowOff>
    </xdr:from>
    <xdr:to>
      <xdr:col>16</xdr:col>
      <xdr:colOff>307975</xdr:colOff>
      <xdr:row>72</xdr:row>
      <xdr:rowOff>101600</xdr:rowOff>
    </xdr:to>
    <xdr:cxnSp macro="">
      <xdr:nvCxnSpPr>
        <xdr:cNvPr id="388" name="直線コネクタ 387">
          <a:extLst>
            <a:ext uri="{FF2B5EF4-FFF2-40B4-BE49-F238E27FC236}">
              <a16:creationId xmlns="" xmlns:a16="http://schemas.microsoft.com/office/drawing/2014/main" id="{00000000-0008-0000-0700-000084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71</xdr:row>
      <xdr:rowOff>130827</xdr:rowOff>
    </xdr:from>
    <xdr:ext cx="595419" cy="259045"/>
    <xdr:sp macro="" textlink="">
      <xdr:nvSpPr>
        <xdr:cNvPr id="389" name="テキスト ボックス 388">
          <a:extLst>
            <a:ext uri="{FF2B5EF4-FFF2-40B4-BE49-F238E27FC236}">
              <a16:creationId xmlns="" xmlns:a16="http://schemas.microsoft.com/office/drawing/2014/main" id="{00000000-0008-0000-0700-000085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70</xdr:row>
      <xdr:rowOff>63500</xdr:rowOff>
    </xdr:from>
    <xdr:to>
      <xdr:col>16</xdr:col>
      <xdr:colOff>307975</xdr:colOff>
      <xdr:row>70</xdr:row>
      <xdr:rowOff>63500</xdr:rowOff>
    </xdr:to>
    <xdr:cxnSp macro="">
      <xdr:nvCxnSpPr>
        <xdr:cNvPr id="390" name="直線コネクタ 389">
          <a:extLst>
            <a:ext uri="{FF2B5EF4-FFF2-40B4-BE49-F238E27FC236}">
              <a16:creationId xmlns="" xmlns:a16="http://schemas.microsoft.com/office/drawing/2014/main" id="{00000000-0008-0000-0700-000086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69</xdr:row>
      <xdr:rowOff>92727</xdr:rowOff>
    </xdr:from>
    <xdr:ext cx="595419" cy="259045"/>
    <xdr:sp macro="" textlink="">
      <xdr:nvSpPr>
        <xdr:cNvPr id="391" name="テキスト ボックス 390">
          <a:extLst>
            <a:ext uri="{FF2B5EF4-FFF2-40B4-BE49-F238E27FC236}">
              <a16:creationId xmlns="" xmlns:a16="http://schemas.microsoft.com/office/drawing/2014/main" id="{00000000-0008-0000-0700-000087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392" name="直線コネクタ 391">
          <a:extLst>
            <a:ext uri="{FF2B5EF4-FFF2-40B4-BE49-F238E27FC236}">
              <a16:creationId xmlns="" xmlns:a16="http://schemas.microsoft.com/office/drawing/2014/main" id="{00000000-0008-0000-0700-000088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67</xdr:row>
      <xdr:rowOff>54627</xdr:rowOff>
    </xdr:from>
    <xdr:ext cx="595419" cy="259045"/>
    <xdr:sp macro="" textlink="">
      <xdr:nvSpPr>
        <xdr:cNvPr id="393" name="テキスト ボックス 392">
          <a:extLst>
            <a:ext uri="{FF2B5EF4-FFF2-40B4-BE49-F238E27FC236}">
              <a16:creationId xmlns="" xmlns:a16="http://schemas.microsoft.com/office/drawing/2014/main" id="{00000000-0008-0000-0700-000089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394" name="商工費グラフ枠">
          <a:extLst>
            <a:ext uri="{FF2B5EF4-FFF2-40B4-BE49-F238E27FC236}">
              <a16:creationId xmlns="" xmlns:a16="http://schemas.microsoft.com/office/drawing/2014/main" id="{00000000-0008-0000-0700-00008A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70</xdr:row>
      <xdr:rowOff>91184</xdr:rowOff>
    </xdr:from>
    <xdr:to>
      <xdr:col>15</xdr:col>
      <xdr:colOff>180340</xdr:colOff>
      <xdr:row>79</xdr:row>
      <xdr:rowOff>41483</xdr:rowOff>
    </xdr:to>
    <xdr:cxnSp macro="">
      <xdr:nvCxnSpPr>
        <xdr:cNvPr id="395" name="直線コネクタ 394">
          <a:extLst>
            <a:ext uri="{FF2B5EF4-FFF2-40B4-BE49-F238E27FC236}">
              <a16:creationId xmlns="" xmlns:a16="http://schemas.microsoft.com/office/drawing/2014/main" id="{00000000-0008-0000-0700-00008B010000}"/>
            </a:ext>
          </a:extLst>
        </xdr:cNvPr>
        <xdr:cNvCxnSpPr/>
      </xdr:nvCxnSpPr>
      <xdr:spPr>
        <a:xfrm flipV="1">
          <a:off x="10475595" y="12092684"/>
          <a:ext cx="1270" cy="14933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79</xdr:row>
      <xdr:rowOff>45310</xdr:rowOff>
    </xdr:from>
    <xdr:ext cx="378565" cy="259045"/>
    <xdr:sp macro="" textlink="">
      <xdr:nvSpPr>
        <xdr:cNvPr id="396" name="商工費最小値テキスト">
          <a:extLst>
            <a:ext uri="{FF2B5EF4-FFF2-40B4-BE49-F238E27FC236}">
              <a16:creationId xmlns="" xmlns:a16="http://schemas.microsoft.com/office/drawing/2014/main" id="{00000000-0008-0000-0700-00008C010000}"/>
            </a:ext>
          </a:extLst>
        </xdr:cNvPr>
        <xdr:cNvSpPr txBox="1"/>
      </xdr:nvSpPr>
      <xdr:spPr>
        <a:xfrm>
          <a:off x="10528300" y="1358986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779</a:t>
          </a:r>
          <a:endParaRPr kumimoji="1" lang="ja-JP" altLang="en-US" sz="1000" b="1">
            <a:latin typeface="ＭＳ Ｐゴシック"/>
          </a:endParaRPr>
        </a:p>
      </xdr:txBody>
    </xdr:sp>
    <xdr:clientData/>
  </xdr:oneCellAnchor>
  <xdr:twoCellAnchor>
    <xdr:from>
      <xdr:col>15</xdr:col>
      <xdr:colOff>92075</xdr:colOff>
      <xdr:row>79</xdr:row>
      <xdr:rowOff>41483</xdr:rowOff>
    </xdr:from>
    <xdr:to>
      <xdr:col>15</xdr:col>
      <xdr:colOff>269875</xdr:colOff>
      <xdr:row>79</xdr:row>
      <xdr:rowOff>41483</xdr:rowOff>
    </xdr:to>
    <xdr:cxnSp macro="">
      <xdr:nvCxnSpPr>
        <xdr:cNvPr id="397" name="直線コネクタ 396">
          <a:extLst>
            <a:ext uri="{FF2B5EF4-FFF2-40B4-BE49-F238E27FC236}">
              <a16:creationId xmlns="" xmlns:a16="http://schemas.microsoft.com/office/drawing/2014/main" id="{00000000-0008-0000-0700-00008D010000}"/>
            </a:ext>
          </a:extLst>
        </xdr:cNvPr>
        <xdr:cNvCxnSpPr/>
      </xdr:nvCxnSpPr>
      <xdr:spPr>
        <a:xfrm>
          <a:off x="10388600" y="135860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69</xdr:row>
      <xdr:rowOff>37861</xdr:rowOff>
    </xdr:from>
    <xdr:ext cx="599010" cy="259045"/>
    <xdr:sp macro="" textlink="">
      <xdr:nvSpPr>
        <xdr:cNvPr id="398" name="商工費最大値テキスト">
          <a:extLst>
            <a:ext uri="{FF2B5EF4-FFF2-40B4-BE49-F238E27FC236}">
              <a16:creationId xmlns="" xmlns:a16="http://schemas.microsoft.com/office/drawing/2014/main" id="{00000000-0008-0000-0700-00008E010000}"/>
            </a:ext>
          </a:extLst>
        </xdr:cNvPr>
        <xdr:cNvSpPr txBox="1"/>
      </xdr:nvSpPr>
      <xdr:spPr>
        <a:xfrm>
          <a:off x="10528300" y="118679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392,734</a:t>
          </a:r>
          <a:endParaRPr kumimoji="1" lang="ja-JP" altLang="en-US" sz="1000" b="1">
            <a:latin typeface="ＭＳ Ｐゴシック"/>
          </a:endParaRPr>
        </a:p>
      </xdr:txBody>
    </xdr:sp>
    <xdr:clientData/>
  </xdr:oneCellAnchor>
  <xdr:twoCellAnchor>
    <xdr:from>
      <xdr:col>15</xdr:col>
      <xdr:colOff>92075</xdr:colOff>
      <xdr:row>70</xdr:row>
      <xdr:rowOff>91184</xdr:rowOff>
    </xdr:from>
    <xdr:to>
      <xdr:col>15</xdr:col>
      <xdr:colOff>269875</xdr:colOff>
      <xdr:row>70</xdr:row>
      <xdr:rowOff>91184</xdr:rowOff>
    </xdr:to>
    <xdr:cxnSp macro="">
      <xdr:nvCxnSpPr>
        <xdr:cNvPr id="399" name="直線コネクタ 398">
          <a:extLst>
            <a:ext uri="{FF2B5EF4-FFF2-40B4-BE49-F238E27FC236}">
              <a16:creationId xmlns="" xmlns:a16="http://schemas.microsoft.com/office/drawing/2014/main" id="{00000000-0008-0000-0700-00008F010000}"/>
            </a:ext>
          </a:extLst>
        </xdr:cNvPr>
        <xdr:cNvCxnSpPr/>
      </xdr:nvCxnSpPr>
      <xdr:spPr>
        <a:xfrm>
          <a:off x="10388600" y="120926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78</xdr:row>
      <xdr:rowOff>171061</xdr:rowOff>
    </xdr:from>
    <xdr:to>
      <xdr:col>15</xdr:col>
      <xdr:colOff>180975</xdr:colOff>
      <xdr:row>79</xdr:row>
      <xdr:rowOff>12846</xdr:rowOff>
    </xdr:to>
    <xdr:cxnSp macro="">
      <xdr:nvCxnSpPr>
        <xdr:cNvPr id="400" name="直線コネクタ 399">
          <a:extLst>
            <a:ext uri="{FF2B5EF4-FFF2-40B4-BE49-F238E27FC236}">
              <a16:creationId xmlns="" xmlns:a16="http://schemas.microsoft.com/office/drawing/2014/main" id="{00000000-0008-0000-0700-000090010000}"/>
            </a:ext>
          </a:extLst>
        </xdr:cNvPr>
        <xdr:cNvCxnSpPr/>
      </xdr:nvCxnSpPr>
      <xdr:spPr>
        <a:xfrm>
          <a:off x="9639300" y="13544161"/>
          <a:ext cx="838200" cy="13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77</xdr:row>
      <xdr:rowOff>14219</xdr:rowOff>
    </xdr:from>
    <xdr:ext cx="534377" cy="259045"/>
    <xdr:sp macro="" textlink="">
      <xdr:nvSpPr>
        <xdr:cNvPr id="401" name="商工費平均値テキスト">
          <a:extLst>
            <a:ext uri="{FF2B5EF4-FFF2-40B4-BE49-F238E27FC236}">
              <a16:creationId xmlns="" xmlns:a16="http://schemas.microsoft.com/office/drawing/2014/main" id="{00000000-0008-0000-0700-000091010000}"/>
            </a:ext>
          </a:extLst>
        </xdr:cNvPr>
        <xdr:cNvSpPr txBox="1"/>
      </xdr:nvSpPr>
      <xdr:spPr>
        <a:xfrm>
          <a:off x="10528300" y="1321586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45,606</a:t>
          </a:r>
          <a:endParaRPr kumimoji="1" lang="ja-JP" altLang="en-US" sz="1000" b="1">
            <a:solidFill>
              <a:srgbClr val="000080"/>
            </a:solidFill>
            <a:latin typeface="ＭＳ Ｐゴシック"/>
          </a:endParaRPr>
        </a:p>
      </xdr:txBody>
    </xdr:sp>
    <xdr:clientData/>
  </xdr:oneCellAnchor>
  <xdr:twoCellAnchor>
    <xdr:from>
      <xdr:col>15</xdr:col>
      <xdr:colOff>130175</xdr:colOff>
      <xdr:row>77</xdr:row>
      <xdr:rowOff>162792</xdr:rowOff>
    </xdr:from>
    <xdr:to>
      <xdr:col>15</xdr:col>
      <xdr:colOff>231775</xdr:colOff>
      <xdr:row>78</xdr:row>
      <xdr:rowOff>92942</xdr:rowOff>
    </xdr:to>
    <xdr:sp macro="" textlink="">
      <xdr:nvSpPr>
        <xdr:cNvPr id="402" name="フローチャート : 判断 401">
          <a:extLst>
            <a:ext uri="{FF2B5EF4-FFF2-40B4-BE49-F238E27FC236}">
              <a16:creationId xmlns="" xmlns:a16="http://schemas.microsoft.com/office/drawing/2014/main" id="{00000000-0008-0000-0700-000092010000}"/>
            </a:ext>
          </a:extLst>
        </xdr:cNvPr>
        <xdr:cNvSpPr/>
      </xdr:nvSpPr>
      <xdr:spPr>
        <a:xfrm>
          <a:off x="10426700" y="13364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78</xdr:row>
      <xdr:rowOff>127943</xdr:rowOff>
    </xdr:from>
    <xdr:to>
      <xdr:col>14</xdr:col>
      <xdr:colOff>28575</xdr:colOff>
      <xdr:row>78</xdr:row>
      <xdr:rowOff>171061</xdr:rowOff>
    </xdr:to>
    <xdr:cxnSp macro="">
      <xdr:nvCxnSpPr>
        <xdr:cNvPr id="403" name="直線コネクタ 402">
          <a:extLst>
            <a:ext uri="{FF2B5EF4-FFF2-40B4-BE49-F238E27FC236}">
              <a16:creationId xmlns="" xmlns:a16="http://schemas.microsoft.com/office/drawing/2014/main" id="{00000000-0008-0000-0700-000093010000}"/>
            </a:ext>
          </a:extLst>
        </xdr:cNvPr>
        <xdr:cNvCxnSpPr/>
      </xdr:nvCxnSpPr>
      <xdr:spPr>
        <a:xfrm>
          <a:off x="8750300" y="13501043"/>
          <a:ext cx="889000" cy="431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77</xdr:row>
      <xdr:rowOff>152958</xdr:rowOff>
    </xdr:from>
    <xdr:to>
      <xdr:col>14</xdr:col>
      <xdr:colOff>79375</xdr:colOff>
      <xdr:row>78</xdr:row>
      <xdr:rowOff>83108</xdr:rowOff>
    </xdr:to>
    <xdr:sp macro="" textlink="">
      <xdr:nvSpPr>
        <xdr:cNvPr id="404" name="フローチャート : 判断 403">
          <a:extLst>
            <a:ext uri="{FF2B5EF4-FFF2-40B4-BE49-F238E27FC236}">
              <a16:creationId xmlns="" xmlns:a16="http://schemas.microsoft.com/office/drawing/2014/main" id="{00000000-0008-0000-0700-000094010000}"/>
            </a:ext>
          </a:extLst>
        </xdr:cNvPr>
        <xdr:cNvSpPr/>
      </xdr:nvSpPr>
      <xdr:spPr>
        <a:xfrm>
          <a:off x="9588500" y="13354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76</xdr:row>
      <xdr:rowOff>99635</xdr:rowOff>
    </xdr:from>
    <xdr:ext cx="534377" cy="259045"/>
    <xdr:sp macro="" textlink="">
      <xdr:nvSpPr>
        <xdr:cNvPr id="405" name="テキスト ボックス 404">
          <a:extLst>
            <a:ext uri="{FF2B5EF4-FFF2-40B4-BE49-F238E27FC236}">
              <a16:creationId xmlns="" xmlns:a16="http://schemas.microsoft.com/office/drawing/2014/main" id="{00000000-0008-0000-0700-000095010000}"/>
            </a:ext>
          </a:extLst>
        </xdr:cNvPr>
        <xdr:cNvSpPr txBox="1"/>
      </xdr:nvSpPr>
      <xdr:spPr>
        <a:xfrm>
          <a:off x="9372111" y="131298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48,187</a:t>
          </a:r>
          <a:endParaRPr kumimoji="1" lang="ja-JP" altLang="en-US" sz="1000" b="1">
            <a:solidFill>
              <a:srgbClr val="000080"/>
            </a:solidFill>
            <a:latin typeface="ＭＳ Ｐゴシック"/>
          </a:endParaRPr>
        </a:p>
      </xdr:txBody>
    </xdr:sp>
    <xdr:clientData/>
  </xdr:oneCellAnchor>
  <xdr:twoCellAnchor>
    <xdr:from>
      <xdr:col>11</xdr:col>
      <xdr:colOff>307975</xdr:colOff>
      <xdr:row>78</xdr:row>
      <xdr:rowOff>127943</xdr:rowOff>
    </xdr:from>
    <xdr:to>
      <xdr:col>12</xdr:col>
      <xdr:colOff>511175</xdr:colOff>
      <xdr:row>79</xdr:row>
      <xdr:rowOff>22862</xdr:rowOff>
    </xdr:to>
    <xdr:cxnSp macro="">
      <xdr:nvCxnSpPr>
        <xdr:cNvPr id="406" name="直線コネクタ 405">
          <a:extLst>
            <a:ext uri="{FF2B5EF4-FFF2-40B4-BE49-F238E27FC236}">
              <a16:creationId xmlns="" xmlns:a16="http://schemas.microsoft.com/office/drawing/2014/main" id="{00000000-0008-0000-0700-000096010000}"/>
            </a:ext>
          </a:extLst>
        </xdr:cNvPr>
        <xdr:cNvCxnSpPr/>
      </xdr:nvCxnSpPr>
      <xdr:spPr>
        <a:xfrm flipV="1">
          <a:off x="7861300" y="13501043"/>
          <a:ext cx="889000" cy="663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77</xdr:row>
      <xdr:rowOff>154767</xdr:rowOff>
    </xdr:from>
    <xdr:to>
      <xdr:col>12</xdr:col>
      <xdr:colOff>561975</xdr:colOff>
      <xdr:row>78</xdr:row>
      <xdr:rowOff>84917</xdr:rowOff>
    </xdr:to>
    <xdr:sp macro="" textlink="">
      <xdr:nvSpPr>
        <xdr:cNvPr id="407" name="フローチャート : 判断 406">
          <a:extLst>
            <a:ext uri="{FF2B5EF4-FFF2-40B4-BE49-F238E27FC236}">
              <a16:creationId xmlns="" xmlns:a16="http://schemas.microsoft.com/office/drawing/2014/main" id="{00000000-0008-0000-0700-000097010000}"/>
            </a:ext>
          </a:extLst>
        </xdr:cNvPr>
        <xdr:cNvSpPr/>
      </xdr:nvSpPr>
      <xdr:spPr>
        <a:xfrm>
          <a:off x="8699500" y="13356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76</xdr:row>
      <xdr:rowOff>101444</xdr:rowOff>
    </xdr:from>
    <xdr:ext cx="534377" cy="259045"/>
    <xdr:sp macro="" textlink="">
      <xdr:nvSpPr>
        <xdr:cNvPr id="408" name="テキスト ボックス 407">
          <a:extLst>
            <a:ext uri="{FF2B5EF4-FFF2-40B4-BE49-F238E27FC236}">
              <a16:creationId xmlns="" xmlns:a16="http://schemas.microsoft.com/office/drawing/2014/main" id="{00000000-0008-0000-0700-000098010000}"/>
            </a:ext>
          </a:extLst>
        </xdr:cNvPr>
        <xdr:cNvSpPr txBox="1"/>
      </xdr:nvSpPr>
      <xdr:spPr>
        <a:xfrm>
          <a:off x="8483111" y="131316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47,712</a:t>
          </a:r>
          <a:endParaRPr kumimoji="1" lang="ja-JP" altLang="en-US" sz="1000" b="1">
            <a:solidFill>
              <a:srgbClr val="000080"/>
            </a:solidFill>
            <a:latin typeface="ＭＳ Ｐゴシック"/>
          </a:endParaRPr>
        </a:p>
      </xdr:txBody>
    </xdr:sp>
    <xdr:clientData/>
  </xdr:oneCellAnchor>
  <xdr:twoCellAnchor>
    <xdr:from>
      <xdr:col>10</xdr:col>
      <xdr:colOff>104775</xdr:colOff>
      <xdr:row>79</xdr:row>
      <xdr:rowOff>22862</xdr:rowOff>
    </xdr:from>
    <xdr:to>
      <xdr:col>11</xdr:col>
      <xdr:colOff>307975</xdr:colOff>
      <xdr:row>79</xdr:row>
      <xdr:rowOff>29169</xdr:rowOff>
    </xdr:to>
    <xdr:cxnSp macro="">
      <xdr:nvCxnSpPr>
        <xdr:cNvPr id="409" name="直線コネクタ 408">
          <a:extLst>
            <a:ext uri="{FF2B5EF4-FFF2-40B4-BE49-F238E27FC236}">
              <a16:creationId xmlns="" xmlns:a16="http://schemas.microsoft.com/office/drawing/2014/main" id="{00000000-0008-0000-0700-000099010000}"/>
            </a:ext>
          </a:extLst>
        </xdr:cNvPr>
        <xdr:cNvCxnSpPr/>
      </xdr:nvCxnSpPr>
      <xdr:spPr>
        <a:xfrm flipV="1">
          <a:off x="6972300" y="13567412"/>
          <a:ext cx="889000" cy="63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77</xdr:row>
      <xdr:rowOff>156341</xdr:rowOff>
    </xdr:from>
    <xdr:to>
      <xdr:col>11</xdr:col>
      <xdr:colOff>358775</xdr:colOff>
      <xdr:row>78</xdr:row>
      <xdr:rowOff>86491</xdr:rowOff>
    </xdr:to>
    <xdr:sp macro="" textlink="">
      <xdr:nvSpPr>
        <xdr:cNvPr id="410" name="フローチャート : 判断 409">
          <a:extLst>
            <a:ext uri="{FF2B5EF4-FFF2-40B4-BE49-F238E27FC236}">
              <a16:creationId xmlns="" xmlns:a16="http://schemas.microsoft.com/office/drawing/2014/main" id="{00000000-0008-0000-0700-00009A010000}"/>
            </a:ext>
          </a:extLst>
        </xdr:cNvPr>
        <xdr:cNvSpPr/>
      </xdr:nvSpPr>
      <xdr:spPr>
        <a:xfrm>
          <a:off x="7810500" y="13357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76</xdr:row>
      <xdr:rowOff>103018</xdr:rowOff>
    </xdr:from>
    <xdr:ext cx="534377" cy="259045"/>
    <xdr:sp macro="" textlink="">
      <xdr:nvSpPr>
        <xdr:cNvPr id="411" name="テキスト ボックス 410">
          <a:extLst>
            <a:ext uri="{FF2B5EF4-FFF2-40B4-BE49-F238E27FC236}">
              <a16:creationId xmlns="" xmlns:a16="http://schemas.microsoft.com/office/drawing/2014/main" id="{00000000-0008-0000-0700-00009B010000}"/>
            </a:ext>
          </a:extLst>
        </xdr:cNvPr>
        <xdr:cNvSpPr txBox="1"/>
      </xdr:nvSpPr>
      <xdr:spPr>
        <a:xfrm>
          <a:off x="7594111" y="131332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47,299</a:t>
          </a:r>
          <a:endParaRPr kumimoji="1" lang="ja-JP" altLang="en-US" sz="1000" b="1">
            <a:solidFill>
              <a:srgbClr val="000080"/>
            </a:solidFill>
            <a:latin typeface="ＭＳ Ｐゴシック"/>
          </a:endParaRPr>
        </a:p>
      </xdr:txBody>
    </xdr:sp>
    <xdr:clientData/>
  </xdr:oneCellAnchor>
  <xdr:twoCellAnchor>
    <xdr:from>
      <xdr:col>10</xdr:col>
      <xdr:colOff>53975</xdr:colOff>
      <xdr:row>78</xdr:row>
      <xdr:rowOff>21120</xdr:rowOff>
    </xdr:from>
    <xdr:to>
      <xdr:col>10</xdr:col>
      <xdr:colOff>155575</xdr:colOff>
      <xdr:row>78</xdr:row>
      <xdr:rowOff>122720</xdr:rowOff>
    </xdr:to>
    <xdr:sp macro="" textlink="">
      <xdr:nvSpPr>
        <xdr:cNvPr id="412" name="フローチャート : 判断 411">
          <a:extLst>
            <a:ext uri="{FF2B5EF4-FFF2-40B4-BE49-F238E27FC236}">
              <a16:creationId xmlns="" xmlns:a16="http://schemas.microsoft.com/office/drawing/2014/main" id="{00000000-0008-0000-0700-00009C010000}"/>
            </a:ext>
          </a:extLst>
        </xdr:cNvPr>
        <xdr:cNvSpPr/>
      </xdr:nvSpPr>
      <xdr:spPr>
        <a:xfrm>
          <a:off x="6921500" y="13394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76</xdr:row>
      <xdr:rowOff>139247</xdr:rowOff>
    </xdr:from>
    <xdr:ext cx="534377" cy="259045"/>
    <xdr:sp macro="" textlink="">
      <xdr:nvSpPr>
        <xdr:cNvPr id="413" name="テキスト ボックス 412">
          <a:extLst>
            <a:ext uri="{FF2B5EF4-FFF2-40B4-BE49-F238E27FC236}">
              <a16:creationId xmlns="" xmlns:a16="http://schemas.microsoft.com/office/drawing/2014/main" id="{00000000-0008-0000-0700-00009D010000}"/>
            </a:ext>
          </a:extLst>
        </xdr:cNvPr>
        <xdr:cNvSpPr txBox="1"/>
      </xdr:nvSpPr>
      <xdr:spPr>
        <a:xfrm>
          <a:off x="6705111" y="131694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37,790</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4" name="テキスト ボックス 413">
          <a:extLst>
            <a:ext uri="{FF2B5EF4-FFF2-40B4-BE49-F238E27FC236}">
              <a16:creationId xmlns="" xmlns:a16="http://schemas.microsoft.com/office/drawing/2014/main" id="{00000000-0008-0000-0700-00009E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15" name="テキスト ボックス 414">
          <a:extLst>
            <a:ext uri="{FF2B5EF4-FFF2-40B4-BE49-F238E27FC236}">
              <a16:creationId xmlns="" xmlns:a16="http://schemas.microsoft.com/office/drawing/2014/main" id="{00000000-0008-0000-0700-00009F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16" name="テキスト ボックス 415">
          <a:extLst>
            <a:ext uri="{FF2B5EF4-FFF2-40B4-BE49-F238E27FC236}">
              <a16:creationId xmlns="" xmlns:a16="http://schemas.microsoft.com/office/drawing/2014/main" id="{00000000-0008-0000-0700-0000A0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17" name="テキスト ボックス 416">
          <a:extLst>
            <a:ext uri="{FF2B5EF4-FFF2-40B4-BE49-F238E27FC236}">
              <a16:creationId xmlns="" xmlns:a16="http://schemas.microsoft.com/office/drawing/2014/main" id="{00000000-0008-0000-0700-0000A1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18" name="テキスト ボックス 417">
          <a:extLst>
            <a:ext uri="{FF2B5EF4-FFF2-40B4-BE49-F238E27FC236}">
              <a16:creationId xmlns="" xmlns:a16="http://schemas.microsoft.com/office/drawing/2014/main" id="{00000000-0008-0000-0700-0000A2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78</xdr:row>
      <xdr:rowOff>133496</xdr:rowOff>
    </xdr:from>
    <xdr:to>
      <xdr:col>15</xdr:col>
      <xdr:colOff>231775</xdr:colOff>
      <xdr:row>79</xdr:row>
      <xdr:rowOff>63646</xdr:rowOff>
    </xdr:to>
    <xdr:sp macro="" textlink="">
      <xdr:nvSpPr>
        <xdr:cNvPr id="419" name="円/楕円 418">
          <a:extLst>
            <a:ext uri="{FF2B5EF4-FFF2-40B4-BE49-F238E27FC236}">
              <a16:creationId xmlns="" xmlns:a16="http://schemas.microsoft.com/office/drawing/2014/main" id="{00000000-0008-0000-0700-0000A3010000}"/>
            </a:ext>
          </a:extLst>
        </xdr:cNvPr>
        <xdr:cNvSpPr/>
      </xdr:nvSpPr>
      <xdr:spPr>
        <a:xfrm>
          <a:off x="10426700" y="13506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78</xdr:row>
      <xdr:rowOff>48423</xdr:rowOff>
    </xdr:from>
    <xdr:ext cx="469744" cy="259045"/>
    <xdr:sp macro="" textlink="">
      <xdr:nvSpPr>
        <xdr:cNvPr id="420" name="商工費該当値テキスト">
          <a:extLst>
            <a:ext uri="{FF2B5EF4-FFF2-40B4-BE49-F238E27FC236}">
              <a16:creationId xmlns="" xmlns:a16="http://schemas.microsoft.com/office/drawing/2014/main" id="{00000000-0008-0000-0700-0000A4010000}"/>
            </a:ext>
          </a:extLst>
        </xdr:cNvPr>
        <xdr:cNvSpPr txBox="1"/>
      </xdr:nvSpPr>
      <xdr:spPr>
        <a:xfrm>
          <a:off x="10528300" y="134215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8,295</a:t>
          </a:r>
          <a:endParaRPr kumimoji="1" lang="ja-JP" altLang="en-US" sz="1000" b="1">
            <a:solidFill>
              <a:srgbClr val="FF0000"/>
            </a:solidFill>
            <a:latin typeface="ＭＳ Ｐゴシック"/>
          </a:endParaRPr>
        </a:p>
      </xdr:txBody>
    </xdr:sp>
    <xdr:clientData/>
  </xdr:oneCellAnchor>
  <xdr:twoCellAnchor>
    <xdr:from>
      <xdr:col>13</xdr:col>
      <xdr:colOff>663575</xdr:colOff>
      <xdr:row>78</xdr:row>
      <xdr:rowOff>120261</xdr:rowOff>
    </xdr:from>
    <xdr:to>
      <xdr:col>14</xdr:col>
      <xdr:colOff>79375</xdr:colOff>
      <xdr:row>79</xdr:row>
      <xdr:rowOff>50411</xdr:rowOff>
    </xdr:to>
    <xdr:sp macro="" textlink="">
      <xdr:nvSpPr>
        <xdr:cNvPr id="421" name="円/楕円 420">
          <a:extLst>
            <a:ext uri="{FF2B5EF4-FFF2-40B4-BE49-F238E27FC236}">
              <a16:creationId xmlns="" xmlns:a16="http://schemas.microsoft.com/office/drawing/2014/main" id="{00000000-0008-0000-0700-0000A5010000}"/>
            </a:ext>
          </a:extLst>
        </xdr:cNvPr>
        <xdr:cNvSpPr/>
      </xdr:nvSpPr>
      <xdr:spPr>
        <a:xfrm>
          <a:off x="9588500" y="13493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79</xdr:row>
      <xdr:rowOff>41538</xdr:rowOff>
    </xdr:from>
    <xdr:ext cx="534377" cy="259045"/>
    <xdr:sp macro="" textlink="">
      <xdr:nvSpPr>
        <xdr:cNvPr id="422" name="テキスト ボックス 421">
          <a:extLst>
            <a:ext uri="{FF2B5EF4-FFF2-40B4-BE49-F238E27FC236}">
              <a16:creationId xmlns="" xmlns:a16="http://schemas.microsoft.com/office/drawing/2014/main" id="{00000000-0008-0000-0700-0000A6010000}"/>
            </a:ext>
          </a:extLst>
        </xdr:cNvPr>
        <xdr:cNvSpPr txBox="1"/>
      </xdr:nvSpPr>
      <xdr:spPr>
        <a:xfrm>
          <a:off x="9372111" y="135860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11,769</a:t>
          </a:r>
          <a:endParaRPr kumimoji="1" lang="ja-JP" altLang="en-US" sz="1000" b="1">
            <a:solidFill>
              <a:srgbClr val="FF0000"/>
            </a:solidFill>
            <a:latin typeface="ＭＳ Ｐゴシック"/>
          </a:endParaRPr>
        </a:p>
      </xdr:txBody>
    </xdr:sp>
    <xdr:clientData/>
  </xdr:oneCellAnchor>
  <xdr:twoCellAnchor>
    <xdr:from>
      <xdr:col>12</xdr:col>
      <xdr:colOff>460375</xdr:colOff>
      <xdr:row>78</xdr:row>
      <xdr:rowOff>77143</xdr:rowOff>
    </xdr:from>
    <xdr:to>
      <xdr:col>12</xdr:col>
      <xdr:colOff>561975</xdr:colOff>
      <xdr:row>79</xdr:row>
      <xdr:rowOff>7293</xdr:rowOff>
    </xdr:to>
    <xdr:sp macro="" textlink="">
      <xdr:nvSpPr>
        <xdr:cNvPr id="423" name="円/楕円 422">
          <a:extLst>
            <a:ext uri="{FF2B5EF4-FFF2-40B4-BE49-F238E27FC236}">
              <a16:creationId xmlns="" xmlns:a16="http://schemas.microsoft.com/office/drawing/2014/main" id="{00000000-0008-0000-0700-0000A7010000}"/>
            </a:ext>
          </a:extLst>
        </xdr:cNvPr>
        <xdr:cNvSpPr/>
      </xdr:nvSpPr>
      <xdr:spPr>
        <a:xfrm>
          <a:off x="8699500" y="13450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78</xdr:row>
      <xdr:rowOff>169870</xdr:rowOff>
    </xdr:from>
    <xdr:ext cx="534377" cy="259045"/>
    <xdr:sp macro="" textlink="">
      <xdr:nvSpPr>
        <xdr:cNvPr id="424" name="テキスト ボックス 423">
          <a:extLst>
            <a:ext uri="{FF2B5EF4-FFF2-40B4-BE49-F238E27FC236}">
              <a16:creationId xmlns="" xmlns:a16="http://schemas.microsoft.com/office/drawing/2014/main" id="{00000000-0008-0000-0700-0000A8010000}"/>
            </a:ext>
          </a:extLst>
        </xdr:cNvPr>
        <xdr:cNvSpPr txBox="1"/>
      </xdr:nvSpPr>
      <xdr:spPr>
        <a:xfrm>
          <a:off x="8483111" y="135429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23,086</a:t>
          </a:r>
          <a:endParaRPr kumimoji="1" lang="ja-JP" altLang="en-US" sz="1000" b="1">
            <a:solidFill>
              <a:srgbClr val="FF0000"/>
            </a:solidFill>
            <a:latin typeface="ＭＳ Ｐゴシック"/>
          </a:endParaRPr>
        </a:p>
      </xdr:txBody>
    </xdr:sp>
    <xdr:clientData/>
  </xdr:oneCellAnchor>
  <xdr:twoCellAnchor>
    <xdr:from>
      <xdr:col>11</xdr:col>
      <xdr:colOff>257175</xdr:colOff>
      <xdr:row>78</xdr:row>
      <xdr:rowOff>143512</xdr:rowOff>
    </xdr:from>
    <xdr:to>
      <xdr:col>11</xdr:col>
      <xdr:colOff>358775</xdr:colOff>
      <xdr:row>79</xdr:row>
      <xdr:rowOff>73662</xdr:rowOff>
    </xdr:to>
    <xdr:sp macro="" textlink="">
      <xdr:nvSpPr>
        <xdr:cNvPr id="425" name="円/楕円 424">
          <a:extLst>
            <a:ext uri="{FF2B5EF4-FFF2-40B4-BE49-F238E27FC236}">
              <a16:creationId xmlns="" xmlns:a16="http://schemas.microsoft.com/office/drawing/2014/main" id="{00000000-0008-0000-0700-0000A9010000}"/>
            </a:ext>
          </a:extLst>
        </xdr:cNvPr>
        <xdr:cNvSpPr/>
      </xdr:nvSpPr>
      <xdr:spPr>
        <a:xfrm>
          <a:off x="7810500" y="13516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79</xdr:row>
      <xdr:rowOff>64789</xdr:rowOff>
    </xdr:from>
    <xdr:ext cx="469744" cy="259045"/>
    <xdr:sp macro="" textlink="">
      <xdr:nvSpPr>
        <xdr:cNvPr id="426" name="テキスト ボックス 425">
          <a:extLst>
            <a:ext uri="{FF2B5EF4-FFF2-40B4-BE49-F238E27FC236}">
              <a16:creationId xmlns="" xmlns:a16="http://schemas.microsoft.com/office/drawing/2014/main" id="{00000000-0008-0000-0700-0000AA010000}"/>
            </a:ext>
          </a:extLst>
        </xdr:cNvPr>
        <xdr:cNvSpPr txBox="1"/>
      </xdr:nvSpPr>
      <xdr:spPr>
        <a:xfrm>
          <a:off x="7626427" y="136093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5,666</a:t>
          </a:r>
          <a:endParaRPr kumimoji="1" lang="ja-JP" altLang="en-US" sz="1000" b="1">
            <a:solidFill>
              <a:srgbClr val="FF0000"/>
            </a:solidFill>
            <a:latin typeface="ＭＳ Ｐゴシック"/>
          </a:endParaRPr>
        </a:p>
      </xdr:txBody>
    </xdr:sp>
    <xdr:clientData/>
  </xdr:oneCellAnchor>
  <xdr:twoCellAnchor>
    <xdr:from>
      <xdr:col>10</xdr:col>
      <xdr:colOff>53975</xdr:colOff>
      <xdr:row>78</xdr:row>
      <xdr:rowOff>149819</xdr:rowOff>
    </xdr:from>
    <xdr:to>
      <xdr:col>10</xdr:col>
      <xdr:colOff>155575</xdr:colOff>
      <xdr:row>79</xdr:row>
      <xdr:rowOff>79969</xdr:rowOff>
    </xdr:to>
    <xdr:sp macro="" textlink="">
      <xdr:nvSpPr>
        <xdr:cNvPr id="427" name="円/楕円 426">
          <a:extLst>
            <a:ext uri="{FF2B5EF4-FFF2-40B4-BE49-F238E27FC236}">
              <a16:creationId xmlns="" xmlns:a16="http://schemas.microsoft.com/office/drawing/2014/main" id="{00000000-0008-0000-0700-0000AB010000}"/>
            </a:ext>
          </a:extLst>
        </xdr:cNvPr>
        <xdr:cNvSpPr/>
      </xdr:nvSpPr>
      <xdr:spPr>
        <a:xfrm>
          <a:off x="6921500" y="13522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79</xdr:row>
      <xdr:rowOff>71096</xdr:rowOff>
    </xdr:from>
    <xdr:ext cx="469744" cy="259045"/>
    <xdr:sp macro="" textlink="">
      <xdr:nvSpPr>
        <xdr:cNvPr id="428" name="テキスト ボックス 427">
          <a:extLst>
            <a:ext uri="{FF2B5EF4-FFF2-40B4-BE49-F238E27FC236}">
              <a16:creationId xmlns="" xmlns:a16="http://schemas.microsoft.com/office/drawing/2014/main" id="{00000000-0008-0000-0700-0000AC010000}"/>
            </a:ext>
          </a:extLst>
        </xdr:cNvPr>
        <xdr:cNvSpPr txBox="1"/>
      </xdr:nvSpPr>
      <xdr:spPr>
        <a:xfrm>
          <a:off x="6737427" y="136156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4,011</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29" name="正方形/長方形 428">
          <a:extLst>
            <a:ext uri="{FF2B5EF4-FFF2-40B4-BE49-F238E27FC236}">
              <a16:creationId xmlns="" xmlns:a16="http://schemas.microsoft.com/office/drawing/2014/main" id="{00000000-0008-0000-0700-0000AD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土木費</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30" name="正方形/長方形 429">
          <a:extLst>
            <a:ext uri="{FF2B5EF4-FFF2-40B4-BE49-F238E27FC236}">
              <a16:creationId xmlns="" xmlns:a16="http://schemas.microsoft.com/office/drawing/2014/main" id="{00000000-0008-0000-0700-0000AE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31" name="正方形/長方形 430">
          <a:extLst>
            <a:ext uri="{FF2B5EF4-FFF2-40B4-BE49-F238E27FC236}">
              <a16:creationId xmlns="" xmlns:a16="http://schemas.microsoft.com/office/drawing/2014/main" id="{00000000-0008-0000-0700-0000AF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104/151</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32" name="正方形/長方形 431">
          <a:extLst>
            <a:ext uri="{FF2B5EF4-FFF2-40B4-BE49-F238E27FC236}">
              <a16:creationId xmlns="" xmlns:a16="http://schemas.microsoft.com/office/drawing/2014/main" id="{00000000-0008-0000-0700-0000B0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33" name="正方形/長方形 432">
          <a:extLst>
            <a:ext uri="{FF2B5EF4-FFF2-40B4-BE49-F238E27FC236}">
              <a16:creationId xmlns="" xmlns:a16="http://schemas.microsoft.com/office/drawing/2014/main" id="{00000000-0008-0000-0700-0000B1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51,842</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34" name="正方形/長方形 433">
          <a:extLst>
            <a:ext uri="{FF2B5EF4-FFF2-40B4-BE49-F238E27FC236}">
              <a16:creationId xmlns="" xmlns:a16="http://schemas.microsoft.com/office/drawing/2014/main" id="{00000000-0008-0000-0700-0000B2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5" name="正方形/長方形 434">
          <a:extLst>
            <a:ext uri="{FF2B5EF4-FFF2-40B4-BE49-F238E27FC236}">
              <a16:creationId xmlns="" xmlns:a16="http://schemas.microsoft.com/office/drawing/2014/main" id="{00000000-0008-0000-0700-0000B3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50,395</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6" name="正方形/長方形 435">
          <a:extLst>
            <a:ext uri="{FF2B5EF4-FFF2-40B4-BE49-F238E27FC236}">
              <a16:creationId xmlns="" xmlns:a16="http://schemas.microsoft.com/office/drawing/2014/main" id="{00000000-0008-0000-0700-0000B4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37" name="テキスト ボックス 436">
          <a:extLst>
            <a:ext uri="{FF2B5EF4-FFF2-40B4-BE49-F238E27FC236}">
              <a16:creationId xmlns="" xmlns:a16="http://schemas.microsoft.com/office/drawing/2014/main" id="{00000000-0008-0000-0700-0000B5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38" name="直線コネクタ 437">
          <a:extLst>
            <a:ext uri="{FF2B5EF4-FFF2-40B4-BE49-F238E27FC236}">
              <a16:creationId xmlns="" xmlns:a16="http://schemas.microsoft.com/office/drawing/2014/main" id="{00000000-0008-0000-0700-0000B6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98</xdr:row>
      <xdr:rowOff>139700</xdr:rowOff>
    </xdr:from>
    <xdr:to>
      <xdr:col>16</xdr:col>
      <xdr:colOff>307975</xdr:colOff>
      <xdr:row>98</xdr:row>
      <xdr:rowOff>139700</xdr:rowOff>
    </xdr:to>
    <xdr:cxnSp macro="">
      <xdr:nvCxnSpPr>
        <xdr:cNvPr id="439" name="直線コネクタ 438">
          <a:extLst>
            <a:ext uri="{FF2B5EF4-FFF2-40B4-BE49-F238E27FC236}">
              <a16:creationId xmlns="" xmlns:a16="http://schemas.microsoft.com/office/drawing/2014/main" id="{00000000-0008-0000-0700-0000B7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97</xdr:row>
      <xdr:rowOff>168927</xdr:rowOff>
    </xdr:from>
    <xdr:ext cx="248786" cy="259045"/>
    <xdr:sp macro="" textlink="">
      <xdr:nvSpPr>
        <xdr:cNvPr id="440" name="テキスト ボックス 439">
          <a:extLst>
            <a:ext uri="{FF2B5EF4-FFF2-40B4-BE49-F238E27FC236}">
              <a16:creationId xmlns="" xmlns:a16="http://schemas.microsoft.com/office/drawing/2014/main" id="{00000000-0008-0000-0700-0000B8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96</xdr:row>
      <xdr:rowOff>25400</xdr:rowOff>
    </xdr:from>
    <xdr:to>
      <xdr:col>16</xdr:col>
      <xdr:colOff>307975</xdr:colOff>
      <xdr:row>96</xdr:row>
      <xdr:rowOff>25400</xdr:rowOff>
    </xdr:to>
    <xdr:cxnSp macro="">
      <xdr:nvCxnSpPr>
        <xdr:cNvPr id="441" name="直線コネクタ 440">
          <a:extLst>
            <a:ext uri="{FF2B5EF4-FFF2-40B4-BE49-F238E27FC236}">
              <a16:creationId xmlns="" xmlns:a16="http://schemas.microsoft.com/office/drawing/2014/main" id="{00000000-0008-0000-0700-0000B9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95</xdr:row>
      <xdr:rowOff>54627</xdr:rowOff>
    </xdr:from>
    <xdr:ext cx="685572" cy="259045"/>
    <xdr:sp macro="" textlink="">
      <xdr:nvSpPr>
        <xdr:cNvPr id="442" name="テキスト ボックス 441">
          <a:extLst>
            <a:ext uri="{FF2B5EF4-FFF2-40B4-BE49-F238E27FC236}">
              <a16:creationId xmlns="" xmlns:a16="http://schemas.microsoft.com/office/drawing/2014/main" id="{00000000-0008-0000-0700-0000BA010000}"/>
            </a:ext>
          </a:extLst>
        </xdr:cNvPr>
        <xdr:cNvSpPr txBox="1"/>
      </xdr:nvSpPr>
      <xdr:spPr>
        <a:xfrm>
          <a:off x="5918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93</xdr:row>
      <xdr:rowOff>82550</xdr:rowOff>
    </xdr:from>
    <xdr:to>
      <xdr:col>16</xdr:col>
      <xdr:colOff>307975</xdr:colOff>
      <xdr:row>93</xdr:row>
      <xdr:rowOff>82550</xdr:rowOff>
    </xdr:to>
    <xdr:cxnSp macro="">
      <xdr:nvCxnSpPr>
        <xdr:cNvPr id="443" name="直線コネクタ 442">
          <a:extLst>
            <a:ext uri="{FF2B5EF4-FFF2-40B4-BE49-F238E27FC236}">
              <a16:creationId xmlns="" xmlns:a16="http://schemas.microsoft.com/office/drawing/2014/main" id="{00000000-0008-0000-0700-0000BB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92</xdr:row>
      <xdr:rowOff>111777</xdr:rowOff>
    </xdr:from>
    <xdr:ext cx="685572" cy="259045"/>
    <xdr:sp macro="" textlink="">
      <xdr:nvSpPr>
        <xdr:cNvPr id="444" name="テキスト ボックス 443">
          <a:extLst>
            <a:ext uri="{FF2B5EF4-FFF2-40B4-BE49-F238E27FC236}">
              <a16:creationId xmlns="" xmlns:a16="http://schemas.microsoft.com/office/drawing/2014/main" id="{00000000-0008-0000-0700-0000BC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90</xdr:row>
      <xdr:rowOff>139700</xdr:rowOff>
    </xdr:from>
    <xdr:to>
      <xdr:col>16</xdr:col>
      <xdr:colOff>307975</xdr:colOff>
      <xdr:row>90</xdr:row>
      <xdr:rowOff>139700</xdr:rowOff>
    </xdr:to>
    <xdr:cxnSp macro="">
      <xdr:nvCxnSpPr>
        <xdr:cNvPr id="445" name="直線コネクタ 444">
          <a:extLst>
            <a:ext uri="{FF2B5EF4-FFF2-40B4-BE49-F238E27FC236}">
              <a16:creationId xmlns="" xmlns:a16="http://schemas.microsoft.com/office/drawing/2014/main" id="{00000000-0008-0000-0700-0000BD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89</xdr:row>
      <xdr:rowOff>168927</xdr:rowOff>
    </xdr:from>
    <xdr:ext cx="685572" cy="259045"/>
    <xdr:sp macro="" textlink="">
      <xdr:nvSpPr>
        <xdr:cNvPr id="446" name="テキスト ボックス 445">
          <a:extLst>
            <a:ext uri="{FF2B5EF4-FFF2-40B4-BE49-F238E27FC236}">
              <a16:creationId xmlns="" xmlns:a16="http://schemas.microsoft.com/office/drawing/2014/main" id="{00000000-0008-0000-0700-0000BE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47" name="直線コネクタ 446">
          <a:extLst>
            <a:ext uri="{FF2B5EF4-FFF2-40B4-BE49-F238E27FC236}">
              <a16:creationId xmlns="" xmlns:a16="http://schemas.microsoft.com/office/drawing/2014/main" id="{00000000-0008-0000-0700-0000BF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87</xdr:row>
      <xdr:rowOff>54627</xdr:rowOff>
    </xdr:from>
    <xdr:ext cx="685572" cy="259045"/>
    <xdr:sp macro="" textlink="">
      <xdr:nvSpPr>
        <xdr:cNvPr id="448" name="テキスト ボックス 447">
          <a:extLst>
            <a:ext uri="{FF2B5EF4-FFF2-40B4-BE49-F238E27FC236}">
              <a16:creationId xmlns="" xmlns:a16="http://schemas.microsoft.com/office/drawing/2014/main" id="{00000000-0008-0000-0700-0000C0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49" name="土木費グラフ枠">
          <a:extLst>
            <a:ext uri="{FF2B5EF4-FFF2-40B4-BE49-F238E27FC236}">
              <a16:creationId xmlns="" xmlns:a16="http://schemas.microsoft.com/office/drawing/2014/main" id="{00000000-0008-0000-0700-0000C1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91</xdr:row>
      <xdr:rowOff>50633</xdr:rowOff>
    </xdr:from>
    <xdr:to>
      <xdr:col>15</xdr:col>
      <xdr:colOff>180340</xdr:colOff>
      <xdr:row>98</xdr:row>
      <xdr:rowOff>125188</xdr:rowOff>
    </xdr:to>
    <xdr:cxnSp macro="">
      <xdr:nvCxnSpPr>
        <xdr:cNvPr id="450" name="直線コネクタ 449">
          <a:extLst>
            <a:ext uri="{FF2B5EF4-FFF2-40B4-BE49-F238E27FC236}">
              <a16:creationId xmlns="" xmlns:a16="http://schemas.microsoft.com/office/drawing/2014/main" id="{00000000-0008-0000-0700-0000C2010000}"/>
            </a:ext>
          </a:extLst>
        </xdr:cNvPr>
        <xdr:cNvCxnSpPr/>
      </xdr:nvCxnSpPr>
      <xdr:spPr>
        <a:xfrm flipV="1">
          <a:off x="10475595" y="15652583"/>
          <a:ext cx="1270" cy="12747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98</xdr:row>
      <xdr:rowOff>129015</xdr:rowOff>
    </xdr:from>
    <xdr:ext cx="534377" cy="259045"/>
    <xdr:sp macro="" textlink="">
      <xdr:nvSpPr>
        <xdr:cNvPr id="451" name="土木費最小値テキスト">
          <a:extLst>
            <a:ext uri="{FF2B5EF4-FFF2-40B4-BE49-F238E27FC236}">
              <a16:creationId xmlns="" xmlns:a16="http://schemas.microsoft.com/office/drawing/2014/main" id="{00000000-0008-0000-0700-0000C3010000}"/>
            </a:ext>
          </a:extLst>
        </xdr:cNvPr>
        <xdr:cNvSpPr txBox="1"/>
      </xdr:nvSpPr>
      <xdr:spPr>
        <a:xfrm>
          <a:off x="10528300" y="169311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31,742</a:t>
          </a:r>
          <a:endParaRPr kumimoji="1" lang="ja-JP" altLang="en-US" sz="1000" b="1">
            <a:latin typeface="ＭＳ Ｐゴシック"/>
          </a:endParaRPr>
        </a:p>
      </xdr:txBody>
    </xdr:sp>
    <xdr:clientData/>
  </xdr:oneCellAnchor>
  <xdr:twoCellAnchor>
    <xdr:from>
      <xdr:col>15</xdr:col>
      <xdr:colOff>92075</xdr:colOff>
      <xdr:row>98</xdr:row>
      <xdr:rowOff>125188</xdr:rowOff>
    </xdr:from>
    <xdr:to>
      <xdr:col>15</xdr:col>
      <xdr:colOff>269875</xdr:colOff>
      <xdr:row>98</xdr:row>
      <xdr:rowOff>125188</xdr:rowOff>
    </xdr:to>
    <xdr:cxnSp macro="">
      <xdr:nvCxnSpPr>
        <xdr:cNvPr id="452" name="直線コネクタ 451">
          <a:extLst>
            <a:ext uri="{FF2B5EF4-FFF2-40B4-BE49-F238E27FC236}">
              <a16:creationId xmlns="" xmlns:a16="http://schemas.microsoft.com/office/drawing/2014/main" id="{00000000-0008-0000-0700-0000C4010000}"/>
            </a:ext>
          </a:extLst>
        </xdr:cNvPr>
        <xdr:cNvCxnSpPr/>
      </xdr:nvCxnSpPr>
      <xdr:spPr>
        <a:xfrm>
          <a:off x="10388600" y="169272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89</xdr:row>
      <xdr:rowOff>168760</xdr:rowOff>
    </xdr:from>
    <xdr:ext cx="690189" cy="259045"/>
    <xdr:sp macro="" textlink="">
      <xdr:nvSpPr>
        <xdr:cNvPr id="453" name="土木費最大値テキスト">
          <a:extLst>
            <a:ext uri="{FF2B5EF4-FFF2-40B4-BE49-F238E27FC236}">
              <a16:creationId xmlns="" xmlns:a16="http://schemas.microsoft.com/office/drawing/2014/main" id="{00000000-0008-0000-0700-0000C5010000}"/>
            </a:ext>
          </a:extLst>
        </xdr:cNvPr>
        <xdr:cNvSpPr txBox="1"/>
      </xdr:nvSpPr>
      <xdr:spPr>
        <a:xfrm>
          <a:off x="10528300" y="1542781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2,819,811</a:t>
          </a:r>
          <a:endParaRPr kumimoji="1" lang="ja-JP" altLang="en-US" sz="1000" b="1">
            <a:latin typeface="ＭＳ Ｐゴシック"/>
          </a:endParaRPr>
        </a:p>
      </xdr:txBody>
    </xdr:sp>
    <xdr:clientData/>
  </xdr:oneCellAnchor>
  <xdr:twoCellAnchor>
    <xdr:from>
      <xdr:col>15</xdr:col>
      <xdr:colOff>92075</xdr:colOff>
      <xdr:row>91</xdr:row>
      <xdr:rowOff>50633</xdr:rowOff>
    </xdr:from>
    <xdr:to>
      <xdr:col>15</xdr:col>
      <xdr:colOff>269875</xdr:colOff>
      <xdr:row>91</xdr:row>
      <xdr:rowOff>50633</xdr:rowOff>
    </xdr:to>
    <xdr:cxnSp macro="">
      <xdr:nvCxnSpPr>
        <xdr:cNvPr id="454" name="直線コネクタ 453">
          <a:extLst>
            <a:ext uri="{FF2B5EF4-FFF2-40B4-BE49-F238E27FC236}">
              <a16:creationId xmlns="" xmlns:a16="http://schemas.microsoft.com/office/drawing/2014/main" id="{00000000-0008-0000-0700-0000C6010000}"/>
            </a:ext>
          </a:extLst>
        </xdr:cNvPr>
        <xdr:cNvCxnSpPr/>
      </xdr:nvCxnSpPr>
      <xdr:spPr>
        <a:xfrm>
          <a:off x="10388600" y="156525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98</xdr:row>
      <xdr:rowOff>94111</xdr:rowOff>
    </xdr:from>
    <xdr:to>
      <xdr:col>15</xdr:col>
      <xdr:colOff>180975</xdr:colOff>
      <xdr:row>98</xdr:row>
      <xdr:rowOff>104404</xdr:rowOff>
    </xdr:to>
    <xdr:cxnSp macro="">
      <xdr:nvCxnSpPr>
        <xdr:cNvPr id="455" name="直線コネクタ 454">
          <a:extLst>
            <a:ext uri="{FF2B5EF4-FFF2-40B4-BE49-F238E27FC236}">
              <a16:creationId xmlns="" xmlns:a16="http://schemas.microsoft.com/office/drawing/2014/main" id="{00000000-0008-0000-0700-0000C7010000}"/>
            </a:ext>
          </a:extLst>
        </xdr:cNvPr>
        <xdr:cNvCxnSpPr/>
      </xdr:nvCxnSpPr>
      <xdr:spPr>
        <a:xfrm flipV="1">
          <a:off x="9639300" y="16896211"/>
          <a:ext cx="838200" cy="10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97</xdr:row>
      <xdr:rowOff>43614</xdr:rowOff>
    </xdr:from>
    <xdr:ext cx="599010" cy="259045"/>
    <xdr:sp macro="" textlink="">
      <xdr:nvSpPr>
        <xdr:cNvPr id="456" name="土木費平均値テキスト">
          <a:extLst>
            <a:ext uri="{FF2B5EF4-FFF2-40B4-BE49-F238E27FC236}">
              <a16:creationId xmlns="" xmlns:a16="http://schemas.microsoft.com/office/drawing/2014/main" id="{00000000-0008-0000-0700-0000C8010000}"/>
            </a:ext>
          </a:extLst>
        </xdr:cNvPr>
        <xdr:cNvSpPr txBox="1"/>
      </xdr:nvSpPr>
      <xdr:spPr>
        <a:xfrm>
          <a:off x="10528300" y="1667426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149,090</a:t>
          </a:r>
          <a:endParaRPr kumimoji="1" lang="ja-JP" altLang="en-US" sz="1000" b="1">
            <a:solidFill>
              <a:srgbClr val="000080"/>
            </a:solidFill>
            <a:latin typeface="ＭＳ Ｐゴシック"/>
          </a:endParaRPr>
        </a:p>
      </xdr:txBody>
    </xdr:sp>
    <xdr:clientData/>
  </xdr:oneCellAnchor>
  <xdr:twoCellAnchor>
    <xdr:from>
      <xdr:col>15</xdr:col>
      <xdr:colOff>130175</xdr:colOff>
      <xdr:row>98</xdr:row>
      <xdr:rowOff>20737</xdr:rowOff>
    </xdr:from>
    <xdr:to>
      <xdr:col>15</xdr:col>
      <xdr:colOff>231775</xdr:colOff>
      <xdr:row>98</xdr:row>
      <xdr:rowOff>122337</xdr:rowOff>
    </xdr:to>
    <xdr:sp macro="" textlink="">
      <xdr:nvSpPr>
        <xdr:cNvPr id="457" name="フローチャート : 判断 456">
          <a:extLst>
            <a:ext uri="{FF2B5EF4-FFF2-40B4-BE49-F238E27FC236}">
              <a16:creationId xmlns="" xmlns:a16="http://schemas.microsoft.com/office/drawing/2014/main" id="{00000000-0008-0000-0700-0000C9010000}"/>
            </a:ext>
          </a:extLst>
        </xdr:cNvPr>
        <xdr:cNvSpPr/>
      </xdr:nvSpPr>
      <xdr:spPr>
        <a:xfrm>
          <a:off x="10426700" y="16822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98</xdr:row>
      <xdr:rowOff>104404</xdr:rowOff>
    </xdr:from>
    <xdr:to>
      <xdr:col>14</xdr:col>
      <xdr:colOff>28575</xdr:colOff>
      <xdr:row>98</xdr:row>
      <xdr:rowOff>120185</xdr:rowOff>
    </xdr:to>
    <xdr:cxnSp macro="">
      <xdr:nvCxnSpPr>
        <xdr:cNvPr id="458" name="直線コネクタ 457">
          <a:extLst>
            <a:ext uri="{FF2B5EF4-FFF2-40B4-BE49-F238E27FC236}">
              <a16:creationId xmlns="" xmlns:a16="http://schemas.microsoft.com/office/drawing/2014/main" id="{00000000-0008-0000-0700-0000CA010000}"/>
            </a:ext>
          </a:extLst>
        </xdr:cNvPr>
        <xdr:cNvCxnSpPr/>
      </xdr:nvCxnSpPr>
      <xdr:spPr>
        <a:xfrm flipV="1">
          <a:off x="8750300" y="16906504"/>
          <a:ext cx="889000" cy="157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98</xdr:row>
      <xdr:rowOff>27366</xdr:rowOff>
    </xdr:from>
    <xdr:to>
      <xdr:col>14</xdr:col>
      <xdr:colOff>79375</xdr:colOff>
      <xdr:row>98</xdr:row>
      <xdr:rowOff>128966</xdr:rowOff>
    </xdr:to>
    <xdr:sp macro="" textlink="">
      <xdr:nvSpPr>
        <xdr:cNvPr id="459" name="フローチャート : 判断 458">
          <a:extLst>
            <a:ext uri="{FF2B5EF4-FFF2-40B4-BE49-F238E27FC236}">
              <a16:creationId xmlns="" xmlns:a16="http://schemas.microsoft.com/office/drawing/2014/main" id="{00000000-0008-0000-0700-0000CB010000}"/>
            </a:ext>
          </a:extLst>
        </xdr:cNvPr>
        <xdr:cNvSpPr/>
      </xdr:nvSpPr>
      <xdr:spPr>
        <a:xfrm>
          <a:off x="9588500" y="16829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96</xdr:row>
      <xdr:rowOff>145493</xdr:rowOff>
    </xdr:from>
    <xdr:ext cx="599010" cy="259045"/>
    <xdr:sp macro="" textlink="">
      <xdr:nvSpPr>
        <xdr:cNvPr id="460" name="テキスト ボックス 459">
          <a:extLst>
            <a:ext uri="{FF2B5EF4-FFF2-40B4-BE49-F238E27FC236}">
              <a16:creationId xmlns="" xmlns:a16="http://schemas.microsoft.com/office/drawing/2014/main" id="{00000000-0008-0000-0700-0000CC010000}"/>
            </a:ext>
          </a:extLst>
        </xdr:cNvPr>
        <xdr:cNvSpPr txBox="1"/>
      </xdr:nvSpPr>
      <xdr:spPr>
        <a:xfrm>
          <a:off x="9339794" y="166046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134,588</a:t>
          </a:r>
          <a:endParaRPr kumimoji="1" lang="ja-JP" altLang="en-US" sz="1000" b="1">
            <a:solidFill>
              <a:srgbClr val="000080"/>
            </a:solidFill>
            <a:latin typeface="ＭＳ Ｐゴシック"/>
          </a:endParaRPr>
        </a:p>
      </xdr:txBody>
    </xdr:sp>
    <xdr:clientData/>
  </xdr:oneCellAnchor>
  <xdr:twoCellAnchor>
    <xdr:from>
      <xdr:col>11</xdr:col>
      <xdr:colOff>307975</xdr:colOff>
      <xdr:row>98</xdr:row>
      <xdr:rowOff>120185</xdr:rowOff>
    </xdr:from>
    <xdr:to>
      <xdr:col>12</xdr:col>
      <xdr:colOff>511175</xdr:colOff>
      <xdr:row>98</xdr:row>
      <xdr:rowOff>124352</xdr:rowOff>
    </xdr:to>
    <xdr:cxnSp macro="">
      <xdr:nvCxnSpPr>
        <xdr:cNvPr id="461" name="直線コネクタ 460">
          <a:extLst>
            <a:ext uri="{FF2B5EF4-FFF2-40B4-BE49-F238E27FC236}">
              <a16:creationId xmlns="" xmlns:a16="http://schemas.microsoft.com/office/drawing/2014/main" id="{00000000-0008-0000-0700-0000CD010000}"/>
            </a:ext>
          </a:extLst>
        </xdr:cNvPr>
        <xdr:cNvCxnSpPr/>
      </xdr:nvCxnSpPr>
      <xdr:spPr>
        <a:xfrm flipV="1">
          <a:off x="7861300" y="16922285"/>
          <a:ext cx="889000" cy="41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98</xdr:row>
      <xdr:rowOff>15184</xdr:rowOff>
    </xdr:from>
    <xdr:to>
      <xdr:col>12</xdr:col>
      <xdr:colOff>561975</xdr:colOff>
      <xdr:row>98</xdr:row>
      <xdr:rowOff>116784</xdr:rowOff>
    </xdr:to>
    <xdr:sp macro="" textlink="">
      <xdr:nvSpPr>
        <xdr:cNvPr id="462" name="フローチャート : 判断 461">
          <a:extLst>
            <a:ext uri="{FF2B5EF4-FFF2-40B4-BE49-F238E27FC236}">
              <a16:creationId xmlns="" xmlns:a16="http://schemas.microsoft.com/office/drawing/2014/main" id="{00000000-0008-0000-0700-0000CE010000}"/>
            </a:ext>
          </a:extLst>
        </xdr:cNvPr>
        <xdr:cNvSpPr/>
      </xdr:nvSpPr>
      <xdr:spPr>
        <a:xfrm>
          <a:off x="8699500" y="168172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96</xdr:row>
      <xdr:rowOff>133311</xdr:rowOff>
    </xdr:from>
    <xdr:ext cx="599010" cy="259045"/>
    <xdr:sp macro="" textlink="">
      <xdr:nvSpPr>
        <xdr:cNvPr id="463" name="テキスト ボックス 462">
          <a:extLst>
            <a:ext uri="{FF2B5EF4-FFF2-40B4-BE49-F238E27FC236}">
              <a16:creationId xmlns="" xmlns:a16="http://schemas.microsoft.com/office/drawing/2014/main" id="{00000000-0008-0000-0700-0000CF010000}"/>
            </a:ext>
          </a:extLst>
        </xdr:cNvPr>
        <xdr:cNvSpPr txBox="1"/>
      </xdr:nvSpPr>
      <xdr:spPr>
        <a:xfrm>
          <a:off x="8450794" y="165925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161,235</a:t>
          </a:r>
          <a:endParaRPr kumimoji="1" lang="ja-JP" altLang="en-US" sz="1000" b="1">
            <a:solidFill>
              <a:srgbClr val="000080"/>
            </a:solidFill>
            <a:latin typeface="ＭＳ Ｐゴシック"/>
          </a:endParaRPr>
        </a:p>
      </xdr:txBody>
    </xdr:sp>
    <xdr:clientData/>
  </xdr:oneCellAnchor>
  <xdr:twoCellAnchor>
    <xdr:from>
      <xdr:col>10</xdr:col>
      <xdr:colOff>104775</xdr:colOff>
      <xdr:row>98</xdr:row>
      <xdr:rowOff>124352</xdr:rowOff>
    </xdr:from>
    <xdr:to>
      <xdr:col>11</xdr:col>
      <xdr:colOff>307975</xdr:colOff>
      <xdr:row>98</xdr:row>
      <xdr:rowOff>128003</xdr:rowOff>
    </xdr:to>
    <xdr:cxnSp macro="">
      <xdr:nvCxnSpPr>
        <xdr:cNvPr id="464" name="直線コネクタ 463">
          <a:extLst>
            <a:ext uri="{FF2B5EF4-FFF2-40B4-BE49-F238E27FC236}">
              <a16:creationId xmlns="" xmlns:a16="http://schemas.microsoft.com/office/drawing/2014/main" id="{00000000-0008-0000-0700-0000D0010000}"/>
            </a:ext>
          </a:extLst>
        </xdr:cNvPr>
        <xdr:cNvCxnSpPr/>
      </xdr:nvCxnSpPr>
      <xdr:spPr>
        <a:xfrm flipV="1">
          <a:off x="6972300" y="16926452"/>
          <a:ext cx="889000" cy="3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98</xdr:row>
      <xdr:rowOff>25040</xdr:rowOff>
    </xdr:from>
    <xdr:to>
      <xdr:col>11</xdr:col>
      <xdr:colOff>358775</xdr:colOff>
      <xdr:row>98</xdr:row>
      <xdr:rowOff>126640</xdr:rowOff>
    </xdr:to>
    <xdr:sp macro="" textlink="">
      <xdr:nvSpPr>
        <xdr:cNvPr id="465" name="フローチャート : 判断 464">
          <a:extLst>
            <a:ext uri="{FF2B5EF4-FFF2-40B4-BE49-F238E27FC236}">
              <a16:creationId xmlns="" xmlns:a16="http://schemas.microsoft.com/office/drawing/2014/main" id="{00000000-0008-0000-0700-0000D1010000}"/>
            </a:ext>
          </a:extLst>
        </xdr:cNvPr>
        <xdr:cNvSpPr/>
      </xdr:nvSpPr>
      <xdr:spPr>
        <a:xfrm>
          <a:off x="7810500" y="16827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96</xdr:row>
      <xdr:rowOff>143167</xdr:rowOff>
    </xdr:from>
    <xdr:ext cx="599010" cy="259045"/>
    <xdr:sp macro="" textlink="">
      <xdr:nvSpPr>
        <xdr:cNvPr id="466" name="テキスト ボックス 465">
          <a:extLst>
            <a:ext uri="{FF2B5EF4-FFF2-40B4-BE49-F238E27FC236}">
              <a16:creationId xmlns="" xmlns:a16="http://schemas.microsoft.com/office/drawing/2014/main" id="{00000000-0008-0000-0700-0000D2010000}"/>
            </a:ext>
          </a:extLst>
        </xdr:cNvPr>
        <xdr:cNvSpPr txBox="1"/>
      </xdr:nvSpPr>
      <xdr:spPr>
        <a:xfrm>
          <a:off x="7561794" y="166023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139,677</a:t>
          </a:r>
          <a:endParaRPr kumimoji="1" lang="ja-JP" altLang="en-US" sz="1000" b="1">
            <a:solidFill>
              <a:srgbClr val="000080"/>
            </a:solidFill>
            <a:latin typeface="ＭＳ Ｐゴシック"/>
          </a:endParaRPr>
        </a:p>
      </xdr:txBody>
    </xdr:sp>
    <xdr:clientData/>
  </xdr:oneCellAnchor>
  <xdr:twoCellAnchor>
    <xdr:from>
      <xdr:col>10</xdr:col>
      <xdr:colOff>53975</xdr:colOff>
      <xdr:row>98</xdr:row>
      <xdr:rowOff>36378</xdr:rowOff>
    </xdr:from>
    <xdr:to>
      <xdr:col>10</xdr:col>
      <xdr:colOff>155575</xdr:colOff>
      <xdr:row>98</xdr:row>
      <xdr:rowOff>137978</xdr:rowOff>
    </xdr:to>
    <xdr:sp macro="" textlink="">
      <xdr:nvSpPr>
        <xdr:cNvPr id="467" name="フローチャート : 判断 466">
          <a:extLst>
            <a:ext uri="{FF2B5EF4-FFF2-40B4-BE49-F238E27FC236}">
              <a16:creationId xmlns="" xmlns:a16="http://schemas.microsoft.com/office/drawing/2014/main" id="{00000000-0008-0000-0700-0000D3010000}"/>
            </a:ext>
          </a:extLst>
        </xdr:cNvPr>
        <xdr:cNvSpPr/>
      </xdr:nvSpPr>
      <xdr:spPr>
        <a:xfrm>
          <a:off x="6921500" y="168384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96</xdr:row>
      <xdr:rowOff>154505</xdr:rowOff>
    </xdr:from>
    <xdr:ext cx="599010" cy="259045"/>
    <xdr:sp macro="" textlink="">
      <xdr:nvSpPr>
        <xdr:cNvPr id="468" name="テキスト ボックス 467">
          <a:extLst>
            <a:ext uri="{FF2B5EF4-FFF2-40B4-BE49-F238E27FC236}">
              <a16:creationId xmlns="" xmlns:a16="http://schemas.microsoft.com/office/drawing/2014/main" id="{00000000-0008-0000-0700-0000D4010000}"/>
            </a:ext>
          </a:extLst>
        </xdr:cNvPr>
        <xdr:cNvSpPr txBox="1"/>
      </xdr:nvSpPr>
      <xdr:spPr>
        <a:xfrm>
          <a:off x="6672794" y="166137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114,880</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69" name="テキスト ボックス 468">
          <a:extLst>
            <a:ext uri="{FF2B5EF4-FFF2-40B4-BE49-F238E27FC236}">
              <a16:creationId xmlns="" xmlns:a16="http://schemas.microsoft.com/office/drawing/2014/main" id="{00000000-0008-0000-0700-0000D5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70" name="テキスト ボックス 469">
          <a:extLst>
            <a:ext uri="{FF2B5EF4-FFF2-40B4-BE49-F238E27FC236}">
              <a16:creationId xmlns="" xmlns:a16="http://schemas.microsoft.com/office/drawing/2014/main" id="{00000000-0008-0000-0700-0000D6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71" name="テキスト ボックス 470">
          <a:extLst>
            <a:ext uri="{FF2B5EF4-FFF2-40B4-BE49-F238E27FC236}">
              <a16:creationId xmlns="" xmlns:a16="http://schemas.microsoft.com/office/drawing/2014/main" id="{00000000-0008-0000-0700-0000D7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72" name="テキスト ボックス 471">
          <a:extLst>
            <a:ext uri="{FF2B5EF4-FFF2-40B4-BE49-F238E27FC236}">
              <a16:creationId xmlns="" xmlns:a16="http://schemas.microsoft.com/office/drawing/2014/main" id="{00000000-0008-0000-0700-0000D8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73" name="テキスト ボックス 472">
          <a:extLst>
            <a:ext uri="{FF2B5EF4-FFF2-40B4-BE49-F238E27FC236}">
              <a16:creationId xmlns="" xmlns:a16="http://schemas.microsoft.com/office/drawing/2014/main" id="{00000000-0008-0000-0700-0000D9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98</xdr:row>
      <xdr:rowOff>43311</xdr:rowOff>
    </xdr:from>
    <xdr:to>
      <xdr:col>15</xdr:col>
      <xdr:colOff>231775</xdr:colOff>
      <xdr:row>98</xdr:row>
      <xdr:rowOff>144911</xdr:rowOff>
    </xdr:to>
    <xdr:sp macro="" textlink="">
      <xdr:nvSpPr>
        <xdr:cNvPr id="474" name="円/楕円 473">
          <a:extLst>
            <a:ext uri="{FF2B5EF4-FFF2-40B4-BE49-F238E27FC236}">
              <a16:creationId xmlns="" xmlns:a16="http://schemas.microsoft.com/office/drawing/2014/main" id="{00000000-0008-0000-0700-0000DA010000}"/>
            </a:ext>
          </a:extLst>
        </xdr:cNvPr>
        <xdr:cNvSpPr/>
      </xdr:nvSpPr>
      <xdr:spPr>
        <a:xfrm>
          <a:off x="10426700" y="16845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97</xdr:row>
      <xdr:rowOff>170614</xdr:rowOff>
    </xdr:from>
    <xdr:ext cx="534377" cy="259045"/>
    <xdr:sp macro="" textlink="">
      <xdr:nvSpPr>
        <xdr:cNvPr id="475" name="土木費該当値テキスト">
          <a:extLst>
            <a:ext uri="{FF2B5EF4-FFF2-40B4-BE49-F238E27FC236}">
              <a16:creationId xmlns="" xmlns:a16="http://schemas.microsoft.com/office/drawing/2014/main" id="{00000000-0008-0000-0700-0000DB010000}"/>
            </a:ext>
          </a:extLst>
        </xdr:cNvPr>
        <xdr:cNvSpPr txBox="1"/>
      </xdr:nvSpPr>
      <xdr:spPr>
        <a:xfrm>
          <a:off x="10528300" y="168012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99,716</a:t>
          </a:r>
          <a:endParaRPr kumimoji="1" lang="ja-JP" altLang="en-US" sz="1000" b="1">
            <a:solidFill>
              <a:srgbClr val="FF0000"/>
            </a:solidFill>
            <a:latin typeface="ＭＳ Ｐゴシック"/>
          </a:endParaRPr>
        </a:p>
      </xdr:txBody>
    </xdr:sp>
    <xdr:clientData/>
  </xdr:oneCellAnchor>
  <xdr:twoCellAnchor>
    <xdr:from>
      <xdr:col>13</xdr:col>
      <xdr:colOff>663575</xdr:colOff>
      <xdr:row>98</xdr:row>
      <xdr:rowOff>53604</xdr:rowOff>
    </xdr:from>
    <xdr:to>
      <xdr:col>14</xdr:col>
      <xdr:colOff>79375</xdr:colOff>
      <xdr:row>98</xdr:row>
      <xdr:rowOff>155204</xdr:rowOff>
    </xdr:to>
    <xdr:sp macro="" textlink="">
      <xdr:nvSpPr>
        <xdr:cNvPr id="476" name="円/楕円 475">
          <a:extLst>
            <a:ext uri="{FF2B5EF4-FFF2-40B4-BE49-F238E27FC236}">
              <a16:creationId xmlns="" xmlns:a16="http://schemas.microsoft.com/office/drawing/2014/main" id="{00000000-0008-0000-0700-0000DC010000}"/>
            </a:ext>
          </a:extLst>
        </xdr:cNvPr>
        <xdr:cNvSpPr/>
      </xdr:nvSpPr>
      <xdr:spPr>
        <a:xfrm>
          <a:off x="9588500" y="16855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98</xdr:row>
      <xdr:rowOff>146331</xdr:rowOff>
    </xdr:from>
    <xdr:ext cx="534377" cy="259045"/>
    <xdr:sp macro="" textlink="">
      <xdr:nvSpPr>
        <xdr:cNvPr id="477" name="テキスト ボックス 476">
          <a:extLst>
            <a:ext uri="{FF2B5EF4-FFF2-40B4-BE49-F238E27FC236}">
              <a16:creationId xmlns="" xmlns:a16="http://schemas.microsoft.com/office/drawing/2014/main" id="{00000000-0008-0000-0700-0000DD010000}"/>
            </a:ext>
          </a:extLst>
        </xdr:cNvPr>
        <xdr:cNvSpPr txBox="1"/>
      </xdr:nvSpPr>
      <xdr:spPr>
        <a:xfrm>
          <a:off x="9372111" y="16948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77,200</a:t>
          </a:r>
          <a:endParaRPr kumimoji="1" lang="ja-JP" altLang="en-US" sz="1000" b="1">
            <a:solidFill>
              <a:srgbClr val="FF0000"/>
            </a:solidFill>
            <a:latin typeface="ＭＳ Ｐゴシック"/>
          </a:endParaRPr>
        </a:p>
      </xdr:txBody>
    </xdr:sp>
    <xdr:clientData/>
  </xdr:oneCellAnchor>
  <xdr:twoCellAnchor>
    <xdr:from>
      <xdr:col>12</xdr:col>
      <xdr:colOff>460375</xdr:colOff>
      <xdr:row>98</xdr:row>
      <xdr:rowOff>69385</xdr:rowOff>
    </xdr:from>
    <xdr:to>
      <xdr:col>12</xdr:col>
      <xdr:colOff>561975</xdr:colOff>
      <xdr:row>98</xdr:row>
      <xdr:rowOff>170985</xdr:rowOff>
    </xdr:to>
    <xdr:sp macro="" textlink="">
      <xdr:nvSpPr>
        <xdr:cNvPr id="478" name="円/楕円 477">
          <a:extLst>
            <a:ext uri="{FF2B5EF4-FFF2-40B4-BE49-F238E27FC236}">
              <a16:creationId xmlns="" xmlns:a16="http://schemas.microsoft.com/office/drawing/2014/main" id="{00000000-0008-0000-0700-0000DE010000}"/>
            </a:ext>
          </a:extLst>
        </xdr:cNvPr>
        <xdr:cNvSpPr/>
      </xdr:nvSpPr>
      <xdr:spPr>
        <a:xfrm>
          <a:off x="8699500" y="16871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98</xdr:row>
      <xdr:rowOff>162112</xdr:rowOff>
    </xdr:from>
    <xdr:ext cx="534377" cy="259045"/>
    <xdr:sp macro="" textlink="">
      <xdr:nvSpPr>
        <xdr:cNvPr id="479" name="テキスト ボックス 478">
          <a:extLst>
            <a:ext uri="{FF2B5EF4-FFF2-40B4-BE49-F238E27FC236}">
              <a16:creationId xmlns="" xmlns:a16="http://schemas.microsoft.com/office/drawing/2014/main" id="{00000000-0008-0000-0700-0000DF010000}"/>
            </a:ext>
          </a:extLst>
        </xdr:cNvPr>
        <xdr:cNvSpPr txBox="1"/>
      </xdr:nvSpPr>
      <xdr:spPr>
        <a:xfrm>
          <a:off x="8483111" y="169642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42,683</a:t>
          </a:r>
          <a:endParaRPr kumimoji="1" lang="ja-JP" altLang="en-US" sz="1000" b="1">
            <a:solidFill>
              <a:srgbClr val="FF0000"/>
            </a:solidFill>
            <a:latin typeface="ＭＳ Ｐゴシック"/>
          </a:endParaRPr>
        </a:p>
      </xdr:txBody>
    </xdr:sp>
    <xdr:clientData/>
  </xdr:oneCellAnchor>
  <xdr:twoCellAnchor>
    <xdr:from>
      <xdr:col>11</xdr:col>
      <xdr:colOff>257175</xdr:colOff>
      <xdr:row>98</xdr:row>
      <xdr:rowOff>73552</xdr:rowOff>
    </xdr:from>
    <xdr:to>
      <xdr:col>11</xdr:col>
      <xdr:colOff>358775</xdr:colOff>
      <xdr:row>99</xdr:row>
      <xdr:rowOff>3702</xdr:rowOff>
    </xdr:to>
    <xdr:sp macro="" textlink="">
      <xdr:nvSpPr>
        <xdr:cNvPr id="480" name="円/楕円 479">
          <a:extLst>
            <a:ext uri="{FF2B5EF4-FFF2-40B4-BE49-F238E27FC236}">
              <a16:creationId xmlns="" xmlns:a16="http://schemas.microsoft.com/office/drawing/2014/main" id="{00000000-0008-0000-0700-0000E0010000}"/>
            </a:ext>
          </a:extLst>
        </xdr:cNvPr>
        <xdr:cNvSpPr/>
      </xdr:nvSpPr>
      <xdr:spPr>
        <a:xfrm>
          <a:off x="7810500" y="16875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98</xdr:row>
      <xdr:rowOff>166279</xdr:rowOff>
    </xdr:from>
    <xdr:ext cx="534377" cy="259045"/>
    <xdr:sp macro="" textlink="">
      <xdr:nvSpPr>
        <xdr:cNvPr id="481" name="テキスト ボックス 480">
          <a:extLst>
            <a:ext uri="{FF2B5EF4-FFF2-40B4-BE49-F238E27FC236}">
              <a16:creationId xmlns="" xmlns:a16="http://schemas.microsoft.com/office/drawing/2014/main" id="{00000000-0008-0000-0700-0000E1010000}"/>
            </a:ext>
          </a:extLst>
        </xdr:cNvPr>
        <xdr:cNvSpPr txBox="1"/>
      </xdr:nvSpPr>
      <xdr:spPr>
        <a:xfrm>
          <a:off x="7594111" y="169683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33,569</a:t>
          </a:r>
          <a:endParaRPr kumimoji="1" lang="ja-JP" altLang="en-US" sz="1000" b="1">
            <a:solidFill>
              <a:srgbClr val="FF0000"/>
            </a:solidFill>
            <a:latin typeface="ＭＳ Ｐゴシック"/>
          </a:endParaRPr>
        </a:p>
      </xdr:txBody>
    </xdr:sp>
    <xdr:clientData/>
  </xdr:oneCellAnchor>
  <xdr:twoCellAnchor>
    <xdr:from>
      <xdr:col>10</xdr:col>
      <xdr:colOff>53975</xdr:colOff>
      <xdr:row>98</xdr:row>
      <xdr:rowOff>77203</xdr:rowOff>
    </xdr:from>
    <xdr:to>
      <xdr:col>10</xdr:col>
      <xdr:colOff>155575</xdr:colOff>
      <xdr:row>99</xdr:row>
      <xdr:rowOff>7353</xdr:rowOff>
    </xdr:to>
    <xdr:sp macro="" textlink="">
      <xdr:nvSpPr>
        <xdr:cNvPr id="482" name="円/楕円 481">
          <a:extLst>
            <a:ext uri="{FF2B5EF4-FFF2-40B4-BE49-F238E27FC236}">
              <a16:creationId xmlns="" xmlns:a16="http://schemas.microsoft.com/office/drawing/2014/main" id="{00000000-0008-0000-0700-0000E2010000}"/>
            </a:ext>
          </a:extLst>
        </xdr:cNvPr>
        <xdr:cNvSpPr/>
      </xdr:nvSpPr>
      <xdr:spPr>
        <a:xfrm>
          <a:off x="6921500" y="16879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98</xdr:row>
      <xdr:rowOff>169930</xdr:rowOff>
    </xdr:from>
    <xdr:ext cx="534377" cy="259045"/>
    <xdr:sp macro="" textlink="">
      <xdr:nvSpPr>
        <xdr:cNvPr id="483" name="テキスト ボックス 482">
          <a:extLst>
            <a:ext uri="{FF2B5EF4-FFF2-40B4-BE49-F238E27FC236}">
              <a16:creationId xmlns="" xmlns:a16="http://schemas.microsoft.com/office/drawing/2014/main" id="{00000000-0008-0000-0700-0000E3010000}"/>
            </a:ext>
          </a:extLst>
        </xdr:cNvPr>
        <xdr:cNvSpPr txBox="1"/>
      </xdr:nvSpPr>
      <xdr:spPr>
        <a:xfrm>
          <a:off x="6705111" y="169720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25,585</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84" name="正方形/長方形 483">
          <a:extLst>
            <a:ext uri="{FF2B5EF4-FFF2-40B4-BE49-F238E27FC236}">
              <a16:creationId xmlns="" xmlns:a16="http://schemas.microsoft.com/office/drawing/2014/main" id="{00000000-0008-0000-0700-0000E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消防費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85" name="正方形/長方形 484">
          <a:extLst>
            <a:ext uri="{FF2B5EF4-FFF2-40B4-BE49-F238E27FC236}">
              <a16:creationId xmlns="" xmlns:a16="http://schemas.microsoft.com/office/drawing/2014/main" id="{00000000-0008-0000-0700-0000E5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86" name="正方形/長方形 485">
          <a:extLst>
            <a:ext uri="{FF2B5EF4-FFF2-40B4-BE49-F238E27FC236}">
              <a16:creationId xmlns="" xmlns:a16="http://schemas.microsoft.com/office/drawing/2014/main" id="{00000000-0008-0000-0700-0000E6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3/151</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87" name="正方形/長方形 486">
          <a:extLst>
            <a:ext uri="{FF2B5EF4-FFF2-40B4-BE49-F238E27FC236}">
              <a16:creationId xmlns="" xmlns:a16="http://schemas.microsoft.com/office/drawing/2014/main" id="{00000000-0008-0000-0700-0000E7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88" name="正方形/長方形 487">
          <a:extLst>
            <a:ext uri="{FF2B5EF4-FFF2-40B4-BE49-F238E27FC236}">
              <a16:creationId xmlns="" xmlns:a16="http://schemas.microsoft.com/office/drawing/2014/main" id="{00000000-0008-0000-0700-0000E8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14,428</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89" name="正方形/長方形 488">
          <a:extLst>
            <a:ext uri="{FF2B5EF4-FFF2-40B4-BE49-F238E27FC236}">
              <a16:creationId xmlns="" xmlns:a16="http://schemas.microsoft.com/office/drawing/2014/main" id="{00000000-0008-0000-0700-0000E9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90" name="正方形/長方形 489">
          <a:extLst>
            <a:ext uri="{FF2B5EF4-FFF2-40B4-BE49-F238E27FC236}">
              <a16:creationId xmlns="" xmlns:a16="http://schemas.microsoft.com/office/drawing/2014/main" id="{00000000-0008-0000-0700-0000EA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36,323</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91" name="正方形/長方形 490">
          <a:extLst>
            <a:ext uri="{FF2B5EF4-FFF2-40B4-BE49-F238E27FC236}">
              <a16:creationId xmlns="" xmlns:a16="http://schemas.microsoft.com/office/drawing/2014/main" id="{00000000-0008-0000-0700-0000EB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92" name="テキスト ボックス 491">
          <a:extLst>
            <a:ext uri="{FF2B5EF4-FFF2-40B4-BE49-F238E27FC236}">
              <a16:creationId xmlns="" xmlns:a16="http://schemas.microsoft.com/office/drawing/2014/main" id="{00000000-0008-0000-0700-0000EC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93" name="直線コネクタ 492">
          <a:extLst>
            <a:ext uri="{FF2B5EF4-FFF2-40B4-BE49-F238E27FC236}">
              <a16:creationId xmlns="" xmlns:a16="http://schemas.microsoft.com/office/drawing/2014/main" id="{00000000-0008-0000-0700-0000ED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39</xdr:row>
      <xdr:rowOff>44450</xdr:rowOff>
    </xdr:from>
    <xdr:to>
      <xdr:col>24</xdr:col>
      <xdr:colOff>644525</xdr:colOff>
      <xdr:row>39</xdr:row>
      <xdr:rowOff>44450</xdr:rowOff>
    </xdr:to>
    <xdr:cxnSp macro="">
      <xdr:nvCxnSpPr>
        <xdr:cNvPr id="494" name="直線コネクタ 493">
          <a:extLst>
            <a:ext uri="{FF2B5EF4-FFF2-40B4-BE49-F238E27FC236}">
              <a16:creationId xmlns="" xmlns:a16="http://schemas.microsoft.com/office/drawing/2014/main" id="{00000000-0008-0000-0700-0000EE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38</xdr:row>
      <xdr:rowOff>73677</xdr:rowOff>
    </xdr:from>
    <xdr:ext cx="248786" cy="259045"/>
    <xdr:sp macro="" textlink="">
      <xdr:nvSpPr>
        <xdr:cNvPr id="495" name="テキスト ボックス 494">
          <a:extLst>
            <a:ext uri="{FF2B5EF4-FFF2-40B4-BE49-F238E27FC236}">
              <a16:creationId xmlns="" xmlns:a16="http://schemas.microsoft.com/office/drawing/2014/main" id="{00000000-0008-0000-0700-0000EF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37</xdr:row>
      <xdr:rowOff>6350</xdr:rowOff>
    </xdr:from>
    <xdr:to>
      <xdr:col>24</xdr:col>
      <xdr:colOff>644525</xdr:colOff>
      <xdr:row>37</xdr:row>
      <xdr:rowOff>6350</xdr:rowOff>
    </xdr:to>
    <xdr:cxnSp macro="">
      <xdr:nvCxnSpPr>
        <xdr:cNvPr id="496" name="直線コネクタ 495">
          <a:extLst>
            <a:ext uri="{FF2B5EF4-FFF2-40B4-BE49-F238E27FC236}">
              <a16:creationId xmlns="" xmlns:a16="http://schemas.microsoft.com/office/drawing/2014/main" id="{00000000-0008-0000-0700-0000F0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36</xdr:row>
      <xdr:rowOff>35577</xdr:rowOff>
    </xdr:from>
    <xdr:ext cx="531299" cy="259045"/>
    <xdr:sp macro="" textlink="">
      <xdr:nvSpPr>
        <xdr:cNvPr id="497" name="テキスト ボックス 496">
          <a:extLst>
            <a:ext uri="{FF2B5EF4-FFF2-40B4-BE49-F238E27FC236}">
              <a16:creationId xmlns="" xmlns:a16="http://schemas.microsoft.com/office/drawing/2014/main" id="{00000000-0008-0000-0700-0000F1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18</xdr:col>
      <xdr:colOff>73025</xdr:colOff>
      <xdr:row>34</xdr:row>
      <xdr:rowOff>139700</xdr:rowOff>
    </xdr:from>
    <xdr:to>
      <xdr:col>24</xdr:col>
      <xdr:colOff>644525</xdr:colOff>
      <xdr:row>34</xdr:row>
      <xdr:rowOff>139700</xdr:rowOff>
    </xdr:to>
    <xdr:cxnSp macro="">
      <xdr:nvCxnSpPr>
        <xdr:cNvPr id="498" name="直線コネクタ 497">
          <a:extLst>
            <a:ext uri="{FF2B5EF4-FFF2-40B4-BE49-F238E27FC236}">
              <a16:creationId xmlns="" xmlns:a16="http://schemas.microsoft.com/office/drawing/2014/main" id="{00000000-0008-0000-0700-0000F2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33</xdr:row>
      <xdr:rowOff>168927</xdr:rowOff>
    </xdr:from>
    <xdr:ext cx="595419" cy="259045"/>
    <xdr:sp macro="" textlink="">
      <xdr:nvSpPr>
        <xdr:cNvPr id="499" name="テキスト ボックス 498">
          <a:extLst>
            <a:ext uri="{FF2B5EF4-FFF2-40B4-BE49-F238E27FC236}">
              <a16:creationId xmlns="" xmlns:a16="http://schemas.microsoft.com/office/drawing/2014/main" id="{00000000-0008-0000-0700-0000F3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32</xdr:row>
      <xdr:rowOff>101600</xdr:rowOff>
    </xdr:from>
    <xdr:to>
      <xdr:col>24</xdr:col>
      <xdr:colOff>644525</xdr:colOff>
      <xdr:row>32</xdr:row>
      <xdr:rowOff>101600</xdr:rowOff>
    </xdr:to>
    <xdr:cxnSp macro="">
      <xdr:nvCxnSpPr>
        <xdr:cNvPr id="500" name="直線コネクタ 499">
          <a:extLst>
            <a:ext uri="{FF2B5EF4-FFF2-40B4-BE49-F238E27FC236}">
              <a16:creationId xmlns="" xmlns:a16="http://schemas.microsoft.com/office/drawing/2014/main" id="{00000000-0008-0000-0700-0000F4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31</xdr:row>
      <xdr:rowOff>130827</xdr:rowOff>
    </xdr:from>
    <xdr:ext cx="595419" cy="259045"/>
    <xdr:sp macro="" textlink="">
      <xdr:nvSpPr>
        <xdr:cNvPr id="501" name="テキスト ボックス 500">
          <a:extLst>
            <a:ext uri="{FF2B5EF4-FFF2-40B4-BE49-F238E27FC236}">
              <a16:creationId xmlns="" xmlns:a16="http://schemas.microsoft.com/office/drawing/2014/main" id="{00000000-0008-0000-0700-0000F5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30</xdr:row>
      <xdr:rowOff>63500</xdr:rowOff>
    </xdr:from>
    <xdr:to>
      <xdr:col>24</xdr:col>
      <xdr:colOff>644525</xdr:colOff>
      <xdr:row>30</xdr:row>
      <xdr:rowOff>63500</xdr:rowOff>
    </xdr:to>
    <xdr:cxnSp macro="">
      <xdr:nvCxnSpPr>
        <xdr:cNvPr id="502" name="直線コネクタ 501">
          <a:extLst>
            <a:ext uri="{FF2B5EF4-FFF2-40B4-BE49-F238E27FC236}">
              <a16:creationId xmlns="" xmlns:a16="http://schemas.microsoft.com/office/drawing/2014/main" id="{00000000-0008-0000-0700-0000F6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29</xdr:row>
      <xdr:rowOff>92727</xdr:rowOff>
    </xdr:from>
    <xdr:ext cx="595419" cy="259045"/>
    <xdr:sp macro="" textlink="">
      <xdr:nvSpPr>
        <xdr:cNvPr id="503" name="テキスト ボックス 502">
          <a:extLst>
            <a:ext uri="{FF2B5EF4-FFF2-40B4-BE49-F238E27FC236}">
              <a16:creationId xmlns="" xmlns:a16="http://schemas.microsoft.com/office/drawing/2014/main" id="{00000000-0008-0000-0700-0000F7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504" name="直線コネクタ 503">
          <a:extLst>
            <a:ext uri="{FF2B5EF4-FFF2-40B4-BE49-F238E27FC236}">
              <a16:creationId xmlns="" xmlns:a16="http://schemas.microsoft.com/office/drawing/2014/main" id="{00000000-0008-0000-0700-0000F8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27</xdr:row>
      <xdr:rowOff>54627</xdr:rowOff>
    </xdr:from>
    <xdr:ext cx="595419" cy="259045"/>
    <xdr:sp macro="" textlink="">
      <xdr:nvSpPr>
        <xdr:cNvPr id="505" name="テキスト ボックス 504">
          <a:extLst>
            <a:ext uri="{FF2B5EF4-FFF2-40B4-BE49-F238E27FC236}">
              <a16:creationId xmlns="" xmlns:a16="http://schemas.microsoft.com/office/drawing/2014/main" id="{00000000-0008-0000-0700-0000F9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506" name="消防費グラフ枠">
          <a:extLst>
            <a:ext uri="{FF2B5EF4-FFF2-40B4-BE49-F238E27FC236}">
              <a16:creationId xmlns="" xmlns:a16="http://schemas.microsoft.com/office/drawing/2014/main" id="{00000000-0008-0000-0700-0000FA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30</xdr:row>
      <xdr:rowOff>111247</xdr:rowOff>
    </xdr:from>
    <xdr:to>
      <xdr:col>23</xdr:col>
      <xdr:colOff>516889</xdr:colOff>
      <xdr:row>39</xdr:row>
      <xdr:rowOff>5992</xdr:rowOff>
    </xdr:to>
    <xdr:cxnSp macro="">
      <xdr:nvCxnSpPr>
        <xdr:cNvPr id="507" name="直線コネクタ 506">
          <a:extLst>
            <a:ext uri="{FF2B5EF4-FFF2-40B4-BE49-F238E27FC236}">
              <a16:creationId xmlns="" xmlns:a16="http://schemas.microsoft.com/office/drawing/2014/main" id="{00000000-0008-0000-0700-0000FB010000}"/>
            </a:ext>
          </a:extLst>
        </xdr:cNvPr>
        <xdr:cNvCxnSpPr/>
      </xdr:nvCxnSpPr>
      <xdr:spPr>
        <a:xfrm flipV="1">
          <a:off x="16317595" y="5254747"/>
          <a:ext cx="1269" cy="14377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39</xdr:row>
      <xdr:rowOff>9819</xdr:rowOff>
    </xdr:from>
    <xdr:ext cx="469744" cy="259045"/>
    <xdr:sp macro="" textlink="">
      <xdr:nvSpPr>
        <xdr:cNvPr id="508" name="消防費最小値テキスト">
          <a:extLst>
            <a:ext uri="{FF2B5EF4-FFF2-40B4-BE49-F238E27FC236}">
              <a16:creationId xmlns="" xmlns:a16="http://schemas.microsoft.com/office/drawing/2014/main" id="{00000000-0008-0000-0700-0000FC010000}"/>
            </a:ext>
          </a:extLst>
        </xdr:cNvPr>
        <xdr:cNvSpPr txBox="1"/>
      </xdr:nvSpPr>
      <xdr:spPr>
        <a:xfrm>
          <a:off x="16370300" y="66963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5,047</a:t>
          </a:r>
          <a:endParaRPr kumimoji="1" lang="ja-JP" altLang="en-US" sz="1000" b="1">
            <a:latin typeface="ＭＳ Ｐゴシック"/>
          </a:endParaRPr>
        </a:p>
      </xdr:txBody>
    </xdr:sp>
    <xdr:clientData/>
  </xdr:oneCellAnchor>
  <xdr:twoCellAnchor>
    <xdr:from>
      <xdr:col>23</xdr:col>
      <xdr:colOff>428625</xdr:colOff>
      <xdr:row>39</xdr:row>
      <xdr:rowOff>5992</xdr:rowOff>
    </xdr:from>
    <xdr:to>
      <xdr:col>23</xdr:col>
      <xdr:colOff>606425</xdr:colOff>
      <xdr:row>39</xdr:row>
      <xdr:rowOff>5992</xdr:rowOff>
    </xdr:to>
    <xdr:cxnSp macro="">
      <xdr:nvCxnSpPr>
        <xdr:cNvPr id="509" name="直線コネクタ 508">
          <a:extLst>
            <a:ext uri="{FF2B5EF4-FFF2-40B4-BE49-F238E27FC236}">
              <a16:creationId xmlns="" xmlns:a16="http://schemas.microsoft.com/office/drawing/2014/main" id="{00000000-0008-0000-0700-0000FD010000}"/>
            </a:ext>
          </a:extLst>
        </xdr:cNvPr>
        <xdr:cNvCxnSpPr/>
      </xdr:nvCxnSpPr>
      <xdr:spPr>
        <a:xfrm>
          <a:off x="16230600" y="6692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29</xdr:row>
      <xdr:rowOff>57924</xdr:rowOff>
    </xdr:from>
    <xdr:ext cx="599010" cy="259045"/>
    <xdr:sp macro="" textlink="">
      <xdr:nvSpPr>
        <xdr:cNvPr id="510" name="消防費最大値テキスト">
          <a:extLst>
            <a:ext uri="{FF2B5EF4-FFF2-40B4-BE49-F238E27FC236}">
              <a16:creationId xmlns="" xmlns:a16="http://schemas.microsoft.com/office/drawing/2014/main" id="{00000000-0008-0000-0700-0000FE010000}"/>
            </a:ext>
          </a:extLst>
        </xdr:cNvPr>
        <xdr:cNvSpPr txBox="1"/>
      </xdr:nvSpPr>
      <xdr:spPr>
        <a:xfrm>
          <a:off x="16370300" y="50299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193,734</a:t>
          </a:r>
          <a:endParaRPr kumimoji="1" lang="ja-JP" altLang="en-US" sz="1000" b="1">
            <a:latin typeface="ＭＳ Ｐゴシック"/>
          </a:endParaRPr>
        </a:p>
      </xdr:txBody>
    </xdr:sp>
    <xdr:clientData/>
  </xdr:oneCellAnchor>
  <xdr:twoCellAnchor>
    <xdr:from>
      <xdr:col>23</xdr:col>
      <xdr:colOff>428625</xdr:colOff>
      <xdr:row>30</xdr:row>
      <xdr:rowOff>111247</xdr:rowOff>
    </xdr:from>
    <xdr:to>
      <xdr:col>23</xdr:col>
      <xdr:colOff>606425</xdr:colOff>
      <xdr:row>30</xdr:row>
      <xdr:rowOff>111247</xdr:rowOff>
    </xdr:to>
    <xdr:cxnSp macro="">
      <xdr:nvCxnSpPr>
        <xdr:cNvPr id="511" name="直線コネクタ 510">
          <a:extLst>
            <a:ext uri="{FF2B5EF4-FFF2-40B4-BE49-F238E27FC236}">
              <a16:creationId xmlns="" xmlns:a16="http://schemas.microsoft.com/office/drawing/2014/main" id="{00000000-0008-0000-0700-0000FF010000}"/>
            </a:ext>
          </a:extLst>
        </xdr:cNvPr>
        <xdr:cNvCxnSpPr/>
      </xdr:nvCxnSpPr>
      <xdr:spPr>
        <a:xfrm>
          <a:off x="16230600" y="52547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33</xdr:row>
      <xdr:rowOff>11273</xdr:rowOff>
    </xdr:from>
    <xdr:to>
      <xdr:col>23</xdr:col>
      <xdr:colOff>517525</xdr:colOff>
      <xdr:row>34</xdr:row>
      <xdr:rowOff>143152</xdr:rowOff>
    </xdr:to>
    <xdr:cxnSp macro="">
      <xdr:nvCxnSpPr>
        <xdr:cNvPr id="512" name="直線コネクタ 511">
          <a:extLst>
            <a:ext uri="{FF2B5EF4-FFF2-40B4-BE49-F238E27FC236}">
              <a16:creationId xmlns="" xmlns:a16="http://schemas.microsoft.com/office/drawing/2014/main" id="{00000000-0008-0000-0700-000000020000}"/>
            </a:ext>
          </a:extLst>
        </xdr:cNvPr>
        <xdr:cNvCxnSpPr/>
      </xdr:nvCxnSpPr>
      <xdr:spPr>
        <a:xfrm flipV="1">
          <a:off x="15481300" y="5669123"/>
          <a:ext cx="838200" cy="303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36</xdr:row>
      <xdr:rowOff>98637</xdr:rowOff>
    </xdr:from>
    <xdr:ext cx="534377" cy="259045"/>
    <xdr:sp macro="" textlink="">
      <xdr:nvSpPr>
        <xdr:cNvPr id="513" name="消防費平均値テキスト">
          <a:extLst>
            <a:ext uri="{FF2B5EF4-FFF2-40B4-BE49-F238E27FC236}">
              <a16:creationId xmlns="" xmlns:a16="http://schemas.microsoft.com/office/drawing/2014/main" id="{00000000-0008-0000-0700-000001020000}"/>
            </a:ext>
          </a:extLst>
        </xdr:cNvPr>
        <xdr:cNvSpPr txBox="1"/>
      </xdr:nvSpPr>
      <xdr:spPr>
        <a:xfrm>
          <a:off x="16370300" y="627083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50,891</a:t>
          </a:r>
          <a:endParaRPr kumimoji="1" lang="ja-JP" altLang="en-US" sz="1000" b="1">
            <a:solidFill>
              <a:srgbClr val="000080"/>
            </a:solidFill>
            <a:latin typeface="ＭＳ Ｐゴシック"/>
          </a:endParaRPr>
        </a:p>
      </xdr:txBody>
    </xdr:sp>
    <xdr:clientData/>
  </xdr:oneCellAnchor>
  <xdr:twoCellAnchor>
    <xdr:from>
      <xdr:col>23</xdr:col>
      <xdr:colOff>466725</xdr:colOff>
      <xdr:row>36</xdr:row>
      <xdr:rowOff>120210</xdr:rowOff>
    </xdr:from>
    <xdr:to>
      <xdr:col>23</xdr:col>
      <xdr:colOff>568325</xdr:colOff>
      <xdr:row>37</xdr:row>
      <xdr:rowOff>50360</xdr:rowOff>
    </xdr:to>
    <xdr:sp macro="" textlink="">
      <xdr:nvSpPr>
        <xdr:cNvPr id="514" name="フローチャート : 判断 513">
          <a:extLst>
            <a:ext uri="{FF2B5EF4-FFF2-40B4-BE49-F238E27FC236}">
              <a16:creationId xmlns="" xmlns:a16="http://schemas.microsoft.com/office/drawing/2014/main" id="{00000000-0008-0000-0700-000002020000}"/>
            </a:ext>
          </a:extLst>
        </xdr:cNvPr>
        <xdr:cNvSpPr/>
      </xdr:nvSpPr>
      <xdr:spPr>
        <a:xfrm>
          <a:off x="16268700" y="6292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31</xdr:row>
      <xdr:rowOff>107940</xdr:rowOff>
    </xdr:from>
    <xdr:to>
      <xdr:col>22</xdr:col>
      <xdr:colOff>365125</xdr:colOff>
      <xdr:row>34</xdr:row>
      <xdr:rowOff>143152</xdr:rowOff>
    </xdr:to>
    <xdr:cxnSp macro="">
      <xdr:nvCxnSpPr>
        <xdr:cNvPr id="515" name="直線コネクタ 514">
          <a:extLst>
            <a:ext uri="{FF2B5EF4-FFF2-40B4-BE49-F238E27FC236}">
              <a16:creationId xmlns="" xmlns:a16="http://schemas.microsoft.com/office/drawing/2014/main" id="{00000000-0008-0000-0700-000003020000}"/>
            </a:ext>
          </a:extLst>
        </xdr:cNvPr>
        <xdr:cNvCxnSpPr/>
      </xdr:nvCxnSpPr>
      <xdr:spPr>
        <a:xfrm>
          <a:off x="14592300" y="5422890"/>
          <a:ext cx="889000" cy="549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36</xdr:row>
      <xdr:rowOff>117223</xdr:rowOff>
    </xdr:from>
    <xdr:to>
      <xdr:col>22</xdr:col>
      <xdr:colOff>415925</xdr:colOff>
      <xdr:row>37</xdr:row>
      <xdr:rowOff>47373</xdr:rowOff>
    </xdr:to>
    <xdr:sp macro="" textlink="">
      <xdr:nvSpPr>
        <xdr:cNvPr id="516" name="フローチャート : 判断 515">
          <a:extLst>
            <a:ext uri="{FF2B5EF4-FFF2-40B4-BE49-F238E27FC236}">
              <a16:creationId xmlns="" xmlns:a16="http://schemas.microsoft.com/office/drawing/2014/main" id="{00000000-0008-0000-0700-000004020000}"/>
            </a:ext>
          </a:extLst>
        </xdr:cNvPr>
        <xdr:cNvSpPr/>
      </xdr:nvSpPr>
      <xdr:spPr>
        <a:xfrm>
          <a:off x="15430500" y="6289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37</xdr:row>
      <xdr:rowOff>38500</xdr:rowOff>
    </xdr:from>
    <xdr:ext cx="534377" cy="259045"/>
    <xdr:sp macro="" textlink="">
      <xdr:nvSpPr>
        <xdr:cNvPr id="517" name="テキスト ボックス 516">
          <a:extLst>
            <a:ext uri="{FF2B5EF4-FFF2-40B4-BE49-F238E27FC236}">
              <a16:creationId xmlns="" xmlns:a16="http://schemas.microsoft.com/office/drawing/2014/main" id="{00000000-0008-0000-0700-000005020000}"/>
            </a:ext>
          </a:extLst>
        </xdr:cNvPr>
        <xdr:cNvSpPr txBox="1"/>
      </xdr:nvSpPr>
      <xdr:spPr>
        <a:xfrm>
          <a:off x="15214111" y="6382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51,283</a:t>
          </a:r>
          <a:endParaRPr kumimoji="1" lang="ja-JP" altLang="en-US" sz="1000" b="1">
            <a:solidFill>
              <a:srgbClr val="000080"/>
            </a:solidFill>
            <a:latin typeface="ＭＳ Ｐゴシック"/>
          </a:endParaRPr>
        </a:p>
      </xdr:txBody>
    </xdr:sp>
    <xdr:clientData/>
  </xdr:oneCellAnchor>
  <xdr:twoCellAnchor>
    <xdr:from>
      <xdr:col>19</xdr:col>
      <xdr:colOff>644525</xdr:colOff>
      <xdr:row>31</xdr:row>
      <xdr:rowOff>107940</xdr:rowOff>
    </xdr:from>
    <xdr:to>
      <xdr:col>21</xdr:col>
      <xdr:colOff>161925</xdr:colOff>
      <xdr:row>34</xdr:row>
      <xdr:rowOff>108016</xdr:rowOff>
    </xdr:to>
    <xdr:cxnSp macro="">
      <xdr:nvCxnSpPr>
        <xdr:cNvPr id="518" name="直線コネクタ 517">
          <a:extLst>
            <a:ext uri="{FF2B5EF4-FFF2-40B4-BE49-F238E27FC236}">
              <a16:creationId xmlns="" xmlns:a16="http://schemas.microsoft.com/office/drawing/2014/main" id="{00000000-0008-0000-0700-000006020000}"/>
            </a:ext>
          </a:extLst>
        </xdr:cNvPr>
        <xdr:cNvCxnSpPr/>
      </xdr:nvCxnSpPr>
      <xdr:spPr>
        <a:xfrm flipV="1">
          <a:off x="13703300" y="5422890"/>
          <a:ext cx="889000" cy="5144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36</xdr:row>
      <xdr:rowOff>56698</xdr:rowOff>
    </xdr:from>
    <xdr:to>
      <xdr:col>21</xdr:col>
      <xdr:colOff>212725</xdr:colOff>
      <xdr:row>36</xdr:row>
      <xdr:rowOff>158298</xdr:rowOff>
    </xdr:to>
    <xdr:sp macro="" textlink="">
      <xdr:nvSpPr>
        <xdr:cNvPr id="519" name="フローチャート : 判断 518">
          <a:extLst>
            <a:ext uri="{FF2B5EF4-FFF2-40B4-BE49-F238E27FC236}">
              <a16:creationId xmlns="" xmlns:a16="http://schemas.microsoft.com/office/drawing/2014/main" id="{00000000-0008-0000-0700-000007020000}"/>
            </a:ext>
          </a:extLst>
        </xdr:cNvPr>
        <xdr:cNvSpPr/>
      </xdr:nvSpPr>
      <xdr:spPr>
        <a:xfrm>
          <a:off x="14541500" y="6228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36</xdr:row>
      <xdr:rowOff>149425</xdr:rowOff>
    </xdr:from>
    <xdr:ext cx="534377" cy="259045"/>
    <xdr:sp macro="" textlink="">
      <xdr:nvSpPr>
        <xdr:cNvPr id="520" name="テキスト ボックス 519">
          <a:extLst>
            <a:ext uri="{FF2B5EF4-FFF2-40B4-BE49-F238E27FC236}">
              <a16:creationId xmlns="" xmlns:a16="http://schemas.microsoft.com/office/drawing/2014/main" id="{00000000-0008-0000-0700-000008020000}"/>
            </a:ext>
          </a:extLst>
        </xdr:cNvPr>
        <xdr:cNvSpPr txBox="1"/>
      </xdr:nvSpPr>
      <xdr:spPr>
        <a:xfrm>
          <a:off x="14325111" y="6321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59,226</a:t>
          </a:r>
          <a:endParaRPr kumimoji="1" lang="ja-JP" altLang="en-US" sz="1000" b="1">
            <a:solidFill>
              <a:srgbClr val="000080"/>
            </a:solidFill>
            <a:latin typeface="ＭＳ Ｐゴシック"/>
          </a:endParaRPr>
        </a:p>
      </xdr:txBody>
    </xdr:sp>
    <xdr:clientData/>
  </xdr:oneCellAnchor>
  <xdr:twoCellAnchor>
    <xdr:from>
      <xdr:col>18</xdr:col>
      <xdr:colOff>441325</xdr:colOff>
      <xdr:row>34</xdr:row>
      <xdr:rowOff>108016</xdr:rowOff>
    </xdr:from>
    <xdr:to>
      <xdr:col>19</xdr:col>
      <xdr:colOff>644525</xdr:colOff>
      <xdr:row>36</xdr:row>
      <xdr:rowOff>83190</xdr:rowOff>
    </xdr:to>
    <xdr:cxnSp macro="">
      <xdr:nvCxnSpPr>
        <xdr:cNvPr id="521" name="直線コネクタ 520">
          <a:extLst>
            <a:ext uri="{FF2B5EF4-FFF2-40B4-BE49-F238E27FC236}">
              <a16:creationId xmlns="" xmlns:a16="http://schemas.microsoft.com/office/drawing/2014/main" id="{00000000-0008-0000-0700-000009020000}"/>
            </a:ext>
          </a:extLst>
        </xdr:cNvPr>
        <xdr:cNvCxnSpPr/>
      </xdr:nvCxnSpPr>
      <xdr:spPr>
        <a:xfrm flipV="1">
          <a:off x="12814300" y="5937316"/>
          <a:ext cx="889000" cy="3180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36</xdr:row>
      <xdr:rowOff>142095</xdr:rowOff>
    </xdr:from>
    <xdr:to>
      <xdr:col>20</xdr:col>
      <xdr:colOff>9525</xdr:colOff>
      <xdr:row>37</xdr:row>
      <xdr:rowOff>72245</xdr:rowOff>
    </xdr:to>
    <xdr:sp macro="" textlink="">
      <xdr:nvSpPr>
        <xdr:cNvPr id="522" name="フローチャート : 判断 521">
          <a:extLst>
            <a:ext uri="{FF2B5EF4-FFF2-40B4-BE49-F238E27FC236}">
              <a16:creationId xmlns="" xmlns:a16="http://schemas.microsoft.com/office/drawing/2014/main" id="{00000000-0008-0000-0700-00000A020000}"/>
            </a:ext>
          </a:extLst>
        </xdr:cNvPr>
        <xdr:cNvSpPr/>
      </xdr:nvSpPr>
      <xdr:spPr>
        <a:xfrm>
          <a:off x="13652500" y="631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37</xdr:row>
      <xdr:rowOff>63372</xdr:rowOff>
    </xdr:from>
    <xdr:ext cx="534377" cy="259045"/>
    <xdr:sp macro="" textlink="">
      <xdr:nvSpPr>
        <xdr:cNvPr id="523" name="テキスト ボックス 522">
          <a:extLst>
            <a:ext uri="{FF2B5EF4-FFF2-40B4-BE49-F238E27FC236}">
              <a16:creationId xmlns="" xmlns:a16="http://schemas.microsoft.com/office/drawing/2014/main" id="{00000000-0008-0000-0700-00000B020000}"/>
            </a:ext>
          </a:extLst>
        </xdr:cNvPr>
        <xdr:cNvSpPr txBox="1"/>
      </xdr:nvSpPr>
      <xdr:spPr>
        <a:xfrm>
          <a:off x="13436111" y="64070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48,019</a:t>
          </a:r>
          <a:endParaRPr kumimoji="1" lang="ja-JP" altLang="en-US" sz="1000" b="1">
            <a:solidFill>
              <a:srgbClr val="000080"/>
            </a:solidFill>
            <a:latin typeface="ＭＳ Ｐゴシック"/>
          </a:endParaRPr>
        </a:p>
      </xdr:txBody>
    </xdr:sp>
    <xdr:clientData/>
  </xdr:oneCellAnchor>
  <xdr:twoCellAnchor>
    <xdr:from>
      <xdr:col>18</xdr:col>
      <xdr:colOff>390525</xdr:colOff>
      <xdr:row>36</xdr:row>
      <xdr:rowOff>165108</xdr:rowOff>
    </xdr:from>
    <xdr:to>
      <xdr:col>18</xdr:col>
      <xdr:colOff>492125</xdr:colOff>
      <xdr:row>37</xdr:row>
      <xdr:rowOff>95258</xdr:rowOff>
    </xdr:to>
    <xdr:sp macro="" textlink="">
      <xdr:nvSpPr>
        <xdr:cNvPr id="524" name="フローチャート : 判断 523">
          <a:extLst>
            <a:ext uri="{FF2B5EF4-FFF2-40B4-BE49-F238E27FC236}">
              <a16:creationId xmlns="" xmlns:a16="http://schemas.microsoft.com/office/drawing/2014/main" id="{00000000-0008-0000-0700-00000C020000}"/>
            </a:ext>
          </a:extLst>
        </xdr:cNvPr>
        <xdr:cNvSpPr/>
      </xdr:nvSpPr>
      <xdr:spPr>
        <a:xfrm>
          <a:off x="12763500" y="6337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37</xdr:row>
      <xdr:rowOff>86385</xdr:rowOff>
    </xdr:from>
    <xdr:ext cx="534377" cy="259045"/>
    <xdr:sp macro="" textlink="">
      <xdr:nvSpPr>
        <xdr:cNvPr id="525" name="テキスト ボックス 524">
          <a:extLst>
            <a:ext uri="{FF2B5EF4-FFF2-40B4-BE49-F238E27FC236}">
              <a16:creationId xmlns="" xmlns:a16="http://schemas.microsoft.com/office/drawing/2014/main" id="{00000000-0008-0000-0700-00000D020000}"/>
            </a:ext>
          </a:extLst>
        </xdr:cNvPr>
        <xdr:cNvSpPr txBox="1"/>
      </xdr:nvSpPr>
      <xdr:spPr>
        <a:xfrm>
          <a:off x="12547111" y="64300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44,999</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26" name="テキスト ボックス 525">
          <a:extLst>
            <a:ext uri="{FF2B5EF4-FFF2-40B4-BE49-F238E27FC236}">
              <a16:creationId xmlns="" xmlns:a16="http://schemas.microsoft.com/office/drawing/2014/main" id="{00000000-0008-0000-0700-00000E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27" name="テキスト ボックス 526">
          <a:extLst>
            <a:ext uri="{FF2B5EF4-FFF2-40B4-BE49-F238E27FC236}">
              <a16:creationId xmlns="" xmlns:a16="http://schemas.microsoft.com/office/drawing/2014/main" id="{00000000-0008-0000-0700-00000F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28" name="テキスト ボックス 527">
          <a:extLst>
            <a:ext uri="{FF2B5EF4-FFF2-40B4-BE49-F238E27FC236}">
              <a16:creationId xmlns="" xmlns:a16="http://schemas.microsoft.com/office/drawing/2014/main" id="{00000000-0008-0000-0700-000010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29" name="テキスト ボックス 528">
          <a:extLst>
            <a:ext uri="{FF2B5EF4-FFF2-40B4-BE49-F238E27FC236}">
              <a16:creationId xmlns="" xmlns:a16="http://schemas.microsoft.com/office/drawing/2014/main" id="{00000000-0008-0000-0700-000011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30" name="テキスト ボックス 529">
          <a:extLst>
            <a:ext uri="{FF2B5EF4-FFF2-40B4-BE49-F238E27FC236}">
              <a16:creationId xmlns="" xmlns:a16="http://schemas.microsoft.com/office/drawing/2014/main" id="{00000000-0008-0000-0700-000012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32</xdr:row>
      <xdr:rowOff>131923</xdr:rowOff>
    </xdr:from>
    <xdr:to>
      <xdr:col>23</xdr:col>
      <xdr:colOff>568325</xdr:colOff>
      <xdr:row>33</xdr:row>
      <xdr:rowOff>62073</xdr:rowOff>
    </xdr:to>
    <xdr:sp macro="" textlink="">
      <xdr:nvSpPr>
        <xdr:cNvPr id="531" name="円/楕円 530">
          <a:extLst>
            <a:ext uri="{FF2B5EF4-FFF2-40B4-BE49-F238E27FC236}">
              <a16:creationId xmlns="" xmlns:a16="http://schemas.microsoft.com/office/drawing/2014/main" id="{00000000-0008-0000-0700-000013020000}"/>
            </a:ext>
          </a:extLst>
        </xdr:cNvPr>
        <xdr:cNvSpPr/>
      </xdr:nvSpPr>
      <xdr:spPr>
        <a:xfrm>
          <a:off x="16268700" y="5618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31</xdr:row>
      <xdr:rowOff>154800</xdr:rowOff>
    </xdr:from>
    <xdr:ext cx="599010" cy="259045"/>
    <xdr:sp macro="" textlink="">
      <xdr:nvSpPr>
        <xdr:cNvPr id="532" name="消防費該当値テキスト">
          <a:extLst>
            <a:ext uri="{FF2B5EF4-FFF2-40B4-BE49-F238E27FC236}">
              <a16:creationId xmlns="" xmlns:a16="http://schemas.microsoft.com/office/drawing/2014/main" id="{00000000-0008-0000-0700-000014020000}"/>
            </a:ext>
          </a:extLst>
        </xdr:cNvPr>
        <xdr:cNvSpPr txBox="1"/>
      </xdr:nvSpPr>
      <xdr:spPr>
        <a:xfrm>
          <a:off x="16370300" y="54697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139,354</a:t>
          </a:r>
          <a:endParaRPr kumimoji="1" lang="ja-JP" altLang="en-US" sz="1000" b="1">
            <a:solidFill>
              <a:srgbClr val="FF0000"/>
            </a:solidFill>
            <a:latin typeface="ＭＳ Ｐゴシック"/>
          </a:endParaRPr>
        </a:p>
      </xdr:txBody>
    </xdr:sp>
    <xdr:clientData/>
  </xdr:oneCellAnchor>
  <xdr:twoCellAnchor>
    <xdr:from>
      <xdr:col>22</xdr:col>
      <xdr:colOff>314325</xdr:colOff>
      <xdr:row>34</xdr:row>
      <xdr:rowOff>92352</xdr:rowOff>
    </xdr:from>
    <xdr:to>
      <xdr:col>22</xdr:col>
      <xdr:colOff>415925</xdr:colOff>
      <xdr:row>35</xdr:row>
      <xdr:rowOff>22502</xdr:rowOff>
    </xdr:to>
    <xdr:sp macro="" textlink="">
      <xdr:nvSpPr>
        <xdr:cNvPr id="533" name="円/楕円 532">
          <a:extLst>
            <a:ext uri="{FF2B5EF4-FFF2-40B4-BE49-F238E27FC236}">
              <a16:creationId xmlns="" xmlns:a16="http://schemas.microsoft.com/office/drawing/2014/main" id="{00000000-0008-0000-0700-000015020000}"/>
            </a:ext>
          </a:extLst>
        </xdr:cNvPr>
        <xdr:cNvSpPr/>
      </xdr:nvSpPr>
      <xdr:spPr>
        <a:xfrm>
          <a:off x="15430500" y="5921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33</xdr:row>
      <xdr:rowOff>39029</xdr:rowOff>
    </xdr:from>
    <xdr:ext cx="534377" cy="259045"/>
    <xdr:sp macro="" textlink="">
      <xdr:nvSpPr>
        <xdr:cNvPr id="534" name="テキスト ボックス 533">
          <a:extLst>
            <a:ext uri="{FF2B5EF4-FFF2-40B4-BE49-F238E27FC236}">
              <a16:creationId xmlns="" xmlns:a16="http://schemas.microsoft.com/office/drawing/2014/main" id="{00000000-0008-0000-0700-000016020000}"/>
            </a:ext>
          </a:extLst>
        </xdr:cNvPr>
        <xdr:cNvSpPr txBox="1"/>
      </xdr:nvSpPr>
      <xdr:spPr>
        <a:xfrm>
          <a:off x="15214111" y="5696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99,547</a:t>
          </a:r>
          <a:endParaRPr kumimoji="1" lang="ja-JP" altLang="en-US" sz="1000" b="1">
            <a:solidFill>
              <a:srgbClr val="FF0000"/>
            </a:solidFill>
            <a:latin typeface="ＭＳ Ｐゴシック"/>
          </a:endParaRPr>
        </a:p>
      </xdr:txBody>
    </xdr:sp>
    <xdr:clientData/>
  </xdr:oneCellAnchor>
  <xdr:twoCellAnchor>
    <xdr:from>
      <xdr:col>21</xdr:col>
      <xdr:colOff>111125</xdr:colOff>
      <xdr:row>31</xdr:row>
      <xdr:rowOff>57140</xdr:rowOff>
    </xdr:from>
    <xdr:to>
      <xdr:col>21</xdr:col>
      <xdr:colOff>212725</xdr:colOff>
      <xdr:row>31</xdr:row>
      <xdr:rowOff>158740</xdr:rowOff>
    </xdr:to>
    <xdr:sp macro="" textlink="">
      <xdr:nvSpPr>
        <xdr:cNvPr id="535" name="円/楕円 534">
          <a:extLst>
            <a:ext uri="{FF2B5EF4-FFF2-40B4-BE49-F238E27FC236}">
              <a16:creationId xmlns="" xmlns:a16="http://schemas.microsoft.com/office/drawing/2014/main" id="{00000000-0008-0000-0700-000017020000}"/>
            </a:ext>
          </a:extLst>
        </xdr:cNvPr>
        <xdr:cNvSpPr/>
      </xdr:nvSpPr>
      <xdr:spPr>
        <a:xfrm>
          <a:off x="14541500" y="5372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30</xdr:row>
      <xdr:rowOff>3817</xdr:rowOff>
    </xdr:from>
    <xdr:ext cx="599010" cy="259045"/>
    <xdr:sp macro="" textlink="">
      <xdr:nvSpPr>
        <xdr:cNvPr id="536" name="テキスト ボックス 535">
          <a:extLst>
            <a:ext uri="{FF2B5EF4-FFF2-40B4-BE49-F238E27FC236}">
              <a16:creationId xmlns="" xmlns:a16="http://schemas.microsoft.com/office/drawing/2014/main" id="{00000000-0008-0000-0700-000018020000}"/>
            </a:ext>
          </a:extLst>
        </xdr:cNvPr>
        <xdr:cNvSpPr txBox="1"/>
      </xdr:nvSpPr>
      <xdr:spPr>
        <a:xfrm>
          <a:off x="14292794" y="5147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171,668</a:t>
          </a:r>
          <a:endParaRPr kumimoji="1" lang="ja-JP" altLang="en-US" sz="1000" b="1">
            <a:solidFill>
              <a:srgbClr val="FF0000"/>
            </a:solidFill>
            <a:latin typeface="ＭＳ Ｐゴシック"/>
          </a:endParaRPr>
        </a:p>
      </xdr:txBody>
    </xdr:sp>
    <xdr:clientData/>
  </xdr:oneCellAnchor>
  <xdr:twoCellAnchor>
    <xdr:from>
      <xdr:col>19</xdr:col>
      <xdr:colOff>593725</xdr:colOff>
      <xdr:row>34</xdr:row>
      <xdr:rowOff>57216</xdr:rowOff>
    </xdr:from>
    <xdr:to>
      <xdr:col>20</xdr:col>
      <xdr:colOff>9525</xdr:colOff>
      <xdr:row>34</xdr:row>
      <xdr:rowOff>158816</xdr:rowOff>
    </xdr:to>
    <xdr:sp macro="" textlink="">
      <xdr:nvSpPr>
        <xdr:cNvPr id="537" name="円/楕円 536">
          <a:extLst>
            <a:ext uri="{FF2B5EF4-FFF2-40B4-BE49-F238E27FC236}">
              <a16:creationId xmlns="" xmlns:a16="http://schemas.microsoft.com/office/drawing/2014/main" id="{00000000-0008-0000-0700-000019020000}"/>
            </a:ext>
          </a:extLst>
        </xdr:cNvPr>
        <xdr:cNvSpPr/>
      </xdr:nvSpPr>
      <xdr:spPr>
        <a:xfrm>
          <a:off x="13652500" y="5886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33</xdr:row>
      <xdr:rowOff>3893</xdr:rowOff>
    </xdr:from>
    <xdr:ext cx="599010" cy="259045"/>
    <xdr:sp macro="" textlink="">
      <xdr:nvSpPr>
        <xdr:cNvPr id="538" name="テキスト ボックス 537">
          <a:extLst>
            <a:ext uri="{FF2B5EF4-FFF2-40B4-BE49-F238E27FC236}">
              <a16:creationId xmlns="" xmlns:a16="http://schemas.microsoft.com/office/drawing/2014/main" id="{00000000-0008-0000-0700-00001A020000}"/>
            </a:ext>
          </a:extLst>
        </xdr:cNvPr>
        <xdr:cNvSpPr txBox="1"/>
      </xdr:nvSpPr>
      <xdr:spPr>
        <a:xfrm>
          <a:off x="13403794" y="5661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104,158</a:t>
          </a:r>
          <a:endParaRPr kumimoji="1" lang="ja-JP" altLang="en-US" sz="1000" b="1">
            <a:solidFill>
              <a:srgbClr val="FF0000"/>
            </a:solidFill>
            <a:latin typeface="ＭＳ Ｐゴシック"/>
          </a:endParaRPr>
        </a:p>
      </xdr:txBody>
    </xdr:sp>
    <xdr:clientData/>
  </xdr:oneCellAnchor>
  <xdr:twoCellAnchor>
    <xdr:from>
      <xdr:col>18</xdr:col>
      <xdr:colOff>390525</xdr:colOff>
      <xdr:row>36</xdr:row>
      <xdr:rowOff>32390</xdr:rowOff>
    </xdr:from>
    <xdr:to>
      <xdr:col>18</xdr:col>
      <xdr:colOff>492125</xdr:colOff>
      <xdr:row>36</xdr:row>
      <xdr:rowOff>133990</xdr:rowOff>
    </xdr:to>
    <xdr:sp macro="" textlink="">
      <xdr:nvSpPr>
        <xdr:cNvPr id="539" name="円/楕円 538">
          <a:extLst>
            <a:ext uri="{FF2B5EF4-FFF2-40B4-BE49-F238E27FC236}">
              <a16:creationId xmlns="" xmlns:a16="http://schemas.microsoft.com/office/drawing/2014/main" id="{00000000-0008-0000-0700-00001B020000}"/>
            </a:ext>
          </a:extLst>
        </xdr:cNvPr>
        <xdr:cNvSpPr/>
      </xdr:nvSpPr>
      <xdr:spPr>
        <a:xfrm>
          <a:off x="12763500" y="6204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34</xdr:row>
      <xdr:rowOff>150517</xdr:rowOff>
    </xdr:from>
    <xdr:ext cx="534377" cy="259045"/>
    <xdr:sp macro="" textlink="">
      <xdr:nvSpPr>
        <xdr:cNvPr id="540" name="テキスト ボックス 539">
          <a:extLst>
            <a:ext uri="{FF2B5EF4-FFF2-40B4-BE49-F238E27FC236}">
              <a16:creationId xmlns="" xmlns:a16="http://schemas.microsoft.com/office/drawing/2014/main" id="{00000000-0008-0000-0700-00001C020000}"/>
            </a:ext>
          </a:extLst>
        </xdr:cNvPr>
        <xdr:cNvSpPr txBox="1"/>
      </xdr:nvSpPr>
      <xdr:spPr>
        <a:xfrm>
          <a:off x="12547111" y="59798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62,416</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41" name="正方形/長方形 540">
          <a:extLst>
            <a:ext uri="{FF2B5EF4-FFF2-40B4-BE49-F238E27FC236}">
              <a16:creationId xmlns="" xmlns:a16="http://schemas.microsoft.com/office/drawing/2014/main" id="{00000000-0008-0000-0700-00001D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教育費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42" name="正方形/長方形 541">
          <a:extLst>
            <a:ext uri="{FF2B5EF4-FFF2-40B4-BE49-F238E27FC236}">
              <a16:creationId xmlns="" xmlns:a16="http://schemas.microsoft.com/office/drawing/2014/main" id="{00000000-0008-0000-0700-00001E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43" name="正方形/長方形 542">
          <a:extLst>
            <a:ext uri="{FF2B5EF4-FFF2-40B4-BE49-F238E27FC236}">
              <a16:creationId xmlns="" xmlns:a16="http://schemas.microsoft.com/office/drawing/2014/main" id="{00000000-0008-0000-0700-00001F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15/151</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44" name="正方形/長方形 543">
          <a:extLst>
            <a:ext uri="{FF2B5EF4-FFF2-40B4-BE49-F238E27FC236}">
              <a16:creationId xmlns="" xmlns:a16="http://schemas.microsoft.com/office/drawing/2014/main" id="{00000000-0008-0000-0700-000020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45" name="正方形/長方形 544">
          <a:extLst>
            <a:ext uri="{FF2B5EF4-FFF2-40B4-BE49-F238E27FC236}">
              <a16:creationId xmlns="" xmlns:a16="http://schemas.microsoft.com/office/drawing/2014/main" id="{00000000-0008-0000-0700-000021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45,262</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46" name="正方形/長方形 545">
          <a:extLst>
            <a:ext uri="{FF2B5EF4-FFF2-40B4-BE49-F238E27FC236}">
              <a16:creationId xmlns="" xmlns:a16="http://schemas.microsoft.com/office/drawing/2014/main" id="{00000000-0008-0000-0700-000022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47" name="正方形/長方形 546">
          <a:extLst>
            <a:ext uri="{FF2B5EF4-FFF2-40B4-BE49-F238E27FC236}">
              <a16:creationId xmlns="" xmlns:a16="http://schemas.microsoft.com/office/drawing/2014/main" id="{00000000-0008-0000-0700-000023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54,720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48" name="正方形/長方形 547">
          <a:extLst>
            <a:ext uri="{FF2B5EF4-FFF2-40B4-BE49-F238E27FC236}">
              <a16:creationId xmlns="" xmlns:a16="http://schemas.microsoft.com/office/drawing/2014/main" id="{00000000-0008-0000-0700-000024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49" name="テキスト ボックス 548">
          <a:extLst>
            <a:ext uri="{FF2B5EF4-FFF2-40B4-BE49-F238E27FC236}">
              <a16:creationId xmlns="" xmlns:a16="http://schemas.microsoft.com/office/drawing/2014/main" id="{00000000-0008-0000-0700-000025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50" name="直線コネクタ 549">
          <a:extLst>
            <a:ext uri="{FF2B5EF4-FFF2-40B4-BE49-F238E27FC236}">
              <a16:creationId xmlns="" xmlns:a16="http://schemas.microsoft.com/office/drawing/2014/main" id="{00000000-0008-0000-0700-000026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59</xdr:row>
      <xdr:rowOff>44450</xdr:rowOff>
    </xdr:from>
    <xdr:to>
      <xdr:col>24</xdr:col>
      <xdr:colOff>644525</xdr:colOff>
      <xdr:row>59</xdr:row>
      <xdr:rowOff>44450</xdr:rowOff>
    </xdr:to>
    <xdr:cxnSp macro="">
      <xdr:nvCxnSpPr>
        <xdr:cNvPr id="551" name="直線コネクタ 550">
          <a:extLst>
            <a:ext uri="{FF2B5EF4-FFF2-40B4-BE49-F238E27FC236}">
              <a16:creationId xmlns="" xmlns:a16="http://schemas.microsoft.com/office/drawing/2014/main" id="{00000000-0008-0000-0700-000027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58</xdr:row>
      <xdr:rowOff>73677</xdr:rowOff>
    </xdr:from>
    <xdr:ext cx="248786" cy="259045"/>
    <xdr:sp macro="" textlink="">
      <xdr:nvSpPr>
        <xdr:cNvPr id="552" name="テキスト ボックス 551">
          <a:extLst>
            <a:ext uri="{FF2B5EF4-FFF2-40B4-BE49-F238E27FC236}">
              <a16:creationId xmlns="" xmlns:a16="http://schemas.microsoft.com/office/drawing/2014/main" id="{00000000-0008-0000-0700-000028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57</xdr:row>
      <xdr:rowOff>6350</xdr:rowOff>
    </xdr:from>
    <xdr:to>
      <xdr:col>24</xdr:col>
      <xdr:colOff>644525</xdr:colOff>
      <xdr:row>57</xdr:row>
      <xdr:rowOff>6350</xdr:rowOff>
    </xdr:to>
    <xdr:cxnSp macro="">
      <xdr:nvCxnSpPr>
        <xdr:cNvPr id="553" name="直線コネクタ 552">
          <a:extLst>
            <a:ext uri="{FF2B5EF4-FFF2-40B4-BE49-F238E27FC236}">
              <a16:creationId xmlns="" xmlns:a16="http://schemas.microsoft.com/office/drawing/2014/main" id="{00000000-0008-0000-0700-000029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56</xdr:row>
      <xdr:rowOff>35577</xdr:rowOff>
    </xdr:from>
    <xdr:ext cx="595419" cy="259045"/>
    <xdr:sp macro="" textlink="">
      <xdr:nvSpPr>
        <xdr:cNvPr id="554" name="テキスト ボックス 553">
          <a:extLst>
            <a:ext uri="{FF2B5EF4-FFF2-40B4-BE49-F238E27FC236}">
              <a16:creationId xmlns="" xmlns:a16="http://schemas.microsoft.com/office/drawing/2014/main" id="{00000000-0008-0000-0700-00002A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54</xdr:row>
      <xdr:rowOff>139700</xdr:rowOff>
    </xdr:from>
    <xdr:to>
      <xdr:col>24</xdr:col>
      <xdr:colOff>644525</xdr:colOff>
      <xdr:row>54</xdr:row>
      <xdr:rowOff>139700</xdr:rowOff>
    </xdr:to>
    <xdr:cxnSp macro="">
      <xdr:nvCxnSpPr>
        <xdr:cNvPr id="555" name="直線コネクタ 554">
          <a:extLst>
            <a:ext uri="{FF2B5EF4-FFF2-40B4-BE49-F238E27FC236}">
              <a16:creationId xmlns="" xmlns:a16="http://schemas.microsoft.com/office/drawing/2014/main" id="{00000000-0008-0000-0700-00002B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53</xdr:row>
      <xdr:rowOff>168927</xdr:rowOff>
    </xdr:from>
    <xdr:ext cx="595419" cy="259045"/>
    <xdr:sp macro="" textlink="">
      <xdr:nvSpPr>
        <xdr:cNvPr id="556" name="テキスト ボックス 555">
          <a:extLst>
            <a:ext uri="{FF2B5EF4-FFF2-40B4-BE49-F238E27FC236}">
              <a16:creationId xmlns="" xmlns:a16="http://schemas.microsoft.com/office/drawing/2014/main" id="{00000000-0008-0000-0700-00002C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52</xdr:row>
      <xdr:rowOff>101600</xdr:rowOff>
    </xdr:from>
    <xdr:to>
      <xdr:col>24</xdr:col>
      <xdr:colOff>644525</xdr:colOff>
      <xdr:row>52</xdr:row>
      <xdr:rowOff>101600</xdr:rowOff>
    </xdr:to>
    <xdr:cxnSp macro="">
      <xdr:nvCxnSpPr>
        <xdr:cNvPr id="557" name="直線コネクタ 556">
          <a:extLst>
            <a:ext uri="{FF2B5EF4-FFF2-40B4-BE49-F238E27FC236}">
              <a16:creationId xmlns="" xmlns:a16="http://schemas.microsoft.com/office/drawing/2014/main" id="{00000000-0008-0000-0700-00002D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51</xdr:row>
      <xdr:rowOff>130827</xdr:rowOff>
    </xdr:from>
    <xdr:ext cx="595419" cy="259045"/>
    <xdr:sp macro="" textlink="">
      <xdr:nvSpPr>
        <xdr:cNvPr id="558" name="テキスト ボックス 557">
          <a:extLst>
            <a:ext uri="{FF2B5EF4-FFF2-40B4-BE49-F238E27FC236}">
              <a16:creationId xmlns="" xmlns:a16="http://schemas.microsoft.com/office/drawing/2014/main" id="{00000000-0008-0000-0700-00002E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18</xdr:col>
      <xdr:colOff>73025</xdr:colOff>
      <xdr:row>50</xdr:row>
      <xdr:rowOff>63500</xdr:rowOff>
    </xdr:from>
    <xdr:to>
      <xdr:col>24</xdr:col>
      <xdr:colOff>644525</xdr:colOff>
      <xdr:row>50</xdr:row>
      <xdr:rowOff>63500</xdr:rowOff>
    </xdr:to>
    <xdr:cxnSp macro="">
      <xdr:nvCxnSpPr>
        <xdr:cNvPr id="559" name="直線コネクタ 558">
          <a:extLst>
            <a:ext uri="{FF2B5EF4-FFF2-40B4-BE49-F238E27FC236}">
              <a16:creationId xmlns="" xmlns:a16="http://schemas.microsoft.com/office/drawing/2014/main" id="{00000000-0008-0000-0700-00002F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49</xdr:row>
      <xdr:rowOff>92727</xdr:rowOff>
    </xdr:from>
    <xdr:ext cx="595419" cy="259045"/>
    <xdr:sp macro="" textlink="">
      <xdr:nvSpPr>
        <xdr:cNvPr id="560" name="テキスト ボックス 559">
          <a:extLst>
            <a:ext uri="{FF2B5EF4-FFF2-40B4-BE49-F238E27FC236}">
              <a16:creationId xmlns="" xmlns:a16="http://schemas.microsoft.com/office/drawing/2014/main" id="{00000000-0008-0000-0700-000030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61" name="直線コネクタ 560">
          <a:extLst>
            <a:ext uri="{FF2B5EF4-FFF2-40B4-BE49-F238E27FC236}">
              <a16:creationId xmlns="" xmlns:a16="http://schemas.microsoft.com/office/drawing/2014/main" id="{00000000-0008-0000-0700-000031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47</xdr:row>
      <xdr:rowOff>54627</xdr:rowOff>
    </xdr:from>
    <xdr:ext cx="685572" cy="259045"/>
    <xdr:sp macro="" textlink="">
      <xdr:nvSpPr>
        <xdr:cNvPr id="562" name="テキスト ボックス 561">
          <a:extLst>
            <a:ext uri="{FF2B5EF4-FFF2-40B4-BE49-F238E27FC236}">
              <a16:creationId xmlns="" xmlns:a16="http://schemas.microsoft.com/office/drawing/2014/main" id="{00000000-0008-0000-0700-000032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63" name="教育費グラフ枠">
          <a:extLst>
            <a:ext uri="{FF2B5EF4-FFF2-40B4-BE49-F238E27FC236}">
              <a16:creationId xmlns="" xmlns:a16="http://schemas.microsoft.com/office/drawing/2014/main" id="{00000000-0008-0000-0700-000033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51</xdr:row>
      <xdr:rowOff>48214</xdr:rowOff>
    </xdr:from>
    <xdr:to>
      <xdr:col>23</xdr:col>
      <xdr:colOff>516889</xdr:colOff>
      <xdr:row>58</xdr:row>
      <xdr:rowOff>150966</xdr:rowOff>
    </xdr:to>
    <xdr:cxnSp macro="">
      <xdr:nvCxnSpPr>
        <xdr:cNvPr id="564" name="直線コネクタ 563">
          <a:extLst>
            <a:ext uri="{FF2B5EF4-FFF2-40B4-BE49-F238E27FC236}">
              <a16:creationId xmlns="" xmlns:a16="http://schemas.microsoft.com/office/drawing/2014/main" id="{00000000-0008-0000-0700-000034020000}"/>
            </a:ext>
          </a:extLst>
        </xdr:cNvPr>
        <xdr:cNvCxnSpPr/>
      </xdr:nvCxnSpPr>
      <xdr:spPr>
        <a:xfrm flipV="1">
          <a:off x="16317595" y="8792164"/>
          <a:ext cx="1269" cy="13029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58</xdr:row>
      <xdr:rowOff>154793</xdr:rowOff>
    </xdr:from>
    <xdr:ext cx="534377" cy="259045"/>
    <xdr:sp macro="" textlink="">
      <xdr:nvSpPr>
        <xdr:cNvPr id="565" name="教育費最小値テキスト">
          <a:extLst>
            <a:ext uri="{FF2B5EF4-FFF2-40B4-BE49-F238E27FC236}">
              <a16:creationId xmlns="" xmlns:a16="http://schemas.microsoft.com/office/drawing/2014/main" id="{00000000-0008-0000-0700-000035020000}"/>
            </a:ext>
          </a:extLst>
        </xdr:cNvPr>
        <xdr:cNvSpPr txBox="1"/>
      </xdr:nvSpPr>
      <xdr:spPr>
        <a:xfrm>
          <a:off x="16370300" y="10098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34,086</a:t>
          </a:r>
          <a:endParaRPr kumimoji="1" lang="ja-JP" altLang="en-US" sz="1000" b="1">
            <a:latin typeface="ＭＳ Ｐゴシック"/>
          </a:endParaRPr>
        </a:p>
      </xdr:txBody>
    </xdr:sp>
    <xdr:clientData/>
  </xdr:oneCellAnchor>
  <xdr:twoCellAnchor>
    <xdr:from>
      <xdr:col>23</xdr:col>
      <xdr:colOff>428625</xdr:colOff>
      <xdr:row>58</xdr:row>
      <xdr:rowOff>150966</xdr:rowOff>
    </xdr:from>
    <xdr:to>
      <xdr:col>23</xdr:col>
      <xdr:colOff>606425</xdr:colOff>
      <xdr:row>58</xdr:row>
      <xdr:rowOff>150966</xdr:rowOff>
    </xdr:to>
    <xdr:cxnSp macro="">
      <xdr:nvCxnSpPr>
        <xdr:cNvPr id="566" name="直線コネクタ 565">
          <a:extLst>
            <a:ext uri="{FF2B5EF4-FFF2-40B4-BE49-F238E27FC236}">
              <a16:creationId xmlns="" xmlns:a16="http://schemas.microsoft.com/office/drawing/2014/main" id="{00000000-0008-0000-0700-000036020000}"/>
            </a:ext>
          </a:extLst>
        </xdr:cNvPr>
        <xdr:cNvCxnSpPr/>
      </xdr:nvCxnSpPr>
      <xdr:spPr>
        <a:xfrm>
          <a:off x="16230600" y="100950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49</xdr:row>
      <xdr:rowOff>166341</xdr:rowOff>
    </xdr:from>
    <xdr:ext cx="599010" cy="259045"/>
    <xdr:sp macro="" textlink="">
      <xdr:nvSpPr>
        <xdr:cNvPr id="567" name="教育費最大値テキスト">
          <a:extLst>
            <a:ext uri="{FF2B5EF4-FFF2-40B4-BE49-F238E27FC236}">
              <a16:creationId xmlns="" xmlns:a16="http://schemas.microsoft.com/office/drawing/2014/main" id="{00000000-0008-0000-0700-000037020000}"/>
            </a:ext>
          </a:extLst>
        </xdr:cNvPr>
        <xdr:cNvSpPr txBox="1"/>
      </xdr:nvSpPr>
      <xdr:spPr>
        <a:xfrm>
          <a:off x="16370300" y="85673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718,024</a:t>
          </a:r>
          <a:endParaRPr kumimoji="1" lang="ja-JP" altLang="en-US" sz="1000" b="1">
            <a:latin typeface="ＭＳ Ｐゴシック"/>
          </a:endParaRPr>
        </a:p>
      </xdr:txBody>
    </xdr:sp>
    <xdr:clientData/>
  </xdr:oneCellAnchor>
  <xdr:twoCellAnchor>
    <xdr:from>
      <xdr:col>23</xdr:col>
      <xdr:colOff>428625</xdr:colOff>
      <xdr:row>51</xdr:row>
      <xdr:rowOff>48214</xdr:rowOff>
    </xdr:from>
    <xdr:to>
      <xdr:col>23</xdr:col>
      <xdr:colOff>606425</xdr:colOff>
      <xdr:row>51</xdr:row>
      <xdr:rowOff>48214</xdr:rowOff>
    </xdr:to>
    <xdr:cxnSp macro="">
      <xdr:nvCxnSpPr>
        <xdr:cNvPr id="568" name="直線コネクタ 567">
          <a:extLst>
            <a:ext uri="{FF2B5EF4-FFF2-40B4-BE49-F238E27FC236}">
              <a16:creationId xmlns="" xmlns:a16="http://schemas.microsoft.com/office/drawing/2014/main" id="{00000000-0008-0000-0700-000038020000}"/>
            </a:ext>
          </a:extLst>
        </xdr:cNvPr>
        <xdr:cNvCxnSpPr/>
      </xdr:nvCxnSpPr>
      <xdr:spPr>
        <a:xfrm>
          <a:off x="16230600" y="87921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56</xdr:row>
      <xdr:rowOff>61052</xdr:rowOff>
    </xdr:from>
    <xdr:to>
      <xdr:col>23</xdr:col>
      <xdr:colOff>517525</xdr:colOff>
      <xdr:row>58</xdr:row>
      <xdr:rowOff>90263</xdr:rowOff>
    </xdr:to>
    <xdr:cxnSp macro="">
      <xdr:nvCxnSpPr>
        <xdr:cNvPr id="569" name="直線コネクタ 568">
          <a:extLst>
            <a:ext uri="{FF2B5EF4-FFF2-40B4-BE49-F238E27FC236}">
              <a16:creationId xmlns="" xmlns:a16="http://schemas.microsoft.com/office/drawing/2014/main" id="{00000000-0008-0000-0700-000039020000}"/>
            </a:ext>
          </a:extLst>
        </xdr:cNvPr>
        <xdr:cNvCxnSpPr/>
      </xdr:nvCxnSpPr>
      <xdr:spPr>
        <a:xfrm flipV="1">
          <a:off x="15481300" y="9662252"/>
          <a:ext cx="838200" cy="372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57</xdr:row>
      <xdr:rowOff>77317</xdr:rowOff>
    </xdr:from>
    <xdr:ext cx="599010" cy="259045"/>
    <xdr:sp macro="" textlink="">
      <xdr:nvSpPr>
        <xdr:cNvPr id="570" name="教育費平均値テキスト">
          <a:extLst>
            <a:ext uri="{FF2B5EF4-FFF2-40B4-BE49-F238E27FC236}">
              <a16:creationId xmlns="" xmlns:a16="http://schemas.microsoft.com/office/drawing/2014/main" id="{00000000-0008-0000-0700-00003A020000}"/>
            </a:ext>
          </a:extLst>
        </xdr:cNvPr>
        <xdr:cNvSpPr txBox="1"/>
      </xdr:nvSpPr>
      <xdr:spPr>
        <a:xfrm>
          <a:off x="16370300" y="984996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124,756</a:t>
          </a:r>
          <a:endParaRPr kumimoji="1" lang="ja-JP" altLang="en-US" sz="1000" b="1">
            <a:solidFill>
              <a:srgbClr val="000080"/>
            </a:solidFill>
            <a:latin typeface="ＭＳ Ｐゴシック"/>
          </a:endParaRPr>
        </a:p>
      </xdr:txBody>
    </xdr:sp>
    <xdr:clientData/>
  </xdr:oneCellAnchor>
  <xdr:twoCellAnchor>
    <xdr:from>
      <xdr:col>23</xdr:col>
      <xdr:colOff>466725</xdr:colOff>
      <xdr:row>57</xdr:row>
      <xdr:rowOff>98890</xdr:rowOff>
    </xdr:from>
    <xdr:to>
      <xdr:col>23</xdr:col>
      <xdr:colOff>568325</xdr:colOff>
      <xdr:row>58</xdr:row>
      <xdr:rowOff>29040</xdr:rowOff>
    </xdr:to>
    <xdr:sp macro="" textlink="">
      <xdr:nvSpPr>
        <xdr:cNvPr id="571" name="フローチャート : 判断 570">
          <a:extLst>
            <a:ext uri="{FF2B5EF4-FFF2-40B4-BE49-F238E27FC236}">
              <a16:creationId xmlns="" xmlns:a16="http://schemas.microsoft.com/office/drawing/2014/main" id="{00000000-0008-0000-0700-00003B020000}"/>
            </a:ext>
          </a:extLst>
        </xdr:cNvPr>
        <xdr:cNvSpPr/>
      </xdr:nvSpPr>
      <xdr:spPr>
        <a:xfrm>
          <a:off x="16268700" y="9871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58</xdr:row>
      <xdr:rowOff>90263</xdr:rowOff>
    </xdr:from>
    <xdr:to>
      <xdr:col>22</xdr:col>
      <xdr:colOff>365125</xdr:colOff>
      <xdr:row>58</xdr:row>
      <xdr:rowOff>103423</xdr:rowOff>
    </xdr:to>
    <xdr:cxnSp macro="">
      <xdr:nvCxnSpPr>
        <xdr:cNvPr id="572" name="直線コネクタ 571">
          <a:extLst>
            <a:ext uri="{FF2B5EF4-FFF2-40B4-BE49-F238E27FC236}">
              <a16:creationId xmlns="" xmlns:a16="http://schemas.microsoft.com/office/drawing/2014/main" id="{00000000-0008-0000-0700-00003C020000}"/>
            </a:ext>
          </a:extLst>
        </xdr:cNvPr>
        <xdr:cNvCxnSpPr/>
      </xdr:nvCxnSpPr>
      <xdr:spPr>
        <a:xfrm flipV="1">
          <a:off x="14592300" y="10034363"/>
          <a:ext cx="889000" cy="13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57</xdr:row>
      <xdr:rowOff>84572</xdr:rowOff>
    </xdr:from>
    <xdr:to>
      <xdr:col>22</xdr:col>
      <xdr:colOff>415925</xdr:colOff>
      <xdr:row>58</xdr:row>
      <xdr:rowOff>14722</xdr:rowOff>
    </xdr:to>
    <xdr:sp macro="" textlink="">
      <xdr:nvSpPr>
        <xdr:cNvPr id="573" name="フローチャート : 判断 572">
          <a:extLst>
            <a:ext uri="{FF2B5EF4-FFF2-40B4-BE49-F238E27FC236}">
              <a16:creationId xmlns="" xmlns:a16="http://schemas.microsoft.com/office/drawing/2014/main" id="{00000000-0008-0000-0700-00003D020000}"/>
            </a:ext>
          </a:extLst>
        </xdr:cNvPr>
        <xdr:cNvSpPr/>
      </xdr:nvSpPr>
      <xdr:spPr>
        <a:xfrm>
          <a:off x="15430500" y="9857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56</xdr:row>
      <xdr:rowOff>31249</xdr:rowOff>
    </xdr:from>
    <xdr:ext cx="599010" cy="259045"/>
    <xdr:sp macro="" textlink="">
      <xdr:nvSpPr>
        <xdr:cNvPr id="574" name="テキスト ボックス 573">
          <a:extLst>
            <a:ext uri="{FF2B5EF4-FFF2-40B4-BE49-F238E27FC236}">
              <a16:creationId xmlns="" xmlns:a16="http://schemas.microsoft.com/office/drawing/2014/main" id="{00000000-0008-0000-0700-00003E020000}"/>
            </a:ext>
          </a:extLst>
        </xdr:cNvPr>
        <xdr:cNvSpPr txBox="1"/>
      </xdr:nvSpPr>
      <xdr:spPr>
        <a:xfrm>
          <a:off x="15181794" y="96324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132,272</a:t>
          </a:r>
          <a:endParaRPr kumimoji="1" lang="ja-JP" altLang="en-US" sz="1000" b="1">
            <a:solidFill>
              <a:srgbClr val="000080"/>
            </a:solidFill>
            <a:latin typeface="ＭＳ Ｐゴシック"/>
          </a:endParaRPr>
        </a:p>
      </xdr:txBody>
    </xdr:sp>
    <xdr:clientData/>
  </xdr:oneCellAnchor>
  <xdr:twoCellAnchor>
    <xdr:from>
      <xdr:col>19</xdr:col>
      <xdr:colOff>644525</xdr:colOff>
      <xdr:row>58</xdr:row>
      <xdr:rowOff>48955</xdr:rowOff>
    </xdr:from>
    <xdr:to>
      <xdr:col>21</xdr:col>
      <xdr:colOff>161925</xdr:colOff>
      <xdr:row>58</xdr:row>
      <xdr:rowOff>103423</xdr:rowOff>
    </xdr:to>
    <xdr:cxnSp macro="">
      <xdr:nvCxnSpPr>
        <xdr:cNvPr id="575" name="直線コネクタ 574">
          <a:extLst>
            <a:ext uri="{FF2B5EF4-FFF2-40B4-BE49-F238E27FC236}">
              <a16:creationId xmlns="" xmlns:a16="http://schemas.microsoft.com/office/drawing/2014/main" id="{00000000-0008-0000-0700-00003F020000}"/>
            </a:ext>
          </a:extLst>
        </xdr:cNvPr>
        <xdr:cNvCxnSpPr/>
      </xdr:nvCxnSpPr>
      <xdr:spPr>
        <a:xfrm>
          <a:off x="13703300" y="9993055"/>
          <a:ext cx="889000" cy="544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57</xdr:row>
      <xdr:rowOff>93468</xdr:rowOff>
    </xdr:from>
    <xdr:to>
      <xdr:col>21</xdr:col>
      <xdr:colOff>212725</xdr:colOff>
      <xdr:row>58</xdr:row>
      <xdr:rowOff>23618</xdr:rowOff>
    </xdr:to>
    <xdr:sp macro="" textlink="">
      <xdr:nvSpPr>
        <xdr:cNvPr id="576" name="フローチャート : 判断 575">
          <a:extLst>
            <a:ext uri="{FF2B5EF4-FFF2-40B4-BE49-F238E27FC236}">
              <a16:creationId xmlns="" xmlns:a16="http://schemas.microsoft.com/office/drawing/2014/main" id="{00000000-0008-0000-0700-000040020000}"/>
            </a:ext>
          </a:extLst>
        </xdr:cNvPr>
        <xdr:cNvSpPr/>
      </xdr:nvSpPr>
      <xdr:spPr>
        <a:xfrm>
          <a:off x="14541500" y="9866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56</xdr:row>
      <xdr:rowOff>40145</xdr:rowOff>
    </xdr:from>
    <xdr:ext cx="599010" cy="259045"/>
    <xdr:sp macro="" textlink="">
      <xdr:nvSpPr>
        <xdr:cNvPr id="577" name="テキスト ボックス 576">
          <a:extLst>
            <a:ext uri="{FF2B5EF4-FFF2-40B4-BE49-F238E27FC236}">
              <a16:creationId xmlns="" xmlns:a16="http://schemas.microsoft.com/office/drawing/2014/main" id="{00000000-0008-0000-0700-000041020000}"/>
            </a:ext>
          </a:extLst>
        </xdr:cNvPr>
        <xdr:cNvSpPr txBox="1"/>
      </xdr:nvSpPr>
      <xdr:spPr>
        <a:xfrm>
          <a:off x="14292794" y="96413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127,602</a:t>
          </a:r>
          <a:endParaRPr kumimoji="1" lang="ja-JP" altLang="en-US" sz="1000" b="1">
            <a:solidFill>
              <a:srgbClr val="000080"/>
            </a:solidFill>
            <a:latin typeface="ＭＳ Ｐゴシック"/>
          </a:endParaRPr>
        </a:p>
      </xdr:txBody>
    </xdr:sp>
    <xdr:clientData/>
  </xdr:oneCellAnchor>
  <xdr:twoCellAnchor>
    <xdr:from>
      <xdr:col>18</xdr:col>
      <xdr:colOff>441325</xdr:colOff>
      <xdr:row>58</xdr:row>
      <xdr:rowOff>48955</xdr:rowOff>
    </xdr:from>
    <xdr:to>
      <xdr:col>19</xdr:col>
      <xdr:colOff>644525</xdr:colOff>
      <xdr:row>58</xdr:row>
      <xdr:rowOff>100975</xdr:rowOff>
    </xdr:to>
    <xdr:cxnSp macro="">
      <xdr:nvCxnSpPr>
        <xdr:cNvPr id="578" name="直線コネクタ 577">
          <a:extLst>
            <a:ext uri="{FF2B5EF4-FFF2-40B4-BE49-F238E27FC236}">
              <a16:creationId xmlns="" xmlns:a16="http://schemas.microsoft.com/office/drawing/2014/main" id="{00000000-0008-0000-0700-000042020000}"/>
            </a:ext>
          </a:extLst>
        </xdr:cNvPr>
        <xdr:cNvCxnSpPr/>
      </xdr:nvCxnSpPr>
      <xdr:spPr>
        <a:xfrm flipV="1">
          <a:off x="12814300" y="9993055"/>
          <a:ext cx="889000" cy="52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57</xdr:row>
      <xdr:rowOff>100145</xdr:rowOff>
    </xdr:from>
    <xdr:to>
      <xdr:col>20</xdr:col>
      <xdr:colOff>9525</xdr:colOff>
      <xdr:row>58</xdr:row>
      <xdr:rowOff>30295</xdr:rowOff>
    </xdr:to>
    <xdr:sp macro="" textlink="">
      <xdr:nvSpPr>
        <xdr:cNvPr id="579" name="フローチャート : 判断 578">
          <a:extLst>
            <a:ext uri="{FF2B5EF4-FFF2-40B4-BE49-F238E27FC236}">
              <a16:creationId xmlns="" xmlns:a16="http://schemas.microsoft.com/office/drawing/2014/main" id="{00000000-0008-0000-0700-000043020000}"/>
            </a:ext>
          </a:extLst>
        </xdr:cNvPr>
        <xdr:cNvSpPr/>
      </xdr:nvSpPr>
      <xdr:spPr>
        <a:xfrm>
          <a:off x="13652500" y="9872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56</xdr:row>
      <xdr:rowOff>46822</xdr:rowOff>
    </xdr:from>
    <xdr:ext cx="599010" cy="259045"/>
    <xdr:sp macro="" textlink="">
      <xdr:nvSpPr>
        <xdr:cNvPr id="580" name="テキスト ボックス 579">
          <a:extLst>
            <a:ext uri="{FF2B5EF4-FFF2-40B4-BE49-F238E27FC236}">
              <a16:creationId xmlns="" xmlns:a16="http://schemas.microsoft.com/office/drawing/2014/main" id="{00000000-0008-0000-0700-000044020000}"/>
            </a:ext>
          </a:extLst>
        </xdr:cNvPr>
        <xdr:cNvSpPr txBox="1"/>
      </xdr:nvSpPr>
      <xdr:spPr>
        <a:xfrm>
          <a:off x="13403794" y="96480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124,097</a:t>
          </a:r>
          <a:endParaRPr kumimoji="1" lang="ja-JP" altLang="en-US" sz="1000" b="1">
            <a:solidFill>
              <a:srgbClr val="000080"/>
            </a:solidFill>
            <a:latin typeface="ＭＳ Ｐゴシック"/>
          </a:endParaRPr>
        </a:p>
      </xdr:txBody>
    </xdr:sp>
    <xdr:clientData/>
  </xdr:oneCellAnchor>
  <xdr:twoCellAnchor>
    <xdr:from>
      <xdr:col>18</xdr:col>
      <xdr:colOff>390525</xdr:colOff>
      <xdr:row>57</xdr:row>
      <xdr:rowOff>127000</xdr:rowOff>
    </xdr:from>
    <xdr:to>
      <xdr:col>18</xdr:col>
      <xdr:colOff>492125</xdr:colOff>
      <xdr:row>58</xdr:row>
      <xdr:rowOff>57150</xdr:rowOff>
    </xdr:to>
    <xdr:sp macro="" textlink="">
      <xdr:nvSpPr>
        <xdr:cNvPr id="581" name="フローチャート : 判断 580">
          <a:extLst>
            <a:ext uri="{FF2B5EF4-FFF2-40B4-BE49-F238E27FC236}">
              <a16:creationId xmlns="" xmlns:a16="http://schemas.microsoft.com/office/drawing/2014/main" id="{00000000-0008-0000-0700-000045020000}"/>
            </a:ext>
          </a:extLst>
        </xdr:cNvPr>
        <xdr:cNvSpPr/>
      </xdr:nvSpPr>
      <xdr:spPr>
        <a:xfrm>
          <a:off x="12763500" y="9899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56</xdr:row>
      <xdr:rowOff>73677</xdr:rowOff>
    </xdr:from>
    <xdr:ext cx="599010" cy="259045"/>
    <xdr:sp macro="" textlink="">
      <xdr:nvSpPr>
        <xdr:cNvPr id="582" name="テキスト ボックス 581">
          <a:extLst>
            <a:ext uri="{FF2B5EF4-FFF2-40B4-BE49-F238E27FC236}">
              <a16:creationId xmlns="" xmlns:a16="http://schemas.microsoft.com/office/drawing/2014/main" id="{00000000-0008-0000-0700-000046020000}"/>
            </a:ext>
          </a:extLst>
        </xdr:cNvPr>
        <xdr:cNvSpPr txBox="1"/>
      </xdr:nvSpPr>
      <xdr:spPr>
        <a:xfrm>
          <a:off x="12514794" y="9674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110,000</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83" name="テキスト ボックス 582">
          <a:extLst>
            <a:ext uri="{FF2B5EF4-FFF2-40B4-BE49-F238E27FC236}">
              <a16:creationId xmlns="" xmlns:a16="http://schemas.microsoft.com/office/drawing/2014/main" id="{00000000-0008-0000-0700-000047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84" name="テキスト ボックス 583">
          <a:extLst>
            <a:ext uri="{FF2B5EF4-FFF2-40B4-BE49-F238E27FC236}">
              <a16:creationId xmlns="" xmlns:a16="http://schemas.microsoft.com/office/drawing/2014/main" id="{00000000-0008-0000-0700-000048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85" name="テキスト ボックス 584">
          <a:extLst>
            <a:ext uri="{FF2B5EF4-FFF2-40B4-BE49-F238E27FC236}">
              <a16:creationId xmlns="" xmlns:a16="http://schemas.microsoft.com/office/drawing/2014/main" id="{00000000-0008-0000-0700-000049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86" name="テキスト ボックス 585">
          <a:extLst>
            <a:ext uri="{FF2B5EF4-FFF2-40B4-BE49-F238E27FC236}">
              <a16:creationId xmlns="" xmlns:a16="http://schemas.microsoft.com/office/drawing/2014/main" id="{00000000-0008-0000-0700-00004A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87" name="テキスト ボックス 586">
          <a:extLst>
            <a:ext uri="{FF2B5EF4-FFF2-40B4-BE49-F238E27FC236}">
              <a16:creationId xmlns="" xmlns:a16="http://schemas.microsoft.com/office/drawing/2014/main" id="{00000000-0008-0000-0700-00004B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56</xdr:row>
      <xdr:rowOff>10252</xdr:rowOff>
    </xdr:from>
    <xdr:to>
      <xdr:col>23</xdr:col>
      <xdr:colOff>568325</xdr:colOff>
      <xdr:row>56</xdr:row>
      <xdr:rowOff>111852</xdr:rowOff>
    </xdr:to>
    <xdr:sp macro="" textlink="">
      <xdr:nvSpPr>
        <xdr:cNvPr id="588" name="円/楕円 587">
          <a:extLst>
            <a:ext uri="{FF2B5EF4-FFF2-40B4-BE49-F238E27FC236}">
              <a16:creationId xmlns="" xmlns:a16="http://schemas.microsoft.com/office/drawing/2014/main" id="{00000000-0008-0000-0700-00004C020000}"/>
            </a:ext>
          </a:extLst>
        </xdr:cNvPr>
        <xdr:cNvSpPr/>
      </xdr:nvSpPr>
      <xdr:spPr>
        <a:xfrm>
          <a:off x="16268700" y="9611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55</xdr:row>
      <xdr:rowOff>33129</xdr:rowOff>
    </xdr:from>
    <xdr:ext cx="599010" cy="259045"/>
    <xdr:sp macro="" textlink="">
      <xdr:nvSpPr>
        <xdr:cNvPr id="589" name="教育費該当値テキスト">
          <a:extLst>
            <a:ext uri="{FF2B5EF4-FFF2-40B4-BE49-F238E27FC236}">
              <a16:creationId xmlns="" xmlns:a16="http://schemas.microsoft.com/office/drawing/2014/main" id="{00000000-0008-0000-0700-00004D020000}"/>
            </a:ext>
          </a:extLst>
        </xdr:cNvPr>
        <xdr:cNvSpPr txBox="1"/>
      </xdr:nvSpPr>
      <xdr:spPr>
        <a:xfrm>
          <a:off x="16370300" y="94628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261,285</a:t>
          </a:r>
          <a:endParaRPr kumimoji="1" lang="ja-JP" altLang="en-US" sz="1000" b="1">
            <a:solidFill>
              <a:srgbClr val="FF0000"/>
            </a:solidFill>
            <a:latin typeface="ＭＳ Ｐゴシック"/>
          </a:endParaRPr>
        </a:p>
      </xdr:txBody>
    </xdr:sp>
    <xdr:clientData/>
  </xdr:oneCellAnchor>
  <xdr:twoCellAnchor>
    <xdr:from>
      <xdr:col>22</xdr:col>
      <xdr:colOff>314325</xdr:colOff>
      <xdr:row>58</xdr:row>
      <xdr:rowOff>39463</xdr:rowOff>
    </xdr:from>
    <xdr:to>
      <xdr:col>22</xdr:col>
      <xdr:colOff>415925</xdr:colOff>
      <xdr:row>58</xdr:row>
      <xdr:rowOff>141063</xdr:rowOff>
    </xdr:to>
    <xdr:sp macro="" textlink="">
      <xdr:nvSpPr>
        <xdr:cNvPr id="590" name="円/楕円 589">
          <a:extLst>
            <a:ext uri="{FF2B5EF4-FFF2-40B4-BE49-F238E27FC236}">
              <a16:creationId xmlns="" xmlns:a16="http://schemas.microsoft.com/office/drawing/2014/main" id="{00000000-0008-0000-0700-00004E020000}"/>
            </a:ext>
          </a:extLst>
        </xdr:cNvPr>
        <xdr:cNvSpPr/>
      </xdr:nvSpPr>
      <xdr:spPr>
        <a:xfrm>
          <a:off x="15430500" y="9983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58</xdr:row>
      <xdr:rowOff>132190</xdr:rowOff>
    </xdr:from>
    <xdr:ext cx="534377" cy="259045"/>
    <xdr:sp macro="" textlink="">
      <xdr:nvSpPr>
        <xdr:cNvPr id="591" name="テキスト ボックス 590">
          <a:extLst>
            <a:ext uri="{FF2B5EF4-FFF2-40B4-BE49-F238E27FC236}">
              <a16:creationId xmlns="" xmlns:a16="http://schemas.microsoft.com/office/drawing/2014/main" id="{00000000-0008-0000-0700-00004F020000}"/>
            </a:ext>
          </a:extLst>
        </xdr:cNvPr>
        <xdr:cNvSpPr txBox="1"/>
      </xdr:nvSpPr>
      <xdr:spPr>
        <a:xfrm>
          <a:off x="15214111" y="100762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65,951</a:t>
          </a:r>
          <a:endParaRPr kumimoji="1" lang="ja-JP" altLang="en-US" sz="1000" b="1">
            <a:solidFill>
              <a:srgbClr val="FF0000"/>
            </a:solidFill>
            <a:latin typeface="ＭＳ Ｐゴシック"/>
          </a:endParaRPr>
        </a:p>
      </xdr:txBody>
    </xdr:sp>
    <xdr:clientData/>
  </xdr:oneCellAnchor>
  <xdr:twoCellAnchor>
    <xdr:from>
      <xdr:col>21</xdr:col>
      <xdr:colOff>111125</xdr:colOff>
      <xdr:row>58</xdr:row>
      <xdr:rowOff>52623</xdr:rowOff>
    </xdr:from>
    <xdr:to>
      <xdr:col>21</xdr:col>
      <xdr:colOff>212725</xdr:colOff>
      <xdr:row>58</xdr:row>
      <xdr:rowOff>154223</xdr:rowOff>
    </xdr:to>
    <xdr:sp macro="" textlink="">
      <xdr:nvSpPr>
        <xdr:cNvPr id="592" name="円/楕円 591">
          <a:extLst>
            <a:ext uri="{FF2B5EF4-FFF2-40B4-BE49-F238E27FC236}">
              <a16:creationId xmlns="" xmlns:a16="http://schemas.microsoft.com/office/drawing/2014/main" id="{00000000-0008-0000-0700-000050020000}"/>
            </a:ext>
          </a:extLst>
        </xdr:cNvPr>
        <xdr:cNvSpPr/>
      </xdr:nvSpPr>
      <xdr:spPr>
        <a:xfrm>
          <a:off x="14541500" y="99967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58</xdr:row>
      <xdr:rowOff>145350</xdr:rowOff>
    </xdr:from>
    <xdr:ext cx="534377" cy="259045"/>
    <xdr:sp macro="" textlink="">
      <xdr:nvSpPr>
        <xdr:cNvPr id="593" name="テキスト ボックス 592">
          <a:extLst>
            <a:ext uri="{FF2B5EF4-FFF2-40B4-BE49-F238E27FC236}">
              <a16:creationId xmlns="" xmlns:a16="http://schemas.microsoft.com/office/drawing/2014/main" id="{00000000-0008-0000-0700-000051020000}"/>
            </a:ext>
          </a:extLst>
        </xdr:cNvPr>
        <xdr:cNvSpPr txBox="1"/>
      </xdr:nvSpPr>
      <xdr:spPr>
        <a:xfrm>
          <a:off x="14325111" y="100894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59,043</a:t>
          </a:r>
          <a:endParaRPr kumimoji="1" lang="ja-JP" altLang="en-US" sz="1000" b="1">
            <a:solidFill>
              <a:srgbClr val="FF0000"/>
            </a:solidFill>
            <a:latin typeface="ＭＳ Ｐゴシック"/>
          </a:endParaRPr>
        </a:p>
      </xdr:txBody>
    </xdr:sp>
    <xdr:clientData/>
  </xdr:oneCellAnchor>
  <xdr:twoCellAnchor>
    <xdr:from>
      <xdr:col>19</xdr:col>
      <xdr:colOff>593725</xdr:colOff>
      <xdr:row>57</xdr:row>
      <xdr:rowOff>169605</xdr:rowOff>
    </xdr:from>
    <xdr:to>
      <xdr:col>20</xdr:col>
      <xdr:colOff>9525</xdr:colOff>
      <xdr:row>58</xdr:row>
      <xdr:rowOff>99755</xdr:rowOff>
    </xdr:to>
    <xdr:sp macro="" textlink="">
      <xdr:nvSpPr>
        <xdr:cNvPr id="594" name="円/楕円 593">
          <a:extLst>
            <a:ext uri="{FF2B5EF4-FFF2-40B4-BE49-F238E27FC236}">
              <a16:creationId xmlns="" xmlns:a16="http://schemas.microsoft.com/office/drawing/2014/main" id="{00000000-0008-0000-0700-000052020000}"/>
            </a:ext>
          </a:extLst>
        </xdr:cNvPr>
        <xdr:cNvSpPr/>
      </xdr:nvSpPr>
      <xdr:spPr>
        <a:xfrm>
          <a:off x="13652500" y="9942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58</xdr:row>
      <xdr:rowOff>90882</xdr:rowOff>
    </xdr:from>
    <xdr:ext cx="534377" cy="259045"/>
    <xdr:sp macro="" textlink="">
      <xdr:nvSpPr>
        <xdr:cNvPr id="595" name="テキスト ボックス 594">
          <a:extLst>
            <a:ext uri="{FF2B5EF4-FFF2-40B4-BE49-F238E27FC236}">
              <a16:creationId xmlns="" xmlns:a16="http://schemas.microsoft.com/office/drawing/2014/main" id="{00000000-0008-0000-0700-000053020000}"/>
            </a:ext>
          </a:extLst>
        </xdr:cNvPr>
        <xdr:cNvSpPr txBox="1"/>
      </xdr:nvSpPr>
      <xdr:spPr>
        <a:xfrm>
          <a:off x="13436111" y="10034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87,635</a:t>
          </a:r>
          <a:endParaRPr kumimoji="1" lang="ja-JP" altLang="en-US" sz="1000" b="1">
            <a:solidFill>
              <a:srgbClr val="FF0000"/>
            </a:solidFill>
            <a:latin typeface="ＭＳ Ｐゴシック"/>
          </a:endParaRPr>
        </a:p>
      </xdr:txBody>
    </xdr:sp>
    <xdr:clientData/>
  </xdr:oneCellAnchor>
  <xdr:twoCellAnchor>
    <xdr:from>
      <xdr:col>18</xdr:col>
      <xdr:colOff>390525</xdr:colOff>
      <xdr:row>58</xdr:row>
      <xdr:rowOff>50175</xdr:rowOff>
    </xdr:from>
    <xdr:to>
      <xdr:col>18</xdr:col>
      <xdr:colOff>492125</xdr:colOff>
      <xdr:row>58</xdr:row>
      <xdr:rowOff>151775</xdr:rowOff>
    </xdr:to>
    <xdr:sp macro="" textlink="">
      <xdr:nvSpPr>
        <xdr:cNvPr id="596" name="円/楕円 595">
          <a:extLst>
            <a:ext uri="{FF2B5EF4-FFF2-40B4-BE49-F238E27FC236}">
              <a16:creationId xmlns="" xmlns:a16="http://schemas.microsoft.com/office/drawing/2014/main" id="{00000000-0008-0000-0700-000054020000}"/>
            </a:ext>
          </a:extLst>
        </xdr:cNvPr>
        <xdr:cNvSpPr/>
      </xdr:nvSpPr>
      <xdr:spPr>
        <a:xfrm>
          <a:off x="12763500" y="9994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58</xdr:row>
      <xdr:rowOff>142902</xdr:rowOff>
    </xdr:from>
    <xdr:ext cx="534377" cy="259045"/>
    <xdr:sp macro="" textlink="">
      <xdr:nvSpPr>
        <xdr:cNvPr id="597" name="テキスト ボックス 596">
          <a:extLst>
            <a:ext uri="{FF2B5EF4-FFF2-40B4-BE49-F238E27FC236}">
              <a16:creationId xmlns="" xmlns:a16="http://schemas.microsoft.com/office/drawing/2014/main" id="{00000000-0008-0000-0700-000055020000}"/>
            </a:ext>
          </a:extLst>
        </xdr:cNvPr>
        <xdr:cNvSpPr txBox="1"/>
      </xdr:nvSpPr>
      <xdr:spPr>
        <a:xfrm>
          <a:off x="12547111" y="10087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60,328</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598" name="正方形/長方形 597">
          <a:extLst>
            <a:ext uri="{FF2B5EF4-FFF2-40B4-BE49-F238E27FC236}">
              <a16:creationId xmlns="" xmlns:a16="http://schemas.microsoft.com/office/drawing/2014/main" id="{00000000-0008-0000-0700-000056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599" name="正方形/長方形 598">
          <a:extLst>
            <a:ext uri="{FF2B5EF4-FFF2-40B4-BE49-F238E27FC236}">
              <a16:creationId xmlns="" xmlns:a16="http://schemas.microsoft.com/office/drawing/2014/main" id="{00000000-0008-0000-0700-000057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600" name="正方形/長方形 599">
          <a:extLst>
            <a:ext uri="{FF2B5EF4-FFF2-40B4-BE49-F238E27FC236}">
              <a16:creationId xmlns="" xmlns:a16="http://schemas.microsoft.com/office/drawing/2014/main" id="{00000000-0008-0000-0700-000058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40/151</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601" name="正方形/長方形 600">
          <a:extLst>
            <a:ext uri="{FF2B5EF4-FFF2-40B4-BE49-F238E27FC236}">
              <a16:creationId xmlns="" xmlns:a16="http://schemas.microsoft.com/office/drawing/2014/main" id="{00000000-0008-0000-0700-000059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602" name="正方形/長方形 601">
          <a:extLst>
            <a:ext uri="{FF2B5EF4-FFF2-40B4-BE49-F238E27FC236}">
              <a16:creationId xmlns="" xmlns:a16="http://schemas.microsoft.com/office/drawing/2014/main" id="{00000000-0008-0000-0700-00005A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2,327</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603" name="正方形/長方形 602">
          <a:extLst>
            <a:ext uri="{FF2B5EF4-FFF2-40B4-BE49-F238E27FC236}">
              <a16:creationId xmlns="" xmlns:a16="http://schemas.microsoft.com/office/drawing/2014/main" id="{00000000-0008-0000-0700-00005B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604" name="正方形/長方形 603">
          <a:extLst>
            <a:ext uri="{FF2B5EF4-FFF2-40B4-BE49-F238E27FC236}">
              <a16:creationId xmlns="" xmlns:a16="http://schemas.microsoft.com/office/drawing/2014/main" id="{00000000-0008-0000-0700-00005C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5,166</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605" name="正方形/長方形 604">
          <a:extLst>
            <a:ext uri="{FF2B5EF4-FFF2-40B4-BE49-F238E27FC236}">
              <a16:creationId xmlns="" xmlns:a16="http://schemas.microsoft.com/office/drawing/2014/main" id="{00000000-0008-0000-0700-00005D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606" name="テキスト ボックス 605">
          <a:extLst>
            <a:ext uri="{FF2B5EF4-FFF2-40B4-BE49-F238E27FC236}">
              <a16:creationId xmlns="" xmlns:a16="http://schemas.microsoft.com/office/drawing/2014/main" id="{00000000-0008-0000-0700-00005E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607" name="直線コネクタ 606">
          <a:extLst>
            <a:ext uri="{FF2B5EF4-FFF2-40B4-BE49-F238E27FC236}">
              <a16:creationId xmlns="" xmlns:a16="http://schemas.microsoft.com/office/drawing/2014/main" id="{00000000-0008-0000-0700-00005F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79</xdr:row>
      <xdr:rowOff>44450</xdr:rowOff>
    </xdr:from>
    <xdr:to>
      <xdr:col>24</xdr:col>
      <xdr:colOff>644525</xdr:colOff>
      <xdr:row>79</xdr:row>
      <xdr:rowOff>44450</xdr:rowOff>
    </xdr:to>
    <xdr:cxnSp macro="">
      <xdr:nvCxnSpPr>
        <xdr:cNvPr id="608" name="直線コネクタ 607">
          <a:extLst>
            <a:ext uri="{FF2B5EF4-FFF2-40B4-BE49-F238E27FC236}">
              <a16:creationId xmlns="" xmlns:a16="http://schemas.microsoft.com/office/drawing/2014/main" id="{00000000-0008-0000-0700-000060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78</xdr:row>
      <xdr:rowOff>73677</xdr:rowOff>
    </xdr:from>
    <xdr:ext cx="248786" cy="259045"/>
    <xdr:sp macro="" textlink="">
      <xdr:nvSpPr>
        <xdr:cNvPr id="609" name="テキスト ボックス 608">
          <a:extLst>
            <a:ext uri="{FF2B5EF4-FFF2-40B4-BE49-F238E27FC236}">
              <a16:creationId xmlns="" xmlns:a16="http://schemas.microsoft.com/office/drawing/2014/main" id="{00000000-0008-0000-0700-000061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77</xdr:row>
      <xdr:rowOff>6350</xdr:rowOff>
    </xdr:from>
    <xdr:to>
      <xdr:col>24</xdr:col>
      <xdr:colOff>644525</xdr:colOff>
      <xdr:row>77</xdr:row>
      <xdr:rowOff>6350</xdr:rowOff>
    </xdr:to>
    <xdr:cxnSp macro="">
      <xdr:nvCxnSpPr>
        <xdr:cNvPr id="610" name="直線コネクタ 609">
          <a:extLst>
            <a:ext uri="{FF2B5EF4-FFF2-40B4-BE49-F238E27FC236}">
              <a16:creationId xmlns="" xmlns:a16="http://schemas.microsoft.com/office/drawing/2014/main" id="{00000000-0008-0000-0700-000062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76</xdr:row>
      <xdr:rowOff>35577</xdr:rowOff>
    </xdr:from>
    <xdr:ext cx="595419" cy="259045"/>
    <xdr:sp macro="" textlink="">
      <xdr:nvSpPr>
        <xdr:cNvPr id="611" name="テキスト ボックス 610">
          <a:extLst>
            <a:ext uri="{FF2B5EF4-FFF2-40B4-BE49-F238E27FC236}">
              <a16:creationId xmlns="" xmlns:a16="http://schemas.microsoft.com/office/drawing/2014/main" id="{00000000-0008-0000-0700-000063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74</xdr:row>
      <xdr:rowOff>139700</xdr:rowOff>
    </xdr:from>
    <xdr:to>
      <xdr:col>24</xdr:col>
      <xdr:colOff>644525</xdr:colOff>
      <xdr:row>74</xdr:row>
      <xdr:rowOff>139700</xdr:rowOff>
    </xdr:to>
    <xdr:cxnSp macro="">
      <xdr:nvCxnSpPr>
        <xdr:cNvPr id="612" name="直線コネクタ 611">
          <a:extLst>
            <a:ext uri="{FF2B5EF4-FFF2-40B4-BE49-F238E27FC236}">
              <a16:creationId xmlns="" xmlns:a16="http://schemas.microsoft.com/office/drawing/2014/main" id="{00000000-0008-0000-0700-000064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73</xdr:row>
      <xdr:rowOff>168927</xdr:rowOff>
    </xdr:from>
    <xdr:ext cx="595419" cy="259045"/>
    <xdr:sp macro="" textlink="">
      <xdr:nvSpPr>
        <xdr:cNvPr id="613" name="テキスト ボックス 612">
          <a:extLst>
            <a:ext uri="{FF2B5EF4-FFF2-40B4-BE49-F238E27FC236}">
              <a16:creationId xmlns="" xmlns:a16="http://schemas.microsoft.com/office/drawing/2014/main" id="{00000000-0008-0000-0700-000065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72</xdr:row>
      <xdr:rowOff>101600</xdr:rowOff>
    </xdr:from>
    <xdr:to>
      <xdr:col>24</xdr:col>
      <xdr:colOff>644525</xdr:colOff>
      <xdr:row>72</xdr:row>
      <xdr:rowOff>101600</xdr:rowOff>
    </xdr:to>
    <xdr:cxnSp macro="">
      <xdr:nvCxnSpPr>
        <xdr:cNvPr id="614" name="直線コネクタ 613">
          <a:extLst>
            <a:ext uri="{FF2B5EF4-FFF2-40B4-BE49-F238E27FC236}">
              <a16:creationId xmlns="" xmlns:a16="http://schemas.microsoft.com/office/drawing/2014/main" id="{00000000-0008-0000-0700-000066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71</xdr:row>
      <xdr:rowOff>130827</xdr:rowOff>
    </xdr:from>
    <xdr:ext cx="595419" cy="259045"/>
    <xdr:sp macro="" textlink="">
      <xdr:nvSpPr>
        <xdr:cNvPr id="615" name="テキスト ボックス 614">
          <a:extLst>
            <a:ext uri="{FF2B5EF4-FFF2-40B4-BE49-F238E27FC236}">
              <a16:creationId xmlns="" xmlns:a16="http://schemas.microsoft.com/office/drawing/2014/main" id="{00000000-0008-0000-0700-000067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70</xdr:row>
      <xdr:rowOff>63500</xdr:rowOff>
    </xdr:from>
    <xdr:to>
      <xdr:col>24</xdr:col>
      <xdr:colOff>644525</xdr:colOff>
      <xdr:row>70</xdr:row>
      <xdr:rowOff>63500</xdr:rowOff>
    </xdr:to>
    <xdr:cxnSp macro="">
      <xdr:nvCxnSpPr>
        <xdr:cNvPr id="616" name="直線コネクタ 615">
          <a:extLst>
            <a:ext uri="{FF2B5EF4-FFF2-40B4-BE49-F238E27FC236}">
              <a16:creationId xmlns="" xmlns:a16="http://schemas.microsoft.com/office/drawing/2014/main" id="{00000000-0008-0000-0700-000068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69</xdr:row>
      <xdr:rowOff>92727</xdr:rowOff>
    </xdr:from>
    <xdr:ext cx="595419" cy="259045"/>
    <xdr:sp macro="" textlink="">
      <xdr:nvSpPr>
        <xdr:cNvPr id="617" name="テキスト ボックス 616">
          <a:extLst>
            <a:ext uri="{FF2B5EF4-FFF2-40B4-BE49-F238E27FC236}">
              <a16:creationId xmlns="" xmlns:a16="http://schemas.microsoft.com/office/drawing/2014/main" id="{00000000-0008-0000-0700-000069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18" name="直線コネクタ 617">
          <a:extLst>
            <a:ext uri="{FF2B5EF4-FFF2-40B4-BE49-F238E27FC236}">
              <a16:creationId xmlns="" xmlns:a16="http://schemas.microsoft.com/office/drawing/2014/main" id="{00000000-0008-0000-0700-00006A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67</xdr:row>
      <xdr:rowOff>54627</xdr:rowOff>
    </xdr:from>
    <xdr:ext cx="595419" cy="259045"/>
    <xdr:sp macro="" textlink="">
      <xdr:nvSpPr>
        <xdr:cNvPr id="619" name="テキスト ボックス 618">
          <a:extLst>
            <a:ext uri="{FF2B5EF4-FFF2-40B4-BE49-F238E27FC236}">
              <a16:creationId xmlns="" xmlns:a16="http://schemas.microsoft.com/office/drawing/2014/main" id="{00000000-0008-0000-0700-00006B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20" name="災害復旧費グラフ枠">
          <a:extLst>
            <a:ext uri="{FF2B5EF4-FFF2-40B4-BE49-F238E27FC236}">
              <a16:creationId xmlns="" xmlns:a16="http://schemas.microsoft.com/office/drawing/2014/main" id="{00000000-0008-0000-0700-00006C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71</xdr:row>
      <xdr:rowOff>60597</xdr:rowOff>
    </xdr:from>
    <xdr:to>
      <xdr:col>23</xdr:col>
      <xdr:colOff>516889</xdr:colOff>
      <xdr:row>79</xdr:row>
      <xdr:rowOff>44450</xdr:rowOff>
    </xdr:to>
    <xdr:cxnSp macro="">
      <xdr:nvCxnSpPr>
        <xdr:cNvPr id="621" name="直線コネクタ 620">
          <a:extLst>
            <a:ext uri="{FF2B5EF4-FFF2-40B4-BE49-F238E27FC236}">
              <a16:creationId xmlns="" xmlns:a16="http://schemas.microsoft.com/office/drawing/2014/main" id="{00000000-0008-0000-0700-00006D020000}"/>
            </a:ext>
          </a:extLst>
        </xdr:cNvPr>
        <xdr:cNvCxnSpPr/>
      </xdr:nvCxnSpPr>
      <xdr:spPr>
        <a:xfrm flipV="1">
          <a:off x="16317595" y="12233547"/>
          <a:ext cx="1269" cy="13554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79</xdr:row>
      <xdr:rowOff>48277</xdr:rowOff>
    </xdr:from>
    <xdr:ext cx="249299" cy="259045"/>
    <xdr:sp macro="" textlink="">
      <xdr:nvSpPr>
        <xdr:cNvPr id="622" name="災害復旧費最小値テキスト">
          <a:extLst>
            <a:ext uri="{FF2B5EF4-FFF2-40B4-BE49-F238E27FC236}">
              <a16:creationId xmlns="" xmlns:a16="http://schemas.microsoft.com/office/drawing/2014/main" id="{00000000-0008-0000-0700-00006E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79</xdr:row>
      <xdr:rowOff>44450</xdr:rowOff>
    </xdr:from>
    <xdr:to>
      <xdr:col>23</xdr:col>
      <xdr:colOff>606425</xdr:colOff>
      <xdr:row>79</xdr:row>
      <xdr:rowOff>44450</xdr:rowOff>
    </xdr:to>
    <xdr:cxnSp macro="">
      <xdr:nvCxnSpPr>
        <xdr:cNvPr id="623" name="直線コネクタ 622">
          <a:extLst>
            <a:ext uri="{FF2B5EF4-FFF2-40B4-BE49-F238E27FC236}">
              <a16:creationId xmlns="" xmlns:a16="http://schemas.microsoft.com/office/drawing/2014/main" id="{00000000-0008-0000-0700-00006F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70</xdr:row>
      <xdr:rowOff>7274</xdr:rowOff>
    </xdr:from>
    <xdr:ext cx="599010" cy="259045"/>
    <xdr:sp macro="" textlink="">
      <xdr:nvSpPr>
        <xdr:cNvPr id="624" name="災害復旧費最大値テキスト">
          <a:extLst>
            <a:ext uri="{FF2B5EF4-FFF2-40B4-BE49-F238E27FC236}">
              <a16:creationId xmlns="" xmlns:a16="http://schemas.microsoft.com/office/drawing/2014/main" id="{00000000-0008-0000-0700-000070020000}"/>
            </a:ext>
          </a:extLst>
        </xdr:cNvPr>
        <xdr:cNvSpPr txBox="1"/>
      </xdr:nvSpPr>
      <xdr:spPr>
        <a:xfrm>
          <a:off x="16370300" y="12008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355,762</a:t>
          </a:r>
          <a:endParaRPr kumimoji="1" lang="ja-JP" altLang="en-US" sz="1000" b="1">
            <a:latin typeface="ＭＳ Ｐゴシック"/>
          </a:endParaRPr>
        </a:p>
      </xdr:txBody>
    </xdr:sp>
    <xdr:clientData/>
  </xdr:oneCellAnchor>
  <xdr:twoCellAnchor>
    <xdr:from>
      <xdr:col>23</xdr:col>
      <xdr:colOff>428625</xdr:colOff>
      <xdr:row>71</xdr:row>
      <xdr:rowOff>60597</xdr:rowOff>
    </xdr:from>
    <xdr:to>
      <xdr:col>23</xdr:col>
      <xdr:colOff>606425</xdr:colOff>
      <xdr:row>71</xdr:row>
      <xdr:rowOff>60597</xdr:rowOff>
    </xdr:to>
    <xdr:cxnSp macro="">
      <xdr:nvCxnSpPr>
        <xdr:cNvPr id="625" name="直線コネクタ 624">
          <a:extLst>
            <a:ext uri="{FF2B5EF4-FFF2-40B4-BE49-F238E27FC236}">
              <a16:creationId xmlns="" xmlns:a16="http://schemas.microsoft.com/office/drawing/2014/main" id="{00000000-0008-0000-0700-000071020000}"/>
            </a:ext>
          </a:extLst>
        </xdr:cNvPr>
        <xdr:cNvCxnSpPr/>
      </xdr:nvCxnSpPr>
      <xdr:spPr>
        <a:xfrm>
          <a:off x="16230600" y="122335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78</xdr:row>
      <xdr:rowOff>105711</xdr:rowOff>
    </xdr:from>
    <xdr:to>
      <xdr:col>23</xdr:col>
      <xdr:colOff>517525</xdr:colOff>
      <xdr:row>78</xdr:row>
      <xdr:rowOff>155755</xdr:rowOff>
    </xdr:to>
    <xdr:cxnSp macro="">
      <xdr:nvCxnSpPr>
        <xdr:cNvPr id="626" name="直線コネクタ 625">
          <a:extLst>
            <a:ext uri="{FF2B5EF4-FFF2-40B4-BE49-F238E27FC236}">
              <a16:creationId xmlns="" xmlns:a16="http://schemas.microsoft.com/office/drawing/2014/main" id="{00000000-0008-0000-0700-000072020000}"/>
            </a:ext>
          </a:extLst>
        </xdr:cNvPr>
        <xdr:cNvCxnSpPr/>
      </xdr:nvCxnSpPr>
      <xdr:spPr>
        <a:xfrm>
          <a:off x="15481300" y="13478811"/>
          <a:ext cx="838200" cy="50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77</xdr:row>
      <xdr:rowOff>117081</xdr:rowOff>
    </xdr:from>
    <xdr:ext cx="534377" cy="259045"/>
    <xdr:sp macro="" textlink="">
      <xdr:nvSpPr>
        <xdr:cNvPr id="627" name="災害復旧費平均値テキスト">
          <a:extLst>
            <a:ext uri="{FF2B5EF4-FFF2-40B4-BE49-F238E27FC236}">
              <a16:creationId xmlns="" xmlns:a16="http://schemas.microsoft.com/office/drawing/2014/main" id="{00000000-0008-0000-0700-000073020000}"/>
            </a:ext>
          </a:extLst>
        </xdr:cNvPr>
        <xdr:cNvSpPr txBox="1"/>
      </xdr:nvSpPr>
      <xdr:spPr>
        <a:xfrm>
          <a:off x="16370300" y="1331873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18,608</a:t>
          </a:r>
          <a:endParaRPr kumimoji="1" lang="ja-JP" altLang="en-US" sz="1000" b="1">
            <a:solidFill>
              <a:srgbClr val="000080"/>
            </a:solidFill>
            <a:latin typeface="ＭＳ Ｐゴシック"/>
          </a:endParaRPr>
        </a:p>
      </xdr:txBody>
    </xdr:sp>
    <xdr:clientData/>
  </xdr:oneCellAnchor>
  <xdr:twoCellAnchor>
    <xdr:from>
      <xdr:col>23</xdr:col>
      <xdr:colOff>466725</xdr:colOff>
      <xdr:row>78</xdr:row>
      <xdr:rowOff>94204</xdr:rowOff>
    </xdr:from>
    <xdr:to>
      <xdr:col>23</xdr:col>
      <xdr:colOff>568325</xdr:colOff>
      <xdr:row>79</xdr:row>
      <xdr:rowOff>24354</xdr:rowOff>
    </xdr:to>
    <xdr:sp macro="" textlink="">
      <xdr:nvSpPr>
        <xdr:cNvPr id="628" name="フローチャート : 判断 627">
          <a:extLst>
            <a:ext uri="{FF2B5EF4-FFF2-40B4-BE49-F238E27FC236}">
              <a16:creationId xmlns="" xmlns:a16="http://schemas.microsoft.com/office/drawing/2014/main" id="{00000000-0008-0000-0700-000074020000}"/>
            </a:ext>
          </a:extLst>
        </xdr:cNvPr>
        <xdr:cNvSpPr/>
      </xdr:nvSpPr>
      <xdr:spPr>
        <a:xfrm>
          <a:off x="16268700" y="1346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78</xdr:row>
      <xdr:rowOff>105711</xdr:rowOff>
    </xdr:from>
    <xdr:to>
      <xdr:col>22</xdr:col>
      <xdr:colOff>365125</xdr:colOff>
      <xdr:row>79</xdr:row>
      <xdr:rowOff>20813</xdr:rowOff>
    </xdr:to>
    <xdr:cxnSp macro="">
      <xdr:nvCxnSpPr>
        <xdr:cNvPr id="629" name="直線コネクタ 628">
          <a:extLst>
            <a:ext uri="{FF2B5EF4-FFF2-40B4-BE49-F238E27FC236}">
              <a16:creationId xmlns="" xmlns:a16="http://schemas.microsoft.com/office/drawing/2014/main" id="{00000000-0008-0000-0700-000075020000}"/>
            </a:ext>
          </a:extLst>
        </xdr:cNvPr>
        <xdr:cNvCxnSpPr/>
      </xdr:nvCxnSpPr>
      <xdr:spPr>
        <a:xfrm flipV="1">
          <a:off x="14592300" y="13478811"/>
          <a:ext cx="889000" cy="86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78</xdr:row>
      <xdr:rowOff>109722</xdr:rowOff>
    </xdr:from>
    <xdr:to>
      <xdr:col>22</xdr:col>
      <xdr:colOff>415925</xdr:colOff>
      <xdr:row>79</xdr:row>
      <xdr:rowOff>39872</xdr:rowOff>
    </xdr:to>
    <xdr:sp macro="" textlink="">
      <xdr:nvSpPr>
        <xdr:cNvPr id="630" name="フローチャート : 判断 629">
          <a:extLst>
            <a:ext uri="{FF2B5EF4-FFF2-40B4-BE49-F238E27FC236}">
              <a16:creationId xmlns="" xmlns:a16="http://schemas.microsoft.com/office/drawing/2014/main" id="{00000000-0008-0000-0700-000076020000}"/>
            </a:ext>
          </a:extLst>
        </xdr:cNvPr>
        <xdr:cNvSpPr/>
      </xdr:nvSpPr>
      <xdr:spPr>
        <a:xfrm>
          <a:off x="15430500" y="13482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79</xdr:row>
      <xdr:rowOff>30999</xdr:rowOff>
    </xdr:from>
    <xdr:ext cx="534377" cy="259045"/>
    <xdr:sp macro="" textlink="">
      <xdr:nvSpPr>
        <xdr:cNvPr id="631" name="テキスト ボックス 630">
          <a:extLst>
            <a:ext uri="{FF2B5EF4-FFF2-40B4-BE49-F238E27FC236}">
              <a16:creationId xmlns="" xmlns:a16="http://schemas.microsoft.com/office/drawing/2014/main" id="{00000000-0008-0000-0700-000077020000}"/>
            </a:ext>
          </a:extLst>
        </xdr:cNvPr>
        <xdr:cNvSpPr txBox="1"/>
      </xdr:nvSpPr>
      <xdr:spPr>
        <a:xfrm>
          <a:off x="15214111" y="13575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14,535</a:t>
          </a:r>
          <a:endParaRPr kumimoji="1" lang="ja-JP" altLang="en-US" sz="1000" b="1">
            <a:solidFill>
              <a:srgbClr val="000080"/>
            </a:solidFill>
            <a:latin typeface="ＭＳ Ｐゴシック"/>
          </a:endParaRPr>
        </a:p>
      </xdr:txBody>
    </xdr:sp>
    <xdr:clientData/>
  </xdr:oneCellAnchor>
  <xdr:twoCellAnchor>
    <xdr:from>
      <xdr:col>19</xdr:col>
      <xdr:colOff>644525</xdr:colOff>
      <xdr:row>79</xdr:row>
      <xdr:rowOff>20813</xdr:rowOff>
    </xdr:from>
    <xdr:to>
      <xdr:col>21</xdr:col>
      <xdr:colOff>161925</xdr:colOff>
      <xdr:row>79</xdr:row>
      <xdr:rowOff>38422</xdr:rowOff>
    </xdr:to>
    <xdr:cxnSp macro="">
      <xdr:nvCxnSpPr>
        <xdr:cNvPr id="632" name="直線コネクタ 631">
          <a:extLst>
            <a:ext uri="{FF2B5EF4-FFF2-40B4-BE49-F238E27FC236}">
              <a16:creationId xmlns="" xmlns:a16="http://schemas.microsoft.com/office/drawing/2014/main" id="{00000000-0008-0000-0700-000078020000}"/>
            </a:ext>
          </a:extLst>
        </xdr:cNvPr>
        <xdr:cNvCxnSpPr/>
      </xdr:nvCxnSpPr>
      <xdr:spPr>
        <a:xfrm flipV="1">
          <a:off x="13703300" y="13565363"/>
          <a:ext cx="889000" cy="176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78</xdr:row>
      <xdr:rowOff>95960</xdr:rowOff>
    </xdr:from>
    <xdr:to>
      <xdr:col>21</xdr:col>
      <xdr:colOff>212725</xdr:colOff>
      <xdr:row>79</xdr:row>
      <xdr:rowOff>26110</xdr:rowOff>
    </xdr:to>
    <xdr:sp macro="" textlink="">
      <xdr:nvSpPr>
        <xdr:cNvPr id="633" name="フローチャート : 判断 632">
          <a:extLst>
            <a:ext uri="{FF2B5EF4-FFF2-40B4-BE49-F238E27FC236}">
              <a16:creationId xmlns="" xmlns:a16="http://schemas.microsoft.com/office/drawing/2014/main" id="{00000000-0008-0000-0700-000079020000}"/>
            </a:ext>
          </a:extLst>
        </xdr:cNvPr>
        <xdr:cNvSpPr/>
      </xdr:nvSpPr>
      <xdr:spPr>
        <a:xfrm>
          <a:off x="14541500" y="1346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77</xdr:row>
      <xdr:rowOff>42637</xdr:rowOff>
    </xdr:from>
    <xdr:ext cx="534377" cy="259045"/>
    <xdr:sp macro="" textlink="">
      <xdr:nvSpPr>
        <xdr:cNvPr id="634" name="テキスト ボックス 633">
          <a:extLst>
            <a:ext uri="{FF2B5EF4-FFF2-40B4-BE49-F238E27FC236}">
              <a16:creationId xmlns="" xmlns:a16="http://schemas.microsoft.com/office/drawing/2014/main" id="{00000000-0008-0000-0700-00007A020000}"/>
            </a:ext>
          </a:extLst>
        </xdr:cNvPr>
        <xdr:cNvSpPr txBox="1"/>
      </xdr:nvSpPr>
      <xdr:spPr>
        <a:xfrm>
          <a:off x="14325111" y="132442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18,147</a:t>
          </a:r>
          <a:endParaRPr kumimoji="1" lang="ja-JP" altLang="en-US" sz="1000" b="1">
            <a:solidFill>
              <a:srgbClr val="000080"/>
            </a:solidFill>
            <a:latin typeface="ＭＳ Ｐゴシック"/>
          </a:endParaRPr>
        </a:p>
      </xdr:txBody>
    </xdr:sp>
    <xdr:clientData/>
  </xdr:oneCellAnchor>
  <xdr:twoCellAnchor>
    <xdr:from>
      <xdr:col>18</xdr:col>
      <xdr:colOff>441325</xdr:colOff>
      <xdr:row>79</xdr:row>
      <xdr:rowOff>26539</xdr:rowOff>
    </xdr:from>
    <xdr:to>
      <xdr:col>19</xdr:col>
      <xdr:colOff>644525</xdr:colOff>
      <xdr:row>79</xdr:row>
      <xdr:rowOff>38422</xdr:rowOff>
    </xdr:to>
    <xdr:cxnSp macro="">
      <xdr:nvCxnSpPr>
        <xdr:cNvPr id="635" name="直線コネクタ 634">
          <a:extLst>
            <a:ext uri="{FF2B5EF4-FFF2-40B4-BE49-F238E27FC236}">
              <a16:creationId xmlns="" xmlns:a16="http://schemas.microsoft.com/office/drawing/2014/main" id="{00000000-0008-0000-0700-00007B020000}"/>
            </a:ext>
          </a:extLst>
        </xdr:cNvPr>
        <xdr:cNvCxnSpPr/>
      </xdr:nvCxnSpPr>
      <xdr:spPr>
        <a:xfrm>
          <a:off x="12814300" y="13571089"/>
          <a:ext cx="889000" cy="118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78</xdr:row>
      <xdr:rowOff>74719</xdr:rowOff>
    </xdr:from>
    <xdr:to>
      <xdr:col>20</xdr:col>
      <xdr:colOff>9525</xdr:colOff>
      <xdr:row>79</xdr:row>
      <xdr:rowOff>4869</xdr:rowOff>
    </xdr:to>
    <xdr:sp macro="" textlink="">
      <xdr:nvSpPr>
        <xdr:cNvPr id="636" name="フローチャート : 判断 635">
          <a:extLst>
            <a:ext uri="{FF2B5EF4-FFF2-40B4-BE49-F238E27FC236}">
              <a16:creationId xmlns="" xmlns:a16="http://schemas.microsoft.com/office/drawing/2014/main" id="{00000000-0008-0000-0700-00007C020000}"/>
            </a:ext>
          </a:extLst>
        </xdr:cNvPr>
        <xdr:cNvSpPr/>
      </xdr:nvSpPr>
      <xdr:spPr>
        <a:xfrm>
          <a:off x="13652500" y="13447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77</xdr:row>
      <xdr:rowOff>21396</xdr:rowOff>
    </xdr:from>
    <xdr:ext cx="534377" cy="259045"/>
    <xdr:sp macro="" textlink="">
      <xdr:nvSpPr>
        <xdr:cNvPr id="637" name="テキスト ボックス 636">
          <a:extLst>
            <a:ext uri="{FF2B5EF4-FFF2-40B4-BE49-F238E27FC236}">
              <a16:creationId xmlns="" xmlns:a16="http://schemas.microsoft.com/office/drawing/2014/main" id="{00000000-0008-0000-0700-00007D020000}"/>
            </a:ext>
          </a:extLst>
        </xdr:cNvPr>
        <xdr:cNvSpPr txBox="1"/>
      </xdr:nvSpPr>
      <xdr:spPr>
        <a:xfrm>
          <a:off x="13436111" y="13223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23,722</a:t>
          </a:r>
          <a:endParaRPr kumimoji="1" lang="ja-JP" altLang="en-US" sz="1000" b="1">
            <a:solidFill>
              <a:srgbClr val="000080"/>
            </a:solidFill>
            <a:latin typeface="ＭＳ Ｐゴシック"/>
          </a:endParaRPr>
        </a:p>
      </xdr:txBody>
    </xdr:sp>
    <xdr:clientData/>
  </xdr:oneCellAnchor>
  <xdr:twoCellAnchor>
    <xdr:from>
      <xdr:col>18</xdr:col>
      <xdr:colOff>390525</xdr:colOff>
      <xdr:row>78</xdr:row>
      <xdr:rowOff>82251</xdr:rowOff>
    </xdr:from>
    <xdr:to>
      <xdr:col>18</xdr:col>
      <xdr:colOff>492125</xdr:colOff>
      <xdr:row>79</xdr:row>
      <xdr:rowOff>12401</xdr:rowOff>
    </xdr:to>
    <xdr:sp macro="" textlink="">
      <xdr:nvSpPr>
        <xdr:cNvPr id="638" name="フローチャート : 判断 637">
          <a:extLst>
            <a:ext uri="{FF2B5EF4-FFF2-40B4-BE49-F238E27FC236}">
              <a16:creationId xmlns="" xmlns:a16="http://schemas.microsoft.com/office/drawing/2014/main" id="{00000000-0008-0000-0700-00007E020000}"/>
            </a:ext>
          </a:extLst>
        </xdr:cNvPr>
        <xdr:cNvSpPr/>
      </xdr:nvSpPr>
      <xdr:spPr>
        <a:xfrm>
          <a:off x="12763500" y="134553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77</xdr:row>
      <xdr:rowOff>28928</xdr:rowOff>
    </xdr:from>
    <xdr:ext cx="534377" cy="259045"/>
    <xdr:sp macro="" textlink="">
      <xdr:nvSpPr>
        <xdr:cNvPr id="639" name="テキスト ボックス 638">
          <a:extLst>
            <a:ext uri="{FF2B5EF4-FFF2-40B4-BE49-F238E27FC236}">
              <a16:creationId xmlns="" xmlns:a16="http://schemas.microsoft.com/office/drawing/2014/main" id="{00000000-0008-0000-0700-00007F020000}"/>
            </a:ext>
          </a:extLst>
        </xdr:cNvPr>
        <xdr:cNvSpPr txBox="1"/>
      </xdr:nvSpPr>
      <xdr:spPr>
        <a:xfrm>
          <a:off x="12547111" y="132305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21,745</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40" name="テキスト ボックス 639">
          <a:extLst>
            <a:ext uri="{FF2B5EF4-FFF2-40B4-BE49-F238E27FC236}">
              <a16:creationId xmlns="" xmlns:a16="http://schemas.microsoft.com/office/drawing/2014/main" id="{00000000-0008-0000-0700-000080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41" name="テキスト ボックス 640">
          <a:extLst>
            <a:ext uri="{FF2B5EF4-FFF2-40B4-BE49-F238E27FC236}">
              <a16:creationId xmlns="" xmlns:a16="http://schemas.microsoft.com/office/drawing/2014/main" id="{00000000-0008-0000-0700-000081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42" name="テキスト ボックス 641">
          <a:extLst>
            <a:ext uri="{FF2B5EF4-FFF2-40B4-BE49-F238E27FC236}">
              <a16:creationId xmlns="" xmlns:a16="http://schemas.microsoft.com/office/drawing/2014/main" id="{00000000-0008-0000-0700-000082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43" name="テキスト ボックス 642">
          <a:extLst>
            <a:ext uri="{FF2B5EF4-FFF2-40B4-BE49-F238E27FC236}">
              <a16:creationId xmlns="" xmlns:a16="http://schemas.microsoft.com/office/drawing/2014/main" id="{00000000-0008-0000-0700-000083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44" name="テキスト ボックス 643">
          <a:extLst>
            <a:ext uri="{FF2B5EF4-FFF2-40B4-BE49-F238E27FC236}">
              <a16:creationId xmlns="" xmlns:a16="http://schemas.microsoft.com/office/drawing/2014/main" id="{00000000-0008-0000-0700-000084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78</xdr:row>
      <xdr:rowOff>104955</xdr:rowOff>
    </xdr:from>
    <xdr:to>
      <xdr:col>23</xdr:col>
      <xdr:colOff>568325</xdr:colOff>
      <xdr:row>79</xdr:row>
      <xdr:rowOff>35105</xdr:rowOff>
    </xdr:to>
    <xdr:sp macro="" textlink="">
      <xdr:nvSpPr>
        <xdr:cNvPr id="645" name="円/楕円 644">
          <a:extLst>
            <a:ext uri="{FF2B5EF4-FFF2-40B4-BE49-F238E27FC236}">
              <a16:creationId xmlns="" xmlns:a16="http://schemas.microsoft.com/office/drawing/2014/main" id="{00000000-0008-0000-0700-000085020000}"/>
            </a:ext>
          </a:extLst>
        </xdr:cNvPr>
        <xdr:cNvSpPr/>
      </xdr:nvSpPr>
      <xdr:spPr>
        <a:xfrm>
          <a:off x="16268700" y="13478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78</xdr:row>
      <xdr:rowOff>72630</xdr:rowOff>
    </xdr:from>
    <xdr:ext cx="534377" cy="259045"/>
    <xdr:sp macro="" textlink="">
      <xdr:nvSpPr>
        <xdr:cNvPr id="646" name="災害復旧費該当値テキスト">
          <a:extLst>
            <a:ext uri="{FF2B5EF4-FFF2-40B4-BE49-F238E27FC236}">
              <a16:creationId xmlns="" xmlns:a16="http://schemas.microsoft.com/office/drawing/2014/main" id="{00000000-0008-0000-0700-000086020000}"/>
            </a:ext>
          </a:extLst>
        </xdr:cNvPr>
        <xdr:cNvSpPr txBox="1"/>
      </xdr:nvSpPr>
      <xdr:spPr>
        <a:xfrm>
          <a:off x="16370300" y="134457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15,786</a:t>
          </a:r>
          <a:endParaRPr kumimoji="1" lang="ja-JP" altLang="en-US" sz="1000" b="1">
            <a:solidFill>
              <a:srgbClr val="FF0000"/>
            </a:solidFill>
            <a:latin typeface="ＭＳ Ｐゴシック"/>
          </a:endParaRPr>
        </a:p>
      </xdr:txBody>
    </xdr:sp>
    <xdr:clientData/>
  </xdr:oneCellAnchor>
  <xdr:twoCellAnchor>
    <xdr:from>
      <xdr:col>22</xdr:col>
      <xdr:colOff>314325</xdr:colOff>
      <xdr:row>78</xdr:row>
      <xdr:rowOff>54911</xdr:rowOff>
    </xdr:from>
    <xdr:to>
      <xdr:col>22</xdr:col>
      <xdr:colOff>415925</xdr:colOff>
      <xdr:row>78</xdr:row>
      <xdr:rowOff>156511</xdr:rowOff>
    </xdr:to>
    <xdr:sp macro="" textlink="">
      <xdr:nvSpPr>
        <xdr:cNvPr id="647" name="円/楕円 646">
          <a:extLst>
            <a:ext uri="{FF2B5EF4-FFF2-40B4-BE49-F238E27FC236}">
              <a16:creationId xmlns="" xmlns:a16="http://schemas.microsoft.com/office/drawing/2014/main" id="{00000000-0008-0000-0700-000087020000}"/>
            </a:ext>
          </a:extLst>
        </xdr:cNvPr>
        <xdr:cNvSpPr/>
      </xdr:nvSpPr>
      <xdr:spPr>
        <a:xfrm>
          <a:off x="15430500" y="13428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77</xdr:row>
      <xdr:rowOff>1588</xdr:rowOff>
    </xdr:from>
    <xdr:ext cx="534377" cy="259045"/>
    <xdr:sp macro="" textlink="">
      <xdr:nvSpPr>
        <xdr:cNvPr id="648" name="テキスト ボックス 647">
          <a:extLst>
            <a:ext uri="{FF2B5EF4-FFF2-40B4-BE49-F238E27FC236}">
              <a16:creationId xmlns="" xmlns:a16="http://schemas.microsoft.com/office/drawing/2014/main" id="{00000000-0008-0000-0700-000088020000}"/>
            </a:ext>
          </a:extLst>
        </xdr:cNvPr>
        <xdr:cNvSpPr txBox="1"/>
      </xdr:nvSpPr>
      <xdr:spPr>
        <a:xfrm>
          <a:off x="15214111" y="132032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28,921</a:t>
          </a:r>
          <a:endParaRPr kumimoji="1" lang="ja-JP" altLang="en-US" sz="1000" b="1">
            <a:solidFill>
              <a:srgbClr val="FF0000"/>
            </a:solidFill>
            <a:latin typeface="ＭＳ Ｐゴシック"/>
          </a:endParaRPr>
        </a:p>
      </xdr:txBody>
    </xdr:sp>
    <xdr:clientData/>
  </xdr:oneCellAnchor>
  <xdr:twoCellAnchor>
    <xdr:from>
      <xdr:col>21</xdr:col>
      <xdr:colOff>111125</xdr:colOff>
      <xdr:row>78</xdr:row>
      <xdr:rowOff>141463</xdr:rowOff>
    </xdr:from>
    <xdr:to>
      <xdr:col>21</xdr:col>
      <xdr:colOff>212725</xdr:colOff>
      <xdr:row>79</xdr:row>
      <xdr:rowOff>71613</xdr:rowOff>
    </xdr:to>
    <xdr:sp macro="" textlink="">
      <xdr:nvSpPr>
        <xdr:cNvPr id="649" name="円/楕円 648">
          <a:extLst>
            <a:ext uri="{FF2B5EF4-FFF2-40B4-BE49-F238E27FC236}">
              <a16:creationId xmlns="" xmlns:a16="http://schemas.microsoft.com/office/drawing/2014/main" id="{00000000-0008-0000-0700-000089020000}"/>
            </a:ext>
          </a:extLst>
        </xdr:cNvPr>
        <xdr:cNvSpPr/>
      </xdr:nvSpPr>
      <xdr:spPr>
        <a:xfrm>
          <a:off x="14541500" y="13514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79</xdr:row>
      <xdr:rowOff>62740</xdr:rowOff>
    </xdr:from>
    <xdr:ext cx="469744" cy="259045"/>
    <xdr:sp macro="" textlink="">
      <xdr:nvSpPr>
        <xdr:cNvPr id="650" name="テキスト ボックス 649">
          <a:extLst>
            <a:ext uri="{FF2B5EF4-FFF2-40B4-BE49-F238E27FC236}">
              <a16:creationId xmlns="" xmlns:a16="http://schemas.microsoft.com/office/drawing/2014/main" id="{00000000-0008-0000-0700-00008A020000}"/>
            </a:ext>
          </a:extLst>
        </xdr:cNvPr>
        <xdr:cNvSpPr txBox="1"/>
      </xdr:nvSpPr>
      <xdr:spPr>
        <a:xfrm>
          <a:off x="14357427" y="13607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6,204</a:t>
          </a:r>
          <a:endParaRPr kumimoji="1" lang="ja-JP" altLang="en-US" sz="1000" b="1">
            <a:solidFill>
              <a:srgbClr val="FF0000"/>
            </a:solidFill>
            <a:latin typeface="ＭＳ Ｐゴシック"/>
          </a:endParaRPr>
        </a:p>
      </xdr:txBody>
    </xdr:sp>
    <xdr:clientData/>
  </xdr:oneCellAnchor>
  <xdr:twoCellAnchor>
    <xdr:from>
      <xdr:col>19</xdr:col>
      <xdr:colOff>593725</xdr:colOff>
      <xdr:row>78</xdr:row>
      <xdr:rowOff>159072</xdr:rowOff>
    </xdr:from>
    <xdr:to>
      <xdr:col>20</xdr:col>
      <xdr:colOff>9525</xdr:colOff>
      <xdr:row>79</xdr:row>
      <xdr:rowOff>89222</xdr:rowOff>
    </xdr:to>
    <xdr:sp macro="" textlink="">
      <xdr:nvSpPr>
        <xdr:cNvPr id="651" name="円/楕円 650">
          <a:extLst>
            <a:ext uri="{FF2B5EF4-FFF2-40B4-BE49-F238E27FC236}">
              <a16:creationId xmlns="" xmlns:a16="http://schemas.microsoft.com/office/drawing/2014/main" id="{00000000-0008-0000-0700-00008B020000}"/>
            </a:ext>
          </a:extLst>
        </xdr:cNvPr>
        <xdr:cNvSpPr/>
      </xdr:nvSpPr>
      <xdr:spPr>
        <a:xfrm>
          <a:off x="13652500" y="13532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79</xdr:row>
      <xdr:rowOff>80349</xdr:rowOff>
    </xdr:from>
    <xdr:ext cx="469744" cy="259045"/>
    <xdr:sp macro="" textlink="">
      <xdr:nvSpPr>
        <xdr:cNvPr id="652" name="テキスト ボックス 651">
          <a:extLst>
            <a:ext uri="{FF2B5EF4-FFF2-40B4-BE49-F238E27FC236}">
              <a16:creationId xmlns="" xmlns:a16="http://schemas.microsoft.com/office/drawing/2014/main" id="{00000000-0008-0000-0700-00008C020000}"/>
            </a:ext>
          </a:extLst>
        </xdr:cNvPr>
        <xdr:cNvSpPr txBox="1"/>
      </xdr:nvSpPr>
      <xdr:spPr>
        <a:xfrm>
          <a:off x="13468427" y="136248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1,582</a:t>
          </a:r>
          <a:endParaRPr kumimoji="1" lang="ja-JP" altLang="en-US" sz="1000" b="1">
            <a:solidFill>
              <a:srgbClr val="FF0000"/>
            </a:solidFill>
            <a:latin typeface="ＭＳ Ｐゴシック"/>
          </a:endParaRPr>
        </a:p>
      </xdr:txBody>
    </xdr:sp>
    <xdr:clientData/>
  </xdr:oneCellAnchor>
  <xdr:twoCellAnchor>
    <xdr:from>
      <xdr:col>18</xdr:col>
      <xdr:colOff>390525</xdr:colOff>
      <xdr:row>78</xdr:row>
      <xdr:rowOff>147189</xdr:rowOff>
    </xdr:from>
    <xdr:to>
      <xdr:col>18</xdr:col>
      <xdr:colOff>492125</xdr:colOff>
      <xdr:row>79</xdr:row>
      <xdr:rowOff>77339</xdr:rowOff>
    </xdr:to>
    <xdr:sp macro="" textlink="">
      <xdr:nvSpPr>
        <xdr:cNvPr id="653" name="円/楕円 652">
          <a:extLst>
            <a:ext uri="{FF2B5EF4-FFF2-40B4-BE49-F238E27FC236}">
              <a16:creationId xmlns="" xmlns:a16="http://schemas.microsoft.com/office/drawing/2014/main" id="{00000000-0008-0000-0700-00008D020000}"/>
            </a:ext>
          </a:extLst>
        </xdr:cNvPr>
        <xdr:cNvSpPr/>
      </xdr:nvSpPr>
      <xdr:spPr>
        <a:xfrm>
          <a:off x="12763500" y="135202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206452</xdr:colOff>
      <xdr:row>79</xdr:row>
      <xdr:rowOff>68466</xdr:rowOff>
    </xdr:from>
    <xdr:ext cx="469744" cy="259045"/>
    <xdr:sp macro="" textlink="">
      <xdr:nvSpPr>
        <xdr:cNvPr id="654" name="テキスト ボックス 653">
          <a:extLst>
            <a:ext uri="{FF2B5EF4-FFF2-40B4-BE49-F238E27FC236}">
              <a16:creationId xmlns="" xmlns:a16="http://schemas.microsoft.com/office/drawing/2014/main" id="{00000000-0008-0000-0700-00008E020000}"/>
            </a:ext>
          </a:extLst>
        </xdr:cNvPr>
        <xdr:cNvSpPr txBox="1"/>
      </xdr:nvSpPr>
      <xdr:spPr>
        <a:xfrm>
          <a:off x="12579427" y="136130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4,701</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55" name="正方形/長方形 654">
          <a:extLst>
            <a:ext uri="{FF2B5EF4-FFF2-40B4-BE49-F238E27FC236}">
              <a16:creationId xmlns="" xmlns:a16="http://schemas.microsoft.com/office/drawing/2014/main" id="{00000000-0008-0000-0700-00008F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56" name="正方形/長方形 655">
          <a:extLst>
            <a:ext uri="{FF2B5EF4-FFF2-40B4-BE49-F238E27FC236}">
              <a16:creationId xmlns="" xmlns:a16="http://schemas.microsoft.com/office/drawing/2014/main" id="{00000000-0008-0000-0700-000090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57" name="正方形/長方形 656">
          <a:extLst>
            <a:ext uri="{FF2B5EF4-FFF2-40B4-BE49-F238E27FC236}">
              <a16:creationId xmlns="" xmlns:a16="http://schemas.microsoft.com/office/drawing/2014/main" id="{00000000-0008-0000-0700-000091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102/151</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58" name="正方形/長方形 657">
          <a:extLst>
            <a:ext uri="{FF2B5EF4-FFF2-40B4-BE49-F238E27FC236}">
              <a16:creationId xmlns="" xmlns:a16="http://schemas.microsoft.com/office/drawing/2014/main" id="{00000000-0008-0000-0700-000092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59" name="正方形/長方形 658">
          <a:extLst>
            <a:ext uri="{FF2B5EF4-FFF2-40B4-BE49-F238E27FC236}">
              <a16:creationId xmlns="" xmlns:a16="http://schemas.microsoft.com/office/drawing/2014/main" id="{00000000-0008-0000-0700-000093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43,435</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60" name="正方形/長方形 659">
          <a:extLst>
            <a:ext uri="{FF2B5EF4-FFF2-40B4-BE49-F238E27FC236}">
              <a16:creationId xmlns="" xmlns:a16="http://schemas.microsoft.com/office/drawing/2014/main" id="{00000000-0008-0000-0700-000094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61" name="正方形/長方形 660">
          <a:extLst>
            <a:ext uri="{FF2B5EF4-FFF2-40B4-BE49-F238E27FC236}">
              <a16:creationId xmlns="" xmlns:a16="http://schemas.microsoft.com/office/drawing/2014/main" id="{00000000-0008-0000-0700-000095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74,441</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62" name="正方形/長方形 661">
          <a:extLst>
            <a:ext uri="{FF2B5EF4-FFF2-40B4-BE49-F238E27FC236}">
              <a16:creationId xmlns="" xmlns:a16="http://schemas.microsoft.com/office/drawing/2014/main" id="{00000000-0008-0000-0700-000096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63" name="テキスト ボックス 662">
          <a:extLst>
            <a:ext uri="{FF2B5EF4-FFF2-40B4-BE49-F238E27FC236}">
              <a16:creationId xmlns="" xmlns:a16="http://schemas.microsoft.com/office/drawing/2014/main" id="{00000000-0008-0000-0700-000097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64" name="直線コネクタ 663">
          <a:extLst>
            <a:ext uri="{FF2B5EF4-FFF2-40B4-BE49-F238E27FC236}">
              <a16:creationId xmlns="" xmlns:a16="http://schemas.microsoft.com/office/drawing/2014/main" id="{00000000-0008-0000-0700-000098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99</xdr:row>
      <xdr:rowOff>44450</xdr:rowOff>
    </xdr:from>
    <xdr:to>
      <xdr:col>24</xdr:col>
      <xdr:colOff>644525</xdr:colOff>
      <xdr:row>99</xdr:row>
      <xdr:rowOff>44450</xdr:rowOff>
    </xdr:to>
    <xdr:cxnSp macro="">
      <xdr:nvCxnSpPr>
        <xdr:cNvPr id="665" name="直線コネクタ 664">
          <a:extLst>
            <a:ext uri="{FF2B5EF4-FFF2-40B4-BE49-F238E27FC236}">
              <a16:creationId xmlns="" xmlns:a16="http://schemas.microsoft.com/office/drawing/2014/main" id="{00000000-0008-0000-0700-000099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98</xdr:row>
      <xdr:rowOff>73677</xdr:rowOff>
    </xdr:from>
    <xdr:ext cx="248786" cy="259045"/>
    <xdr:sp macro="" textlink="">
      <xdr:nvSpPr>
        <xdr:cNvPr id="666" name="テキスト ボックス 665">
          <a:extLst>
            <a:ext uri="{FF2B5EF4-FFF2-40B4-BE49-F238E27FC236}">
              <a16:creationId xmlns="" xmlns:a16="http://schemas.microsoft.com/office/drawing/2014/main" id="{00000000-0008-0000-0700-00009A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97</xdr:row>
      <xdr:rowOff>6350</xdr:rowOff>
    </xdr:from>
    <xdr:to>
      <xdr:col>24</xdr:col>
      <xdr:colOff>644525</xdr:colOff>
      <xdr:row>97</xdr:row>
      <xdr:rowOff>6350</xdr:rowOff>
    </xdr:to>
    <xdr:cxnSp macro="">
      <xdr:nvCxnSpPr>
        <xdr:cNvPr id="667" name="直線コネクタ 666">
          <a:extLst>
            <a:ext uri="{FF2B5EF4-FFF2-40B4-BE49-F238E27FC236}">
              <a16:creationId xmlns="" xmlns:a16="http://schemas.microsoft.com/office/drawing/2014/main" id="{00000000-0008-0000-0700-00009B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96</xdr:row>
      <xdr:rowOff>35577</xdr:rowOff>
    </xdr:from>
    <xdr:ext cx="595419" cy="259045"/>
    <xdr:sp macro="" textlink="">
      <xdr:nvSpPr>
        <xdr:cNvPr id="668" name="テキスト ボックス 667">
          <a:extLst>
            <a:ext uri="{FF2B5EF4-FFF2-40B4-BE49-F238E27FC236}">
              <a16:creationId xmlns="" xmlns:a16="http://schemas.microsoft.com/office/drawing/2014/main" id="{00000000-0008-0000-0700-00009C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94</xdr:row>
      <xdr:rowOff>139700</xdr:rowOff>
    </xdr:from>
    <xdr:to>
      <xdr:col>24</xdr:col>
      <xdr:colOff>644525</xdr:colOff>
      <xdr:row>94</xdr:row>
      <xdr:rowOff>139700</xdr:rowOff>
    </xdr:to>
    <xdr:cxnSp macro="">
      <xdr:nvCxnSpPr>
        <xdr:cNvPr id="669" name="直線コネクタ 668">
          <a:extLst>
            <a:ext uri="{FF2B5EF4-FFF2-40B4-BE49-F238E27FC236}">
              <a16:creationId xmlns="" xmlns:a16="http://schemas.microsoft.com/office/drawing/2014/main" id="{00000000-0008-0000-0700-00009D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93</xdr:row>
      <xdr:rowOff>168927</xdr:rowOff>
    </xdr:from>
    <xdr:ext cx="595419" cy="259045"/>
    <xdr:sp macro="" textlink="">
      <xdr:nvSpPr>
        <xdr:cNvPr id="670" name="テキスト ボックス 669">
          <a:extLst>
            <a:ext uri="{FF2B5EF4-FFF2-40B4-BE49-F238E27FC236}">
              <a16:creationId xmlns="" xmlns:a16="http://schemas.microsoft.com/office/drawing/2014/main" id="{00000000-0008-0000-0700-00009E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18</xdr:col>
      <xdr:colOff>73025</xdr:colOff>
      <xdr:row>92</xdr:row>
      <xdr:rowOff>101600</xdr:rowOff>
    </xdr:from>
    <xdr:to>
      <xdr:col>24</xdr:col>
      <xdr:colOff>644525</xdr:colOff>
      <xdr:row>92</xdr:row>
      <xdr:rowOff>101600</xdr:rowOff>
    </xdr:to>
    <xdr:cxnSp macro="">
      <xdr:nvCxnSpPr>
        <xdr:cNvPr id="671" name="直線コネクタ 670">
          <a:extLst>
            <a:ext uri="{FF2B5EF4-FFF2-40B4-BE49-F238E27FC236}">
              <a16:creationId xmlns="" xmlns:a16="http://schemas.microsoft.com/office/drawing/2014/main" id="{00000000-0008-0000-0700-00009F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91</xdr:row>
      <xdr:rowOff>130827</xdr:rowOff>
    </xdr:from>
    <xdr:ext cx="595419" cy="259045"/>
    <xdr:sp macro="" textlink="">
      <xdr:nvSpPr>
        <xdr:cNvPr id="672" name="テキスト ボックス 671">
          <a:extLst>
            <a:ext uri="{FF2B5EF4-FFF2-40B4-BE49-F238E27FC236}">
              <a16:creationId xmlns="" xmlns:a16="http://schemas.microsoft.com/office/drawing/2014/main" id="{00000000-0008-0000-0700-0000A0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18</xdr:col>
      <xdr:colOff>73025</xdr:colOff>
      <xdr:row>90</xdr:row>
      <xdr:rowOff>63500</xdr:rowOff>
    </xdr:from>
    <xdr:to>
      <xdr:col>24</xdr:col>
      <xdr:colOff>644525</xdr:colOff>
      <xdr:row>90</xdr:row>
      <xdr:rowOff>63500</xdr:rowOff>
    </xdr:to>
    <xdr:cxnSp macro="">
      <xdr:nvCxnSpPr>
        <xdr:cNvPr id="673" name="直線コネクタ 672">
          <a:extLst>
            <a:ext uri="{FF2B5EF4-FFF2-40B4-BE49-F238E27FC236}">
              <a16:creationId xmlns="" xmlns:a16="http://schemas.microsoft.com/office/drawing/2014/main" id="{00000000-0008-0000-0700-0000A1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89</xdr:row>
      <xdr:rowOff>92727</xdr:rowOff>
    </xdr:from>
    <xdr:ext cx="685572" cy="259045"/>
    <xdr:sp macro="" textlink="">
      <xdr:nvSpPr>
        <xdr:cNvPr id="674" name="テキスト ボックス 673">
          <a:extLst>
            <a:ext uri="{FF2B5EF4-FFF2-40B4-BE49-F238E27FC236}">
              <a16:creationId xmlns="" xmlns:a16="http://schemas.microsoft.com/office/drawing/2014/main" id="{00000000-0008-0000-0700-0000A2020000}"/>
            </a:ext>
          </a:extLst>
        </xdr:cNvPr>
        <xdr:cNvSpPr txBox="1"/>
      </xdr:nvSpPr>
      <xdr:spPr>
        <a:xfrm>
          <a:off x="11760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75" name="直線コネクタ 674">
          <a:extLst>
            <a:ext uri="{FF2B5EF4-FFF2-40B4-BE49-F238E27FC236}">
              <a16:creationId xmlns="" xmlns:a16="http://schemas.microsoft.com/office/drawing/2014/main" id="{00000000-0008-0000-0700-0000A3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82778</xdr:colOff>
      <xdr:row>87</xdr:row>
      <xdr:rowOff>54627</xdr:rowOff>
    </xdr:from>
    <xdr:ext cx="685572" cy="259045"/>
    <xdr:sp macro="" textlink="">
      <xdr:nvSpPr>
        <xdr:cNvPr id="676" name="テキスト ボックス 675">
          <a:extLst>
            <a:ext uri="{FF2B5EF4-FFF2-40B4-BE49-F238E27FC236}">
              <a16:creationId xmlns="" xmlns:a16="http://schemas.microsoft.com/office/drawing/2014/main" id="{00000000-0008-0000-0700-0000A4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77" name="公債費グラフ枠">
          <a:extLst>
            <a:ext uri="{FF2B5EF4-FFF2-40B4-BE49-F238E27FC236}">
              <a16:creationId xmlns="" xmlns:a16="http://schemas.microsoft.com/office/drawing/2014/main" id="{00000000-0008-0000-0700-0000A5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91</xdr:row>
      <xdr:rowOff>130601</xdr:rowOff>
    </xdr:from>
    <xdr:to>
      <xdr:col>23</xdr:col>
      <xdr:colOff>516889</xdr:colOff>
      <xdr:row>99</xdr:row>
      <xdr:rowOff>43500</xdr:rowOff>
    </xdr:to>
    <xdr:cxnSp macro="">
      <xdr:nvCxnSpPr>
        <xdr:cNvPr id="678" name="直線コネクタ 677">
          <a:extLst>
            <a:ext uri="{FF2B5EF4-FFF2-40B4-BE49-F238E27FC236}">
              <a16:creationId xmlns="" xmlns:a16="http://schemas.microsoft.com/office/drawing/2014/main" id="{00000000-0008-0000-0700-0000A6020000}"/>
            </a:ext>
          </a:extLst>
        </xdr:cNvPr>
        <xdr:cNvCxnSpPr/>
      </xdr:nvCxnSpPr>
      <xdr:spPr>
        <a:xfrm flipV="1">
          <a:off x="16317595" y="15732551"/>
          <a:ext cx="1269" cy="12844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99</xdr:row>
      <xdr:rowOff>47327</xdr:rowOff>
    </xdr:from>
    <xdr:ext cx="378565" cy="259045"/>
    <xdr:sp macro="" textlink="">
      <xdr:nvSpPr>
        <xdr:cNvPr id="679" name="公債費最小値テキスト">
          <a:extLst>
            <a:ext uri="{FF2B5EF4-FFF2-40B4-BE49-F238E27FC236}">
              <a16:creationId xmlns="" xmlns:a16="http://schemas.microsoft.com/office/drawing/2014/main" id="{00000000-0008-0000-0700-0000A7020000}"/>
            </a:ext>
          </a:extLst>
        </xdr:cNvPr>
        <xdr:cNvSpPr txBox="1"/>
      </xdr:nvSpPr>
      <xdr:spPr>
        <a:xfrm>
          <a:off x="16370300" y="1702087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748</a:t>
          </a:r>
          <a:endParaRPr kumimoji="1" lang="ja-JP" altLang="en-US" sz="1000" b="1">
            <a:latin typeface="ＭＳ Ｐゴシック"/>
          </a:endParaRPr>
        </a:p>
      </xdr:txBody>
    </xdr:sp>
    <xdr:clientData/>
  </xdr:oneCellAnchor>
  <xdr:twoCellAnchor>
    <xdr:from>
      <xdr:col>23</xdr:col>
      <xdr:colOff>428625</xdr:colOff>
      <xdr:row>99</xdr:row>
      <xdr:rowOff>43500</xdr:rowOff>
    </xdr:from>
    <xdr:to>
      <xdr:col>23</xdr:col>
      <xdr:colOff>606425</xdr:colOff>
      <xdr:row>99</xdr:row>
      <xdr:rowOff>43500</xdr:rowOff>
    </xdr:to>
    <xdr:cxnSp macro="">
      <xdr:nvCxnSpPr>
        <xdr:cNvPr id="680" name="直線コネクタ 679">
          <a:extLst>
            <a:ext uri="{FF2B5EF4-FFF2-40B4-BE49-F238E27FC236}">
              <a16:creationId xmlns="" xmlns:a16="http://schemas.microsoft.com/office/drawing/2014/main" id="{00000000-0008-0000-0700-0000A8020000}"/>
            </a:ext>
          </a:extLst>
        </xdr:cNvPr>
        <xdr:cNvCxnSpPr/>
      </xdr:nvCxnSpPr>
      <xdr:spPr>
        <a:xfrm>
          <a:off x="16230600" y="17017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90</xdr:row>
      <xdr:rowOff>77278</xdr:rowOff>
    </xdr:from>
    <xdr:ext cx="690189" cy="259045"/>
    <xdr:sp macro="" textlink="">
      <xdr:nvSpPr>
        <xdr:cNvPr id="681" name="公債費最大値テキスト">
          <a:extLst>
            <a:ext uri="{FF2B5EF4-FFF2-40B4-BE49-F238E27FC236}">
              <a16:creationId xmlns="" xmlns:a16="http://schemas.microsoft.com/office/drawing/2014/main" id="{00000000-0008-0000-0700-0000A9020000}"/>
            </a:ext>
          </a:extLst>
        </xdr:cNvPr>
        <xdr:cNvSpPr txBox="1"/>
      </xdr:nvSpPr>
      <xdr:spPr>
        <a:xfrm>
          <a:off x="16370300" y="1550777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1,012,164</a:t>
          </a:r>
          <a:endParaRPr kumimoji="1" lang="ja-JP" altLang="en-US" sz="1000" b="1">
            <a:latin typeface="ＭＳ Ｐゴシック"/>
          </a:endParaRPr>
        </a:p>
      </xdr:txBody>
    </xdr:sp>
    <xdr:clientData/>
  </xdr:oneCellAnchor>
  <xdr:twoCellAnchor>
    <xdr:from>
      <xdr:col>23</xdr:col>
      <xdr:colOff>428625</xdr:colOff>
      <xdr:row>91</xdr:row>
      <xdr:rowOff>130601</xdr:rowOff>
    </xdr:from>
    <xdr:to>
      <xdr:col>23</xdr:col>
      <xdr:colOff>606425</xdr:colOff>
      <xdr:row>91</xdr:row>
      <xdr:rowOff>130601</xdr:rowOff>
    </xdr:to>
    <xdr:cxnSp macro="">
      <xdr:nvCxnSpPr>
        <xdr:cNvPr id="682" name="直線コネクタ 681">
          <a:extLst>
            <a:ext uri="{FF2B5EF4-FFF2-40B4-BE49-F238E27FC236}">
              <a16:creationId xmlns="" xmlns:a16="http://schemas.microsoft.com/office/drawing/2014/main" id="{00000000-0008-0000-0700-0000AA020000}"/>
            </a:ext>
          </a:extLst>
        </xdr:cNvPr>
        <xdr:cNvCxnSpPr/>
      </xdr:nvCxnSpPr>
      <xdr:spPr>
        <a:xfrm>
          <a:off x="16230600" y="157325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98</xdr:row>
      <xdr:rowOff>67190</xdr:rowOff>
    </xdr:from>
    <xdr:to>
      <xdr:col>23</xdr:col>
      <xdr:colOff>517525</xdr:colOff>
      <xdr:row>98</xdr:row>
      <xdr:rowOff>71109</xdr:rowOff>
    </xdr:to>
    <xdr:cxnSp macro="">
      <xdr:nvCxnSpPr>
        <xdr:cNvPr id="683" name="直線コネクタ 682">
          <a:extLst>
            <a:ext uri="{FF2B5EF4-FFF2-40B4-BE49-F238E27FC236}">
              <a16:creationId xmlns="" xmlns:a16="http://schemas.microsoft.com/office/drawing/2014/main" id="{00000000-0008-0000-0700-0000AB020000}"/>
            </a:ext>
          </a:extLst>
        </xdr:cNvPr>
        <xdr:cNvCxnSpPr/>
      </xdr:nvCxnSpPr>
      <xdr:spPr>
        <a:xfrm>
          <a:off x="15481300" y="16869290"/>
          <a:ext cx="838200" cy="3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97</xdr:row>
      <xdr:rowOff>2298</xdr:rowOff>
    </xdr:from>
    <xdr:ext cx="599010" cy="259045"/>
    <xdr:sp macro="" textlink="">
      <xdr:nvSpPr>
        <xdr:cNvPr id="684" name="公債費平均値テキスト">
          <a:extLst>
            <a:ext uri="{FF2B5EF4-FFF2-40B4-BE49-F238E27FC236}">
              <a16:creationId xmlns="" xmlns:a16="http://schemas.microsoft.com/office/drawing/2014/main" id="{00000000-0008-0000-0700-0000AC020000}"/>
            </a:ext>
          </a:extLst>
        </xdr:cNvPr>
        <xdr:cNvSpPr txBox="1"/>
      </xdr:nvSpPr>
      <xdr:spPr>
        <a:xfrm>
          <a:off x="16370300" y="166329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146,204</a:t>
          </a:r>
          <a:endParaRPr kumimoji="1" lang="ja-JP" altLang="en-US" sz="1000" b="1">
            <a:solidFill>
              <a:srgbClr val="000080"/>
            </a:solidFill>
            <a:latin typeface="ＭＳ Ｐゴシック"/>
          </a:endParaRPr>
        </a:p>
      </xdr:txBody>
    </xdr:sp>
    <xdr:clientData/>
  </xdr:oneCellAnchor>
  <xdr:twoCellAnchor>
    <xdr:from>
      <xdr:col>23</xdr:col>
      <xdr:colOff>466725</xdr:colOff>
      <xdr:row>97</xdr:row>
      <xdr:rowOff>150871</xdr:rowOff>
    </xdr:from>
    <xdr:to>
      <xdr:col>23</xdr:col>
      <xdr:colOff>568325</xdr:colOff>
      <xdr:row>98</xdr:row>
      <xdr:rowOff>81021</xdr:rowOff>
    </xdr:to>
    <xdr:sp macro="" textlink="">
      <xdr:nvSpPr>
        <xdr:cNvPr id="685" name="フローチャート : 判断 684">
          <a:extLst>
            <a:ext uri="{FF2B5EF4-FFF2-40B4-BE49-F238E27FC236}">
              <a16:creationId xmlns="" xmlns:a16="http://schemas.microsoft.com/office/drawing/2014/main" id="{00000000-0008-0000-0700-0000AD020000}"/>
            </a:ext>
          </a:extLst>
        </xdr:cNvPr>
        <xdr:cNvSpPr/>
      </xdr:nvSpPr>
      <xdr:spPr>
        <a:xfrm>
          <a:off x="16268700" y="167815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98</xdr:row>
      <xdr:rowOff>63630</xdr:rowOff>
    </xdr:from>
    <xdr:to>
      <xdr:col>22</xdr:col>
      <xdr:colOff>365125</xdr:colOff>
      <xdr:row>98</xdr:row>
      <xdr:rowOff>67190</xdr:rowOff>
    </xdr:to>
    <xdr:cxnSp macro="">
      <xdr:nvCxnSpPr>
        <xdr:cNvPr id="686" name="直線コネクタ 685">
          <a:extLst>
            <a:ext uri="{FF2B5EF4-FFF2-40B4-BE49-F238E27FC236}">
              <a16:creationId xmlns="" xmlns:a16="http://schemas.microsoft.com/office/drawing/2014/main" id="{00000000-0008-0000-0700-0000AE020000}"/>
            </a:ext>
          </a:extLst>
        </xdr:cNvPr>
        <xdr:cNvCxnSpPr/>
      </xdr:nvCxnSpPr>
      <xdr:spPr>
        <a:xfrm>
          <a:off x="14592300" y="16865730"/>
          <a:ext cx="889000" cy="35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97</xdr:row>
      <xdr:rowOff>150794</xdr:rowOff>
    </xdr:from>
    <xdr:to>
      <xdr:col>22</xdr:col>
      <xdr:colOff>415925</xdr:colOff>
      <xdr:row>98</xdr:row>
      <xdr:rowOff>80944</xdr:rowOff>
    </xdr:to>
    <xdr:sp macro="" textlink="">
      <xdr:nvSpPr>
        <xdr:cNvPr id="687" name="フローチャート : 判断 686">
          <a:extLst>
            <a:ext uri="{FF2B5EF4-FFF2-40B4-BE49-F238E27FC236}">
              <a16:creationId xmlns="" xmlns:a16="http://schemas.microsoft.com/office/drawing/2014/main" id="{00000000-0008-0000-0700-0000AF020000}"/>
            </a:ext>
          </a:extLst>
        </xdr:cNvPr>
        <xdr:cNvSpPr/>
      </xdr:nvSpPr>
      <xdr:spPr>
        <a:xfrm>
          <a:off x="15430500" y="16781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96</xdr:row>
      <xdr:rowOff>97471</xdr:rowOff>
    </xdr:from>
    <xdr:ext cx="599010" cy="259045"/>
    <xdr:sp macro="" textlink="">
      <xdr:nvSpPr>
        <xdr:cNvPr id="688" name="テキスト ボックス 687">
          <a:extLst>
            <a:ext uri="{FF2B5EF4-FFF2-40B4-BE49-F238E27FC236}">
              <a16:creationId xmlns="" xmlns:a16="http://schemas.microsoft.com/office/drawing/2014/main" id="{00000000-0008-0000-0700-0000B0020000}"/>
            </a:ext>
          </a:extLst>
        </xdr:cNvPr>
        <xdr:cNvSpPr txBox="1"/>
      </xdr:nvSpPr>
      <xdr:spPr>
        <a:xfrm>
          <a:off x="15181794" y="165566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146,265</a:t>
          </a:r>
          <a:endParaRPr kumimoji="1" lang="ja-JP" altLang="en-US" sz="1000" b="1">
            <a:solidFill>
              <a:srgbClr val="000080"/>
            </a:solidFill>
            <a:latin typeface="ＭＳ Ｐゴシック"/>
          </a:endParaRPr>
        </a:p>
      </xdr:txBody>
    </xdr:sp>
    <xdr:clientData/>
  </xdr:oneCellAnchor>
  <xdr:twoCellAnchor>
    <xdr:from>
      <xdr:col>19</xdr:col>
      <xdr:colOff>644525</xdr:colOff>
      <xdr:row>98</xdr:row>
      <xdr:rowOff>51716</xdr:rowOff>
    </xdr:from>
    <xdr:to>
      <xdr:col>21</xdr:col>
      <xdr:colOff>161925</xdr:colOff>
      <xdr:row>98</xdr:row>
      <xdr:rowOff>63630</xdr:rowOff>
    </xdr:to>
    <xdr:cxnSp macro="">
      <xdr:nvCxnSpPr>
        <xdr:cNvPr id="689" name="直線コネクタ 688">
          <a:extLst>
            <a:ext uri="{FF2B5EF4-FFF2-40B4-BE49-F238E27FC236}">
              <a16:creationId xmlns="" xmlns:a16="http://schemas.microsoft.com/office/drawing/2014/main" id="{00000000-0008-0000-0700-0000B1020000}"/>
            </a:ext>
          </a:extLst>
        </xdr:cNvPr>
        <xdr:cNvCxnSpPr/>
      </xdr:nvCxnSpPr>
      <xdr:spPr>
        <a:xfrm>
          <a:off x="13703300" y="16853816"/>
          <a:ext cx="889000" cy="11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97</xdr:row>
      <xdr:rowOff>147262</xdr:rowOff>
    </xdr:from>
    <xdr:to>
      <xdr:col>21</xdr:col>
      <xdr:colOff>212725</xdr:colOff>
      <xdr:row>98</xdr:row>
      <xdr:rowOff>77412</xdr:rowOff>
    </xdr:to>
    <xdr:sp macro="" textlink="">
      <xdr:nvSpPr>
        <xdr:cNvPr id="690" name="フローチャート : 判断 689">
          <a:extLst>
            <a:ext uri="{FF2B5EF4-FFF2-40B4-BE49-F238E27FC236}">
              <a16:creationId xmlns="" xmlns:a16="http://schemas.microsoft.com/office/drawing/2014/main" id="{00000000-0008-0000-0700-0000B2020000}"/>
            </a:ext>
          </a:extLst>
        </xdr:cNvPr>
        <xdr:cNvSpPr/>
      </xdr:nvSpPr>
      <xdr:spPr>
        <a:xfrm>
          <a:off x="14541500" y="167779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96</xdr:row>
      <xdr:rowOff>93939</xdr:rowOff>
    </xdr:from>
    <xdr:ext cx="599010" cy="259045"/>
    <xdr:sp macro="" textlink="">
      <xdr:nvSpPr>
        <xdr:cNvPr id="691" name="テキスト ボックス 690">
          <a:extLst>
            <a:ext uri="{FF2B5EF4-FFF2-40B4-BE49-F238E27FC236}">
              <a16:creationId xmlns="" xmlns:a16="http://schemas.microsoft.com/office/drawing/2014/main" id="{00000000-0008-0000-0700-0000B3020000}"/>
            </a:ext>
          </a:extLst>
        </xdr:cNvPr>
        <xdr:cNvSpPr txBox="1"/>
      </xdr:nvSpPr>
      <xdr:spPr>
        <a:xfrm>
          <a:off x="14292794" y="165531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149,046</a:t>
          </a:r>
          <a:endParaRPr kumimoji="1" lang="ja-JP" altLang="en-US" sz="1000" b="1">
            <a:solidFill>
              <a:srgbClr val="000080"/>
            </a:solidFill>
            <a:latin typeface="ＭＳ Ｐゴシック"/>
          </a:endParaRPr>
        </a:p>
      </xdr:txBody>
    </xdr:sp>
    <xdr:clientData/>
  </xdr:oneCellAnchor>
  <xdr:twoCellAnchor>
    <xdr:from>
      <xdr:col>18</xdr:col>
      <xdr:colOff>441325</xdr:colOff>
      <xdr:row>98</xdr:row>
      <xdr:rowOff>43501</xdr:rowOff>
    </xdr:from>
    <xdr:to>
      <xdr:col>19</xdr:col>
      <xdr:colOff>644525</xdr:colOff>
      <xdr:row>98</xdr:row>
      <xdr:rowOff>51716</xdr:rowOff>
    </xdr:to>
    <xdr:cxnSp macro="">
      <xdr:nvCxnSpPr>
        <xdr:cNvPr id="692" name="直線コネクタ 691">
          <a:extLst>
            <a:ext uri="{FF2B5EF4-FFF2-40B4-BE49-F238E27FC236}">
              <a16:creationId xmlns="" xmlns:a16="http://schemas.microsoft.com/office/drawing/2014/main" id="{00000000-0008-0000-0700-0000B4020000}"/>
            </a:ext>
          </a:extLst>
        </xdr:cNvPr>
        <xdr:cNvCxnSpPr/>
      </xdr:nvCxnSpPr>
      <xdr:spPr>
        <a:xfrm>
          <a:off x="12814300" y="16845601"/>
          <a:ext cx="889000" cy="82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97</xdr:row>
      <xdr:rowOff>139774</xdr:rowOff>
    </xdr:from>
    <xdr:to>
      <xdr:col>20</xdr:col>
      <xdr:colOff>9525</xdr:colOff>
      <xdr:row>98</xdr:row>
      <xdr:rowOff>69924</xdr:rowOff>
    </xdr:to>
    <xdr:sp macro="" textlink="">
      <xdr:nvSpPr>
        <xdr:cNvPr id="693" name="フローチャート : 判断 692">
          <a:extLst>
            <a:ext uri="{FF2B5EF4-FFF2-40B4-BE49-F238E27FC236}">
              <a16:creationId xmlns="" xmlns:a16="http://schemas.microsoft.com/office/drawing/2014/main" id="{00000000-0008-0000-0700-0000B5020000}"/>
            </a:ext>
          </a:extLst>
        </xdr:cNvPr>
        <xdr:cNvSpPr/>
      </xdr:nvSpPr>
      <xdr:spPr>
        <a:xfrm>
          <a:off x="13652500" y="167704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96</xdr:row>
      <xdr:rowOff>86451</xdr:rowOff>
    </xdr:from>
    <xdr:ext cx="599010" cy="259045"/>
    <xdr:sp macro="" textlink="">
      <xdr:nvSpPr>
        <xdr:cNvPr id="694" name="テキスト ボックス 693">
          <a:extLst>
            <a:ext uri="{FF2B5EF4-FFF2-40B4-BE49-F238E27FC236}">
              <a16:creationId xmlns="" xmlns:a16="http://schemas.microsoft.com/office/drawing/2014/main" id="{00000000-0008-0000-0700-0000B6020000}"/>
            </a:ext>
          </a:extLst>
        </xdr:cNvPr>
        <xdr:cNvSpPr txBox="1"/>
      </xdr:nvSpPr>
      <xdr:spPr>
        <a:xfrm>
          <a:off x="13403794" y="165456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154,941</a:t>
          </a:r>
          <a:endParaRPr kumimoji="1" lang="ja-JP" altLang="en-US" sz="1000" b="1">
            <a:solidFill>
              <a:srgbClr val="000080"/>
            </a:solidFill>
            <a:latin typeface="ＭＳ Ｐゴシック"/>
          </a:endParaRPr>
        </a:p>
      </xdr:txBody>
    </xdr:sp>
    <xdr:clientData/>
  </xdr:oneCellAnchor>
  <xdr:twoCellAnchor>
    <xdr:from>
      <xdr:col>18</xdr:col>
      <xdr:colOff>390525</xdr:colOff>
      <xdr:row>97</xdr:row>
      <xdr:rowOff>146438</xdr:rowOff>
    </xdr:from>
    <xdr:to>
      <xdr:col>18</xdr:col>
      <xdr:colOff>492125</xdr:colOff>
      <xdr:row>98</xdr:row>
      <xdr:rowOff>76588</xdr:rowOff>
    </xdr:to>
    <xdr:sp macro="" textlink="">
      <xdr:nvSpPr>
        <xdr:cNvPr id="695" name="フローチャート : 判断 694">
          <a:extLst>
            <a:ext uri="{FF2B5EF4-FFF2-40B4-BE49-F238E27FC236}">
              <a16:creationId xmlns="" xmlns:a16="http://schemas.microsoft.com/office/drawing/2014/main" id="{00000000-0008-0000-0700-0000B7020000}"/>
            </a:ext>
          </a:extLst>
        </xdr:cNvPr>
        <xdr:cNvSpPr/>
      </xdr:nvSpPr>
      <xdr:spPr>
        <a:xfrm>
          <a:off x="12763500" y="16777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96</xdr:row>
      <xdr:rowOff>93115</xdr:rowOff>
    </xdr:from>
    <xdr:ext cx="599010" cy="259045"/>
    <xdr:sp macro="" textlink="">
      <xdr:nvSpPr>
        <xdr:cNvPr id="696" name="テキスト ボックス 695">
          <a:extLst>
            <a:ext uri="{FF2B5EF4-FFF2-40B4-BE49-F238E27FC236}">
              <a16:creationId xmlns="" xmlns:a16="http://schemas.microsoft.com/office/drawing/2014/main" id="{00000000-0008-0000-0700-0000B8020000}"/>
            </a:ext>
          </a:extLst>
        </xdr:cNvPr>
        <xdr:cNvSpPr txBox="1"/>
      </xdr:nvSpPr>
      <xdr:spPr>
        <a:xfrm>
          <a:off x="12514794" y="165523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149,695</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697" name="テキスト ボックス 696">
          <a:extLst>
            <a:ext uri="{FF2B5EF4-FFF2-40B4-BE49-F238E27FC236}">
              <a16:creationId xmlns="" xmlns:a16="http://schemas.microsoft.com/office/drawing/2014/main" id="{00000000-0008-0000-0700-0000B9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698" name="テキスト ボックス 697">
          <a:extLst>
            <a:ext uri="{FF2B5EF4-FFF2-40B4-BE49-F238E27FC236}">
              <a16:creationId xmlns="" xmlns:a16="http://schemas.microsoft.com/office/drawing/2014/main" id="{00000000-0008-0000-0700-0000BA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699" name="テキスト ボックス 698">
          <a:extLst>
            <a:ext uri="{FF2B5EF4-FFF2-40B4-BE49-F238E27FC236}">
              <a16:creationId xmlns="" xmlns:a16="http://schemas.microsoft.com/office/drawing/2014/main" id="{00000000-0008-0000-0700-0000BB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700" name="テキスト ボックス 699">
          <a:extLst>
            <a:ext uri="{FF2B5EF4-FFF2-40B4-BE49-F238E27FC236}">
              <a16:creationId xmlns="" xmlns:a16="http://schemas.microsoft.com/office/drawing/2014/main" id="{00000000-0008-0000-0700-0000BC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701" name="テキスト ボックス 700">
          <a:extLst>
            <a:ext uri="{FF2B5EF4-FFF2-40B4-BE49-F238E27FC236}">
              <a16:creationId xmlns="" xmlns:a16="http://schemas.microsoft.com/office/drawing/2014/main" id="{00000000-0008-0000-0700-0000BD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98</xdr:row>
      <xdr:rowOff>20309</xdr:rowOff>
    </xdr:from>
    <xdr:to>
      <xdr:col>23</xdr:col>
      <xdr:colOff>568325</xdr:colOff>
      <xdr:row>98</xdr:row>
      <xdr:rowOff>121909</xdr:rowOff>
    </xdr:to>
    <xdr:sp macro="" textlink="">
      <xdr:nvSpPr>
        <xdr:cNvPr id="702" name="円/楕円 701">
          <a:extLst>
            <a:ext uri="{FF2B5EF4-FFF2-40B4-BE49-F238E27FC236}">
              <a16:creationId xmlns="" xmlns:a16="http://schemas.microsoft.com/office/drawing/2014/main" id="{00000000-0008-0000-0700-0000BE020000}"/>
            </a:ext>
          </a:extLst>
        </xdr:cNvPr>
        <xdr:cNvSpPr/>
      </xdr:nvSpPr>
      <xdr:spPr>
        <a:xfrm>
          <a:off x="16268700" y="16822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97</xdr:row>
      <xdr:rowOff>170186</xdr:rowOff>
    </xdr:from>
    <xdr:ext cx="599010" cy="259045"/>
    <xdr:sp macro="" textlink="">
      <xdr:nvSpPr>
        <xdr:cNvPr id="703" name="公債費該当値テキスト">
          <a:extLst>
            <a:ext uri="{FF2B5EF4-FFF2-40B4-BE49-F238E27FC236}">
              <a16:creationId xmlns="" xmlns:a16="http://schemas.microsoft.com/office/drawing/2014/main" id="{00000000-0008-0000-0700-0000BF020000}"/>
            </a:ext>
          </a:extLst>
        </xdr:cNvPr>
        <xdr:cNvSpPr txBox="1"/>
      </xdr:nvSpPr>
      <xdr:spPr>
        <a:xfrm>
          <a:off x="16370300" y="16800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114,009</a:t>
          </a:r>
          <a:endParaRPr kumimoji="1" lang="ja-JP" altLang="en-US" sz="1000" b="1">
            <a:solidFill>
              <a:srgbClr val="FF0000"/>
            </a:solidFill>
            <a:latin typeface="ＭＳ Ｐゴシック"/>
          </a:endParaRPr>
        </a:p>
      </xdr:txBody>
    </xdr:sp>
    <xdr:clientData/>
  </xdr:oneCellAnchor>
  <xdr:twoCellAnchor>
    <xdr:from>
      <xdr:col>22</xdr:col>
      <xdr:colOff>314325</xdr:colOff>
      <xdr:row>98</xdr:row>
      <xdr:rowOff>16390</xdr:rowOff>
    </xdr:from>
    <xdr:to>
      <xdr:col>22</xdr:col>
      <xdr:colOff>415925</xdr:colOff>
      <xdr:row>98</xdr:row>
      <xdr:rowOff>117990</xdr:rowOff>
    </xdr:to>
    <xdr:sp macro="" textlink="">
      <xdr:nvSpPr>
        <xdr:cNvPr id="704" name="円/楕円 703">
          <a:extLst>
            <a:ext uri="{FF2B5EF4-FFF2-40B4-BE49-F238E27FC236}">
              <a16:creationId xmlns="" xmlns:a16="http://schemas.microsoft.com/office/drawing/2014/main" id="{00000000-0008-0000-0700-0000C0020000}"/>
            </a:ext>
          </a:extLst>
        </xdr:cNvPr>
        <xdr:cNvSpPr/>
      </xdr:nvSpPr>
      <xdr:spPr>
        <a:xfrm>
          <a:off x="15430500" y="16818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98</xdr:row>
      <xdr:rowOff>109117</xdr:rowOff>
    </xdr:from>
    <xdr:ext cx="599010" cy="259045"/>
    <xdr:sp macro="" textlink="">
      <xdr:nvSpPr>
        <xdr:cNvPr id="705" name="テキスト ボックス 704">
          <a:extLst>
            <a:ext uri="{FF2B5EF4-FFF2-40B4-BE49-F238E27FC236}">
              <a16:creationId xmlns="" xmlns:a16="http://schemas.microsoft.com/office/drawing/2014/main" id="{00000000-0008-0000-0700-0000C1020000}"/>
            </a:ext>
          </a:extLst>
        </xdr:cNvPr>
        <xdr:cNvSpPr txBox="1"/>
      </xdr:nvSpPr>
      <xdr:spPr>
        <a:xfrm>
          <a:off x="15181794" y="169112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117,095</a:t>
          </a:r>
          <a:endParaRPr kumimoji="1" lang="ja-JP" altLang="en-US" sz="1000" b="1">
            <a:solidFill>
              <a:srgbClr val="FF0000"/>
            </a:solidFill>
            <a:latin typeface="ＭＳ Ｐゴシック"/>
          </a:endParaRPr>
        </a:p>
      </xdr:txBody>
    </xdr:sp>
    <xdr:clientData/>
  </xdr:oneCellAnchor>
  <xdr:twoCellAnchor>
    <xdr:from>
      <xdr:col>21</xdr:col>
      <xdr:colOff>111125</xdr:colOff>
      <xdr:row>98</xdr:row>
      <xdr:rowOff>12830</xdr:rowOff>
    </xdr:from>
    <xdr:to>
      <xdr:col>21</xdr:col>
      <xdr:colOff>212725</xdr:colOff>
      <xdr:row>98</xdr:row>
      <xdr:rowOff>114430</xdr:rowOff>
    </xdr:to>
    <xdr:sp macro="" textlink="">
      <xdr:nvSpPr>
        <xdr:cNvPr id="706" name="円/楕円 705">
          <a:extLst>
            <a:ext uri="{FF2B5EF4-FFF2-40B4-BE49-F238E27FC236}">
              <a16:creationId xmlns="" xmlns:a16="http://schemas.microsoft.com/office/drawing/2014/main" id="{00000000-0008-0000-0700-0000C2020000}"/>
            </a:ext>
          </a:extLst>
        </xdr:cNvPr>
        <xdr:cNvSpPr/>
      </xdr:nvSpPr>
      <xdr:spPr>
        <a:xfrm>
          <a:off x="14541500" y="16814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98</xdr:row>
      <xdr:rowOff>105557</xdr:rowOff>
    </xdr:from>
    <xdr:ext cx="599010" cy="259045"/>
    <xdr:sp macro="" textlink="">
      <xdr:nvSpPr>
        <xdr:cNvPr id="707" name="テキスト ボックス 706">
          <a:extLst>
            <a:ext uri="{FF2B5EF4-FFF2-40B4-BE49-F238E27FC236}">
              <a16:creationId xmlns="" xmlns:a16="http://schemas.microsoft.com/office/drawing/2014/main" id="{00000000-0008-0000-0700-0000C3020000}"/>
            </a:ext>
          </a:extLst>
        </xdr:cNvPr>
        <xdr:cNvSpPr txBox="1"/>
      </xdr:nvSpPr>
      <xdr:spPr>
        <a:xfrm>
          <a:off x="14292794" y="169076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119,897</a:t>
          </a:r>
          <a:endParaRPr kumimoji="1" lang="ja-JP" altLang="en-US" sz="1000" b="1">
            <a:solidFill>
              <a:srgbClr val="FF0000"/>
            </a:solidFill>
            <a:latin typeface="ＭＳ Ｐゴシック"/>
          </a:endParaRPr>
        </a:p>
      </xdr:txBody>
    </xdr:sp>
    <xdr:clientData/>
  </xdr:oneCellAnchor>
  <xdr:twoCellAnchor>
    <xdr:from>
      <xdr:col>19</xdr:col>
      <xdr:colOff>593725</xdr:colOff>
      <xdr:row>98</xdr:row>
      <xdr:rowOff>916</xdr:rowOff>
    </xdr:from>
    <xdr:to>
      <xdr:col>20</xdr:col>
      <xdr:colOff>9525</xdr:colOff>
      <xdr:row>98</xdr:row>
      <xdr:rowOff>102516</xdr:rowOff>
    </xdr:to>
    <xdr:sp macro="" textlink="">
      <xdr:nvSpPr>
        <xdr:cNvPr id="708" name="円/楕円 707">
          <a:extLst>
            <a:ext uri="{FF2B5EF4-FFF2-40B4-BE49-F238E27FC236}">
              <a16:creationId xmlns="" xmlns:a16="http://schemas.microsoft.com/office/drawing/2014/main" id="{00000000-0008-0000-0700-0000C4020000}"/>
            </a:ext>
          </a:extLst>
        </xdr:cNvPr>
        <xdr:cNvSpPr/>
      </xdr:nvSpPr>
      <xdr:spPr>
        <a:xfrm>
          <a:off x="13652500" y="16803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98</xdr:row>
      <xdr:rowOff>93643</xdr:rowOff>
    </xdr:from>
    <xdr:ext cx="599010" cy="259045"/>
    <xdr:sp macro="" textlink="">
      <xdr:nvSpPr>
        <xdr:cNvPr id="709" name="テキスト ボックス 708">
          <a:extLst>
            <a:ext uri="{FF2B5EF4-FFF2-40B4-BE49-F238E27FC236}">
              <a16:creationId xmlns="" xmlns:a16="http://schemas.microsoft.com/office/drawing/2014/main" id="{00000000-0008-0000-0700-0000C5020000}"/>
            </a:ext>
          </a:extLst>
        </xdr:cNvPr>
        <xdr:cNvSpPr txBox="1"/>
      </xdr:nvSpPr>
      <xdr:spPr>
        <a:xfrm>
          <a:off x="13403794" y="16895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129,279</a:t>
          </a:r>
          <a:endParaRPr kumimoji="1" lang="ja-JP" altLang="en-US" sz="1000" b="1">
            <a:solidFill>
              <a:srgbClr val="FF0000"/>
            </a:solidFill>
            <a:latin typeface="ＭＳ Ｐゴシック"/>
          </a:endParaRPr>
        </a:p>
      </xdr:txBody>
    </xdr:sp>
    <xdr:clientData/>
  </xdr:oneCellAnchor>
  <xdr:twoCellAnchor>
    <xdr:from>
      <xdr:col>18</xdr:col>
      <xdr:colOff>390525</xdr:colOff>
      <xdr:row>97</xdr:row>
      <xdr:rowOff>164151</xdr:rowOff>
    </xdr:from>
    <xdr:to>
      <xdr:col>18</xdr:col>
      <xdr:colOff>492125</xdr:colOff>
      <xdr:row>98</xdr:row>
      <xdr:rowOff>94301</xdr:rowOff>
    </xdr:to>
    <xdr:sp macro="" textlink="">
      <xdr:nvSpPr>
        <xdr:cNvPr id="710" name="円/楕円 709">
          <a:extLst>
            <a:ext uri="{FF2B5EF4-FFF2-40B4-BE49-F238E27FC236}">
              <a16:creationId xmlns="" xmlns:a16="http://schemas.microsoft.com/office/drawing/2014/main" id="{00000000-0008-0000-0700-0000C6020000}"/>
            </a:ext>
          </a:extLst>
        </xdr:cNvPr>
        <xdr:cNvSpPr/>
      </xdr:nvSpPr>
      <xdr:spPr>
        <a:xfrm>
          <a:off x="12763500" y="167948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98</xdr:row>
      <xdr:rowOff>85428</xdr:rowOff>
    </xdr:from>
    <xdr:ext cx="599010" cy="259045"/>
    <xdr:sp macro="" textlink="">
      <xdr:nvSpPr>
        <xdr:cNvPr id="711" name="テキスト ボックス 710">
          <a:extLst>
            <a:ext uri="{FF2B5EF4-FFF2-40B4-BE49-F238E27FC236}">
              <a16:creationId xmlns="" xmlns:a16="http://schemas.microsoft.com/office/drawing/2014/main" id="{00000000-0008-0000-0700-0000C7020000}"/>
            </a:ext>
          </a:extLst>
        </xdr:cNvPr>
        <xdr:cNvSpPr txBox="1"/>
      </xdr:nvSpPr>
      <xdr:spPr>
        <a:xfrm>
          <a:off x="12514794" y="168875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135,747</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712" name="正方形/長方形 711">
          <a:extLst>
            <a:ext uri="{FF2B5EF4-FFF2-40B4-BE49-F238E27FC236}">
              <a16:creationId xmlns="" xmlns:a16="http://schemas.microsoft.com/office/drawing/2014/main" id="{00000000-0008-0000-0700-0000C8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諸支出金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713" name="正方形/長方形 712">
          <a:extLst>
            <a:ext uri="{FF2B5EF4-FFF2-40B4-BE49-F238E27FC236}">
              <a16:creationId xmlns="" xmlns:a16="http://schemas.microsoft.com/office/drawing/2014/main" id="{00000000-0008-0000-0700-0000C9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714" name="正方形/長方形 713">
          <a:extLst>
            <a:ext uri="{FF2B5EF4-FFF2-40B4-BE49-F238E27FC236}">
              <a16:creationId xmlns="" xmlns:a16="http://schemas.microsoft.com/office/drawing/2014/main" id="{00000000-0008-0000-0700-0000CA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18/151</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715" name="正方形/長方形 714">
          <a:extLst>
            <a:ext uri="{FF2B5EF4-FFF2-40B4-BE49-F238E27FC236}">
              <a16:creationId xmlns="" xmlns:a16="http://schemas.microsoft.com/office/drawing/2014/main" id="{00000000-0008-0000-0700-0000CB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16" name="正方形/長方形 715">
          <a:extLst>
            <a:ext uri="{FF2B5EF4-FFF2-40B4-BE49-F238E27FC236}">
              <a16:creationId xmlns="" xmlns:a16="http://schemas.microsoft.com/office/drawing/2014/main" id="{00000000-0008-0000-0700-0000CC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999</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17" name="正方形/長方形 716">
          <a:extLst>
            <a:ext uri="{FF2B5EF4-FFF2-40B4-BE49-F238E27FC236}">
              <a16:creationId xmlns="" xmlns:a16="http://schemas.microsoft.com/office/drawing/2014/main" id="{00000000-0008-0000-0700-0000CD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18" name="正方形/長方形 717">
          <a:extLst>
            <a:ext uri="{FF2B5EF4-FFF2-40B4-BE49-F238E27FC236}">
              <a16:creationId xmlns="" xmlns:a16="http://schemas.microsoft.com/office/drawing/2014/main" id="{00000000-0008-0000-0700-0000CE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19" name="正方形/長方形 718">
          <a:extLst>
            <a:ext uri="{FF2B5EF4-FFF2-40B4-BE49-F238E27FC236}">
              <a16:creationId xmlns="" xmlns:a16="http://schemas.microsoft.com/office/drawing/2014/main" id="{00000000-0008-0000-0700-0000CF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720" name="テキスト ボックス 719">
          <a:extLst>
            <a:ext uri="{FF2B5EF4-FFF2-40B4-BE49-F238E27FC236}">
              <a16:creationId xmlns="" xmlns:a16="http://schemas.microsoft.com/office/drawing/2014/main" id="{00000000-0008-0000-0700-0000D0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21" name="直線コネクタ 720">
          <a:extLst>
            <a:ext uri="{FF2B5EF4-FFF2-40B4-BE49-F238E27FC236}">
              <a16:creationId xmlns="" xmlns:a16="http://schemas.microsoft.com/office/drawing/2014/main" id="{00000000-0008-0000-0700-0000D1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39</xdr:row>
      <xdr:rowOff>98878</xdr:rowOff>
    </xdr:from>
    <xdr:to>
      <xdr:col>33</xdr:col>
      <xdr:colOff>314325</xdr:colOff>
      <xdr:row>39</xdr:row>
      <xdr:rowOff>98878</xdr:rowOff>
    </xdr:to>
    <xdr:cxnSp macro="">
      <xdr:nvCxnSpPr>
        <xdr:cNvPr id="722" name="直線コネクタ 721">
          <a:extLst>
            <a:ext uri="{FF2B5EF4-FFF2-40B4-BE49-F238E27FC236}">
              <a16:creationId xmlns="" xmlns:a16="http://schemas.microsoft.com/office/drawing/2014/main" id="{00000000-0008-0000-0700-0000D2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38</xdr:row>
      <xdr:rowOff>128105</xdr:rowOff>
    </xdr:from>
    <xdr:ext cx="248786" cy="259045"/>
    <xdr:sp macro="" textlink="">
      <xdr:nvSpPr>
        <xdr:cNvPr id="723" name="テキスト ボックス 722">
          <a:extLst>
            <a:ext uri="{FF2B5EF4-FFF2-40B4-BE49-F238E27FC236}">
              <a16:creationId xmlns="" xmlns:a16="http://schemas.microsoft.com/office/drawing/2014/main" id="{00000000-0008-0000-0700-0000D3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37</xdr:row>
      <xdr:rowOff>115207</xdr:rowOff>
    </xdr:from>
    <xdr:to>
      <xdr:col>33</xdr:col>
      <xdr:colOff>314325</xdr:colOff>
      <xdr:row>37</xdr:row>
      <xdr:rowOff>115207</xdr:rowOff>
    </xdr:to>
    <xdr:cxnSp macro="">
      <xdr:nvCxnSpPr>
        <xdr:cNvPr id="724" name="直線コネクタ 723">
          <a:extLst>
            <a:ext uri="{FF2B5EF4-FFF2-40B4-BE49-F238E27FC236}">
              <a16:creationId xmlns="" xmlns:a16="http://schemas.microsoft.com/office/drawing/2014/main" id="{00000000-0008-0000-0700-0000D4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36</xdr:row>
      <xdr:rowOff>144434</xdr:rowOff>
    </xdr:from>
    <xdr:ext cx="531299" cy="259045"/>
    <xdr:sp macro="" textlink="">
      <xdr:nvSpPr>
        <xdr:cNvPr id="725" name="テキスト ボックス 724">
          <a:extLst>
            <a:ext uri="{FF2B5EF4-FFF2-40B4-BE49-F238E27FC236}">
              <a16:creationId xmlns="" xmlns:a16="http://schemas.microsoft.com/office/drawing/2014/main" id="{00000000-0008-0000-0700-0000D5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35</xdr:row>
      <xdr:rowOff>131536</xdr:rowOff>
    </xdr:from>
    <xdr:to>
      <xdr:col>33</xdr:col>
      <xdr:colOff>314325</xdr:colOff>
      <xdr:row>35</xdr:row>
      <xdr:rowOff>131536</xdr:rowOff>
    </xdr:to>
    <xdr:cxnSp macro="">
      <xdr:nvCxnSpPr>
        <xdr:cNvPr id="726" name="直線コネクタ 725">
          <a:extLst>
            <a:ext uri="{FF2B5EF4-FFF2-40B4-BE49-F238E27FC236}">
              <a16:creationId xmlns="" xmlns:a16="http://schemas.microsoft.com/office/drawing/2014/main" id="{00000000-0008-0000-0700-0000D6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34</xdr:row>
      <xdr:rowOff>160763</xdr:rowOff>
    </xdr:from>
    <xdr:ext cx="531299" cy="259045"/>
    <xdr:sp macro="" textlink="">
      <xdr:nvSpPr>
        <xdr:cNvPr id="727" name="テキスト ボックス 726">
          <a:extLst>
            <a:ext uri="{FF2B5EF4-FFF2-40B4-BE49-F238E27FC236}">
              <a16:creationId xmlns="" xmlns:a16="http://schemas.microsoft.com/office/drawing/2014/main" id="{00000000-0008-0000-0700-0000D7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33</xdr:row>
      <xdr:rowOff>147864</xdr:rowOff>
    </xdr:from>
    <xdr:to>
      <xdr:col>33</xdr:col>
      <xdr:colOff>314325</xdr:colOff>
      <xdr:row>33</xdr:row>
      <xdr:rowOff>147864</xdr:rowOff>
    </xdr:to>
    <xdr:cxnSp macro="">
      <xdr:nvCxnSpPr>
        <xdr:cNvPr id="728" name="直線コネクタ 727">
          <a:extLst>
            <a:ext uri="{FF2B5EF4-FFF2-40B4-BE49-F238E27FC236}">
              <a16:creationId xmlns="" xmlns:a16="http://schemas.microsoft.com/office/drawing/2014/main" id="{00000000-0008-0000-0700-0000D8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33</xdr:row>
      <xdr:rowOff>5641</xdr:rowOff>
    </xdr:from>
    <xdr:ext cx="531299" cy="259045"/>
    <xdr:sp macro="" textlink="">
      <xdr:nvSpPr>
        <xdr:cNvPr id="729" name="テキスト ボックス 728">
          <a:extLst>
            <a:ext uri="{FF2B5EF4-FFF2-40B4-BE49-F238E27FC236}">
              <a16:creationId xmlns="" xmlns:a16="http://schemas.microsoft.com/office/drawing/2014/main" id="{00000000-0008-0000-0700-0000D9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31</xdr:row>
      <xdr:rowOff>164193</xdr:rowOff>
    </xdr:from>
    <xdr:to>
      <xdr:col>33</xdr:col>
      <xdr:colOff>314325</xdr:colOff>
      <xdr:row>31</xdr:row>
      <xdr:rowOff>164193</xdr:rowOff>
    </xdr:to>
    <xdr:cxnSp macro="">
      <xdr:nvCxnSpPr>
        <xdr:cNvPr id="730" name="直線コネクタ 729">
          <a:extLst>
            <a:ext uri="{FF2B5EF4-FFF2-40B4-BE49-F238E27FC236}">
              <a16:creationId xmlns="" xmlns:a16="http://schemas.microsoft.com/office/drawing/2014/main" id="{00000000-0008-0000-0700-0000DA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31</xdr:row>
      <xdr:rowOff>21970</xdr:rowOff>
    </xdr:from>
    <xdr:ext cx="531299" cy="259045"/>
    <xdr:sp macro="" textlink="">
      <xdr:nvSpPr>
        <xdr:cNvPr id="731" name="テキスト ボックス 730">
          <a:extLst>
            <a:ext uri="{FF2B5EF4-FFF2-40B4-BE49-F238E27FC236}">
              <a16:creationId xmlns="" xmlns:a16="http://schemas.microsoft.com/office/drawing/2014/main" id="{00000000-0008-0000-0700-0000DB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30</xdr:row>
      <xdr:rowOff>9072</xdr:rowOff>
    </xdr:from>
    <xdr:to>
      <xdr:col>33</xdr:col>
      <xdr:colOff>314325</xdr:colOff>
      <xdr:row>30</xdr:row>
      <xdr:rowOff>9072</xdr:rowOff>
    </xdr:to>
    <xdr:cxnSp macro="">
      <xdr:nvCxnSpPr>
        <xdr:cNvPr id="732" name="直線コネクタ 731">
          <a:extLst>
            <a:ext uri="{FF2B5EF4-FFF2-40B4-BE49-F238E27FC236}">
              <a16:creationId xmlns="" xmlns:a16="http://schemas.microsoft.com/office/drawing/2014/main" id="{00000000-0008-0000-0700-0000DC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29</xdr:row>
      <xdr:rowOff>38299</xdr:rowOff>
    </xdr:from>
    <xdr:ext cx="531299" cy="259045"/>
    <xdr:sp macro="" textlink="">
      <xdr:nvSpPr>
        <xdr:cNvPr id="733" name="テキスト ボックス 732">
          <a:extLst>
            <a:ext uri="{FF2B5EF4-FFF2-40B4-BE49-F238E27FC236}">
              <a16:creationId xmlns="" xmlns:a16="http://schemas.microsoft.com/office/drawing/2014/main" id="{00000000-0008-0000-0700-0000DD020000}"/>
            </a:ext>
          </a:extLst>
        </xdr:cNvPr>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34" name="直線コネクタ 733">
          <a:extLst>
            <a:ext uri="{FF2B5EF4-FFF2-40B4-BE49-F238E27FC236}">
              <a16:creationId xmlns="" xmlns:a16="http://schemas.microsoft.com/office/drawing/2014/main" id="{00000000-0008-0000-0700-0000DE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27</xdr:row>
      <xdr:rowOff>54627</xdr:rowOff>
    </xdr:from>
    <xdr:ext cx="531299" cy="259045"/>
    <xdr:sp macro="" textlink="">
      <xdr:nvSpPr>
        <xdr:cNvPr id="735" name="テキスト ボックス 734">
          <a:extLst>
            <a:ext uri="{FF2B5EF4-FFF2-40B4-BE49-F238E27FC236}">
              <a16:creationId xmlns="" xmlns:a16="http://schemas.microsoft.com/office/drawing/2014/main" id="{00000000-0008-0000-0700-0000DF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36" name="諸支出金グラフ枠">
          <a:extLst>
            <a:ext uri="{FF2B5EF4-FFF2-40B4-BE49-F238E27FC236}">
              <a16:creationId xmlns="" xmlns:a16="http://schemas.microsoft.com/office/drawing/2014/main" id="{00000000-0008-0000-0700-0000E0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31</xdr:row>
      <xdr:rowOff>42480</xdr:rowOff>
    </xdr:from>
    <xdr:to>
      <xdr:col>32</xdr:col>
      <xdr:colOff>186689</xdr:colOff>
      <xdr:row>39</xdr:row>
      <xdr:rowOff>98878</xdr:rowOff>
    </xdr:to>
    <xdr:cxnSp macro="">
      <xdr:nvCxnSpPr>
        <xdr:cNvPr id="737" name="直線コネクタ 736">
          <a:extLst>
            <a:ext uri="{FF2B5EF4-FFF2-40B4-BE49-F238E27FC236}">
              <a16:creationId xmlns="" xmlns:a16="http://schemas.microsoft.com/office/drawing/2014/main" id="{00000000-0008-0000-0700-0000E1020000}"/>
            </a:ext>
          </a:extLst>
        </xdr:cNvPr>
        <xdr:cNvCxnSpPr/>
      </xdr:nvCxnSpPr>
      <xdr:spPr>
        <a:xfrm flipV="1">
          <a:off x="22159595" y="5357430"/>
          <a:ext cx="1269" cy="14279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39</xdr:row>
      <xdr:rowOff>133290</xdr:rowOff>
    </xdr:from>
    <xdr:ext cx="249299" cy="259045"/>
    <xdr:sp macro="" textlink="">
      <xdr:nvSpPr>
        <xdr:cNvPr id="738" name="諸支出金最小値テキスト">
          <a:extLst>
            <a:ext uri="{FF2B5EF4-FFF2-40B4-BE49-F238E27FC236}">
              <a16:creationId xmlns="" xmlns:a16="http://schemas.microsoft.com/office/drawing/2014/main" id="{00000000-0008-0000-0700-0000E2020000}"/>
            </a:ext>
          </a:extLst>
        </xdr:cNvPr>
        <xdr:cNvSpPr txBox="1"/>
      </xdr:nvSpPr>
      <xdr:spPr>
        <a:xfrm>
          <a:off x="22212300" y="681984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39</xdr:row>
      <xdr:rowOff>98878</xdr:rowOff>
    </xdr:from>
    <xdr:to>
      <xdr:col>32</xdr:col>
      <xdr:colOff>276225</xdr:colOff>
      <xdr:row>39</xdr:row>
      <xdr:rowOff>98878</xdr:rowOff>
    </xdr:to>
    <xdr:cxnSp macro="">
      <xdr:nvCxnSpPr>
        <xdr:cNvPr id="739" name="直線コネクタ 738">
          <a:extLst>
            <a:ext uri="{FF2B5EF4-FFF2-40B4-BE49-F238E27FC236}">
              <a16:creationId xmlns="" xmlns:a16="http://schemas.microsoft.com/office/drawing/2014/main" id="{00000000-0008-0000-0700-0000E3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29</xdr:row>
      <xdr:rowOff>160607</xdr:rowOff>
    </xdr:from>
    <xdr:ext cx="534377" cy="259045"/>
    <xdr:sp macro="" textlink="">
      <xdr:nvSpPr>
        <xdr:cNvPr id="740" name="諸支出金最大値テキスト">
          <a:extLst>
            <a:ext uri="{FF2B5EF4-FFF2-40B4-BE49-F238E27FC236}">
              <a16:creationId xmlns="" xmlns:a16="http://schemas.microsoft.com/office/drawing/2014/main" id="{00000000-0008-0000-0700-0000E4020000}"/>
            </a:ext>
          </a:extLst>
        </xdr:cNvPr>
        <xdr:cNvSpPr txBox="1"/>
      </xdr:nvSpPr>
      <xdr:spPr>
        <a:xfrm>
          <a:off x="22212300" y="51326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43,727</a:t>
          </a:r>
          <a:endParaRPr kumimoji="1" lang="ja-JP" altLang="en-US" sz="1000" b="1">
            <a:latin typeface="ＭＳ Ｐゴシック"/>
          </a:endParaRPr>
        </a:p>
      </xdr:txBody>
    </xdr:sp>
    <xdr:clientData/>
  </xdr:oneCellAnchor>
  <xdr:twoCellAnchor>
    <xdr:from>
      <xdr:col>32</xdr:col>
      <xdr:colOff>98425</xdr:colOff>
      <xdr:row>31</xdr:row>
      <xdr:rowOff>42480</xdr:rowOff>
    </xdr:from>
    <xdr:to>
      <xdr:col>32</xdr:col>
      <xdr:colOff>276225</xdr:colOff>
      <xdr:row>31</xdr:row>
      <xdr:rowOff>42480</xdr:rowOff>
    </xdr:to>
    <xdr:cxnSp macro="">
      <xdr:nvCxnSpPr>
        <xdr:cNvPr id="741" name="直線コネクタ 740">
          <a:extLst>
            <a:ext uri="{FF2B5EF4-FFF2-40B4-BE49-F238E27FC236}">
              <a16:creationId xmlns="" xmlns:a16="http://schemas.microsoft.com/office/drawing/2014/main" id="{00000000-0008-0000-0700-0000E5020000}"/>
            </a:ext>
          </a:extLst>
        </xdr:cNvPr>
        <xdr:cNvCxnSpPr/>
      </xdr:nvCxnSpPr>
      <xdr:spPr>
        <a:xfrm>
          <a:off x="22072600" y="5357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39</xdr:row>
      <xdr:rowOff>98878</xdr:rowOff>
    </xdr:from>
    <xdr:to>
      <xdr:col>32</xdr:col>
      <xdr:colOff>187325</xdr:colOff>
      <xdr:row>39</xdr:row>
      <xdr:rowOff>98878</xdr:rowOff>
    </xdr:to>
    <xdr:cxnSp macro="">
      <xdr:nvCxnSpPr>
        <xdr:cNvPr id="742" name="直線コネクタ 741">
          <a:extLst>
            <a:ext uri="{FF2B5EF4-FFF2-40B4-BE49-F238E27FC236}">
              <a16:creationId xmlns="" xmlns:a16="http://schemas.microsoft.com/office/drawing/2014/main" id="{00000000-0008-0000-0700-0000E6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38</xdr:row>
      <xdr:rowOff>50740</xdr:rowOff>
    </xdr:from>
    <xdr:ext cx="378565" cy="259045"/>
    <xdr:sp macro="" textlink="">
      <xdr:nvSpPr>
        <xdr:cNvPr id="743" name="諸支出金平均値テキスト">
          <a:extLst>
            <a:ext uri="{FF2B5EF4-FFF2-40B4-BE49-F238E27FC236}">
              <a16:creationId xmlns="" xmlns:a16="http://schemas.microsoft.com/office/drawing/2014/main" id="{00000000-0008-0000-0700-0000E7020000}"/>
            </a:ext>
          </a:extLst>
        </xdr:cNvPr>
        <xdr:cNvSpPr txBox="1"/>
      </xdr:nvSpPr>
      <xdr:spPr>
        <a:xfrm>
          <a:off x="22212300" y="6565840"/>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619</a:t>
          </a:r>
          <a:endParaRPr kumimoji="1" lang="ja-JP" altLang="en-US" sz="1000" b="1">
            <a:solidFill>
              <a:srgbClr val="000080"/>
            </a:solidFill>
            <a:latin typeface="ＭＳ Ｐゴシック"/>
          </a:endParaRPr>
        </a:p>
      </xdr:txBody>
    </xdr:sp>
    <xdr:clientData/>
  </xdr:oneCellAnchor>
  <xdr:twoCellAnchor>
    <xdr:from>
      <xdr:col>32</xdr:col>
      <xdr:colOff>136525</xdr:colOff>
      <xdr:row>39</xdr:row>
      <xdr:rowOff>27863</xdr:rowOff>
    </xdr:from>
    <xdr:to>
      <xdr:col>32</xdr:col>
      <xdr:colOff>238125</xdr:colOff>
      <xdr:row>39</xdr:row>
      <xdr:rowOff>129463</xdr:rowOff>
    </xdr:to>
    <xdr:sp macro="" textlink="">
      <xdr:nvSpPr>
        <xdr:cNvPr id="744" name="フローチャート : 判断 743">
          <a:extLst>
            <a:ext uri="{FF2B5EF4-FFF2-40B4-BE49-F238E27FC236}">
              <a16:creationId xmlns="" xmlns:a16="http://schemas.microsoft.com/office/drawing/2014/main" id="{00000000-0008-0000-0700-0000E8020000}"/>
            </a:ext>
          </a:extLst>
        </xdr:cNvPr>
        <xdr:cNvSpPr/>
      </xdr:nvSpPr>
      <xdr:spPr>
        <a:xfrm>
          <a:off x="22110700" y="6714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39</xdr:row>
      <xdr:rowOff>98878</xdr:rowOff>
    </xdr:from>
    <xdr:to>
      <xdr:col>31</xdr:col>
      <xdr:colOff>34925</xdr:colOff>
      <xdr:row>39</xdr:row>
      <xdr:rowOff>98878</xdr:rowOff>
    </xdr:to>
    <xdr:cxnSp macro="">
      <xdr:nvCxnSpPr>
        <xdr:cNvPr id="745" name="直線コネクタ 744">
          <a:extLst>
            <a:ext uri="{FF2B5EF4-FFF2-40B4-BE49-F238E27FC236}">
              <a16:creationId xmlns="" xmlns:a16="http://schemas.microsoft.com/office/drawing/2014/main" id="{00000000-0008-0000-0700-0000E9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39</xdr:row>
      <xdr:rowOff>29987</xdr:rowOff>
    </xdr:from>
    <xdr:to>
      <xdr:col>31</xdr:col>
      <xdr:colOff>85725</xdr:colOff>
      <xdr:row>39</xdr:row>
      <xdr:rowOff>131587</xdr:rowOff>
    </xdr:to>
    <xdr:sp macro="" textlink="">
      <xdr:nvSpPr>
        <xdr:cNvPr id="746" name="フローチャート : 判断 745">
          <a:extLst>
            <a:ext uri="{FF2B5EF4-FFF2-40B4-BE49-F238E27FC236}">
              <a16:creationId xmlns="" xmlns:a16="http://schemas.microsoft.com/office/drawing/2014/main" id="{00000000-0008-0000-0700-0000EA020000}"/>
            </a:ext>
          </a:extLst>
        </xdr:cNvPr>
        <xdr:cNvSpPr/>
      </xdr:nvSpPr>
      <xdr:spPr>
        <a:xfrm>
          <a:off x="21272500" y="6716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531442</xdr:colOff>
      <xdr:row>37</xdr:row>
      <xdr:rowOff>148114</xdr:rowOff>
    </xdr:from>
    <xdr:ext cx="378565" cy="259045"/>
    <xdr:sp macro="" textlink="">
      <xdr:nvSpPr>
        <xdr:cNvPr id="747" name="テキスト ボックス 746">
          <a:extLst>
            <a:ext uri="{FF2B5EF4-FFF2-40B4-BE49-F238E27FC236}">
              <a16:creationId xmlns="" xmlns:a16="http://schemas.microsoft.com/office/drawing/2014/main" id="{00000000-0008-0000-0700-0000EB020000}"/>
            </a:ext>
          </a:extLst>
        </xdr:cNvPr>
        <xdr:cNvSpPr txBox="1"/>
      </xdr:nvSpPr>
      <xdr:spPr>
        <a:xfrm>
          <a:off x="21134017" y="649176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554</a:t>
          </a:r>
          <a:endParaRPr kumimoji="1" lang="ja-JP" altLang="en-US" sz="1000" b="1">
            <a:solidFill>
              <a:srgbClr val="000080"/>
            </a:solidFill>
            <a:latin typeface="ＭＳ Ｐゴシック"/>
          </a:endParaRPr>
        </a:p>
      </xdr:txBody>
    </xdr:sp>
    <xdr:clientData/>
  </xdr:oneCellAnchor>
  <xdr:twoCellAnchor>
    <xdr:from>
      <xdr:col>28</xdr:col>
      <xdr:colOff>314325</xdr:colOff>
      <xdr:row>39</xdr:row>
      <xdr:rowOff>98878</xdr:rowOff>
    </xdr:from>
    <xdr:to>
      <xdr:col>29</xdr:col>
      <xdr:colOff>517525</xdr:colOff>
      <xdr:row>39</xdr:row>
      <xdr:rowOff>98878</xdr:rowOff>
    </xdr:to>
    <xdr:cxnSp macro="">
      <xdr:nvCxnSpPr>
        <xdr:cNvPr id="748" name="直線コネクタ 747">
          <a:extLst>
            <a:ext uri="{FF2B5EF4-FFF2-40B4-BE49-F238E27FC236}">
              <a16:creationId xmlns="" xmlns:a16="http://schemas.microsoft.com/office/drawing/2014/main" id="{00000000-0008-0000-0700-0000EC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141902</xdr:rowOff>
    </xdr:from>
    <xdr:to>
      <xdr:col>29</xdr:col>
      <xdr:colOff>568325</xdr:colOff>
      <xdr:row>39</xdr:row>
      <xdr:rowOff>72052</xdr:rowOff>
    </xdr:to>
    <xdr:sp macro="" textlink="">
      <xdr:nvSpPr>
        <xdr:cNvPr id="749" name="フローチャート : 判断 748">
          <a:extLst>
            <a:ext uri="{FF2B5EF4-FFF2-40B4-BE49-F238E27FC236}">
              <a16:creationId xmlns="" xmlns:a16="http://schemas.microsoft.com/office/drawing/2014/main" id="{00000000-0008-0000-0700-0000ED020000}"/>
            </a:ext>
          </a:extLst>
        </xdr:cNvPr>
        <xdr:cNvSpPr/>
      </xdr:nvSpPr>
      <xdr:spPr>
        <a:xfrm>
          <a:off x="20383500" y="6657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37</xdr:row>
      <xdr:rowOff>88580</xdr:rowOff>
    </xdr:from>
    <xdr:ext cx="469744" cy="259045"/>
    <xdr:sp macro="" textlink="">
      <xdr:nvSpPr>
        <xdr:cNvPr id="750" name="テキスト ボックス 749">
          <a:extLst>
            <a:ext uri="{FF2B5EF4-FFF2-40B4-BE49-F238E27FC236}">
              <a16:creationId xmlns="" xmlns:a16="http://schemas.microsoft.com/office/drawing/2014/main" id="{00000000-0008-0000-0700-0000EE020000}"/>
            </a:ext>
          </a:extLst>
        </xdr:cNvPr>
        <xdr:cNvSpPr txBox="1"/>
      </xdr:nvSpPr>
      <xdr:spPr>
        <a:xfrm>
          <a:off x="20199427" y="64322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2,377</a:t>
          </a:r>
          <a:endParaRPr kumimoji="1" lang="ja-JP" altLang="en-US" sz="1000" b="1">
            <a:solidFill>
              <a:srgbClr val="000080"/>
            </a:solidFill>
            <a:latin typeface="ＭＳ Ｐゴシック"/>
          </a:endParaRPr>
        </a:p>
      </xdr:txBody>
    </xdr:sp>
    <xdr:clientData/>
  </xdr:oneCellAnchor>
  <xdr:twoCellAnchor>
    <xdr:from>
      <xdr:col>27</xdr:col>
      <xdr:colOff>111125</xdr:colOff>
      <xdr:row>39</xdr:row>
      <xdr:rowOff>98878</xdr:rowOff>
    </xdr:from>
    <xdr:to>
      <xdr:col>28</xdr:col>
      <xdr:colOff>314325</xdr:colOff>
      <xdr:row>39</xdr:row>
      <xdr:rowOff>98878</xdr:rowOff>
    </xdr:to>
    <xdr:cxnSp macro="">
      <xdr:nvCxnSpPr>
        <xdr:cNvPr id="751" name="直線コネクタ 750">
          <a:extLst>
            <a:ext uri="{FF2B5EF4-FFF2-40B4-BE49-F238E27FC236}">
              <a16:creationId xmlns="" xmlns:a16="http://schemas.microsoft.com/office/drawing/2014/main" id="{00000000-0008-0000-0700-0000EF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39</xdr:row>
      <xdr:rowOff>24141</xdr:rowOff>
    </xdr:from>
    <xdr:to>
      <xdr:col>28</xdr:col>
      <xdr:colOff>365125</xdr:colOff>
      <xdr:row>39</xdr:row>
      <xdr:rowOff>125741</xdr:rowOff>
    </xdr:to>
    <xdr:sp macro="" textlink="">
      <xdr:nvSpPr>
        <xdr:cNvPr id="752" name="フローチャート : 判断 751">
          <a:extLst>
            <a:ext uri="{FF2B5EF4-FFF2-40B4-BE49-F238E27FC236}">
              <a16:creationId xmlns="" xmlns:a16="http://schemas.microsoft.com/office/drawing/2014/main" id="{00000000-0008-0000-0700-0000F0020000}"/>
            </a:ext>
          </a:extLst>
        </xdr:cNvPr>
        <xdr:cNvSpPr/>
      </xdr:nvSpPr>
      <xdr:spPr>
        <a:xfrm>
          <a:off x="19494500" y="67106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125042</xdr:colOff>
      <xdr:row>37</xdr:row>
      <xdr:rowOff>142268</xdr:rowOff>
    </xdr:from>
    <xdr:ext cx="378565" cy="259045"/>
    <xdr:sp macro="" textlink="">
      <xdr:nvSpPr>
        <xdr:cNvPr id="753" name="テキスト ボックス 752">
          <a:extLst>
            <a:ext uri="{FF2B5EF4-FFF2-40B4-BE49-F238E27FC236}">
              <a16:creationId xmlns="" xmlns:a16="http://schemas.microsoft.com/office/drawing/2014/main" id="{00000000-0008-0000-0700-0000F1020000}"/>
            </a:ext>
          </a:extLst>
        </xdr:cNvPr>
        <xdr:cNvSpPr txBox="1"/>
      </xdr:nvSpPr>
      <xdr:spPr>
        <a:xfrm>
          <a:off x="19356017" y="64859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733</a:t>
          </a:r>
          <a:endParaRPr kumimoji="1" lang="ja-JP" altLang="en-US" sz="1000" b="1">
            <a:solidFill>
              <a:srgbClr val="000080"/>
            </a:solidFill>
            <a:latin typeface="ＭＳ Ｐゴシック"/>
          </a:endParaRPr>
        </a:p>
      </xdr:txBody>
    </xdr:sp>
    <xdr:clientData/>
  </xdr:oneCellAnchor>
  <xdr:twoCellAnchor>
    <xdr:from>
      <xdr:col>27</xdr:col>
      <xdr:colOff>60325</xdr:colOff>
      <xdr:row>39</xdr:row>
      <xdr:rowOff>13495</xdr:rowOff>
    </xdr:from>
    <xdr:to>
      <xdr:col>27</xdr:col>
      <xdr:colOff>161925</xdr:colOff>
      <xdr:row>39</xdr:row>
      <xdr:rowOff>115095</xdr:rowOff>
    </xdr:to>
    <xdr:sp macro="" textlink="">
      <xdr:nvSpPr>
        <xdr:cNvPr id="754" name="フローチャート : 判断 753">
          <a:extLst>
            <a:ext uri="{FF2B5EF4-FFF2-40B4-BE49-F238E27FC236}">
              <a16:creationId xmlns="" xmlns:a16="http://schemas.microsoft.com/office/drawing/2014/main" id="{00000000-0008-0000-0700-0000F2020000}"/>
            </a:ext>
          </a:extLst>
        </xdr:cNvPr>
        <xdr:cNvSpPr/>
      </xdr:nvSpPr>
      <xdr:spPr>
        <a:xfrm>
          <a:off x="18605500" y="6700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37</xdr:row>
      <xdr:rowOff>131622</xdr:rowOff>
    </xdr:from>
    <xdr:ext cx="469744" cy="259045"/>
    <xdr:sp macro="" textlink="">
      <xdr:nvSpPr>
        <xdr:cNvPr id="755" name="テキスト ボックス 754">
          <a:extLst>
            <a:ext uri="{FF2B5EF4-FFF2-40B4-BE49-F238E27FC236}">
              <a16:creationId xmlns="" xmlns:a16="http://schemas.microsoft.com/office/drawing/2014/main" id="{00000000-0008-0000-0700-0000F3020000}"/>
            </a:ext>
          </a:extLst>
        </xdr:cNvPr>
        <xdr:cNvSpPr txBox="1"/>
      </xdr:nvSpPr>
      <xdr:spPr>
        <a:xfrm>
          <a:off x="18421427" y="64752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1,059</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56" name="テキスト ボックス 755">
          <a:extLst>
            <a:ext uri="{FF2B5EF4-FFF2-40B4-BE49-F238E27FC236}">
              <a16:creationId xmlns="" xmlns:a16="http://schemas.microsoft.com/office/drawing/2014/main" id="{00000000-0008-0000-0700-0000F4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57" name="テキスト ボックス 756">
          <a:extLst>
            <a:ext uri="{FF2B5EF4-FFF2-40B4-BE49-F238E27FC236}">
              <a16:creationId xmlns="" xmlns:a16="http://schemas.microsoft.com/office/drawing/2014/main" id="{00000000-0008-0000-0700-0000F5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58" name="テキスト ボックス 757">
          <a:extLst>
            <a:ext uri="{FF2B5EF4-FFF2-40B4-BE49-F238E27FC236}">
              <a16:creationId xmlns="" xmlns:a16="http://schemas.microsoft.com/office/drawing/2014/main" id="{00000000-0008-0000-0700-0000F6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59" name="テキスト ボックス 758">
          <a:extLst>
            <a:ext uri="{FF2B5EF4-FFF2-40B4-BE49-F238E27FC236}">
              <a16:creationId xmlns="" xmlns:a16="http://schemas.microsoft.com/office/drawing/2014/main" id="{00000000-0008-0000-0700-0000F7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60" name="テキスト ボックス 759">
          <a:extLst>
            <a:ext uri="{FF2B5EF4-FFF2-40B4-BE49-F238E27FC236}">
              <a16:creationId xmlns="" xmlns:a16="http://schemas.microsoft.com/office/drawing/2014/main" id="{00000000-0008-0000-0700-0000F8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39</xdr:row>
      <xdr:rowOff>48078</xdr:rowOff>
    </xdr:from>
    <xdr:to>
      <xdr:col>32</xdr:col>
      <xdr:colOff>238125</xdr:colOff>
      <xdr:row>39</xdr:row>
      <xdr:rowOff>149678</xdr:rowOff>
    </xdr:to>
    <xdr:sp macro="" textlink="">
      <xdr:nvSpPr>
        <xdr:cNvPr id="761" name="円/楕円 760">
          <a:extLst>
            <a:ext uri="{FF2B5EF4-FFF2-40B4-BE49-F238E27FC236}">
              <a16:creationId xmlns="" xmlns:a16="http://schemas.microsoft.com/office/drawing/2014/main" id="{00000000-0008-0000-0700-0000F902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39</xdr:row>
      <xdr:rowOff>6290</xdr:rowOff>
    </xdr:from>
    <xdr:ext cx="249299" cy="259045"/>
    <xdr:sp macro="" textlink="">
      <xdr:nvSpPr>
        <xdr:cNvPr id="762" name="諸支出金該当値テキスト">
          <a:extLst>
            <a:ext uri="{FF2B5EF4-FFF2-40B4-BE49-F238E27FC236}">
              <a16:creationId xmlns="" xmlns:a16="http://schemas.microsoft.com/office/drawing/2014/main" id="{00000000-0008-0000-0700-0000FA020000}"/>
            </a:ext>
          </a:extLst>
        </xdr:cNvPr>
        <xdr:cNvSpPr txBox="1"/>
      </xdr:nvSpPr>
      <xdr:spPr>
        <a:xfrm>
          <a:off x="22212300" y="669284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39</xdr:row>
      <xdr:rowOff>48078</xdr:rowOff>
    </xdr:from>
    <xdr:to>
      <xdr:col>31</xdr:col>
      <xdr:colOff>85725</xdr:colOff>
      <xdr:row>39</xdr:row>
      <xdr:rowOff>149678</xdr:rowOff>
    </xdr:to>
    <xdr:sp macro="" textlink="">
      <xdr:nvSpPr>
        <xdr:cNvPr id="763" name="円/楕円 762">
          <a:extLst>
            <a:ext uri="{FF2B5EF4-FFF2-40B4-BE49-F238E27FC236}">
              <a16:creationId xmlns="" xmlns:a16="http://schemas.microsoft.com/office/drawing/2014/main" id="{00000000-0008-0000-0700-0000FB02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39</xdr:row>
      <xdr:rowOff>140805</xdr:rowOff>
    </xdr:from>
    <xdr:ext cx="249299" cy="259045"/>
    <xdr:sp macro="" textlink="">
      <xdr:nvSpPr>
        <xdr:cNvPr id="764" name="テキスト ボックス 763">
          <a:extLst>
            <a:ext uri="{FF2B5EF4-FFF2-40B4-BE49-F238E27FC236}">
              <a16:creationId xmlns="" xmlns:a16="http://schemas.microsoft.com/office/drawing/2014/main" id="{00000000-0008-0000-0700-0000FC020000}"/>
            </a:ext>
          </a:extLst>
        </xdr:cNvPr>
        <xdr:cNvSpPr txBox="1"/>
      </xdr:nvSpPr>
      <xdr:spPr>
        <a:xfrm>
          <a:off x="21198649"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39</xdr:row>
      <xdr:rowOff>48078</xdr:rowOff>
    </xdr:from>
    <xdr:to>
      <xdr:col>29</xdr:col>
      <xdr:colOff>568325</xdr:colOff>
      <xdr:row>39</xdr:row>
      <xdr:rowOff>149678</xdr:rowOff>
    </xdr:to>
    <xdr:sp macro="" textlink="">
      <xdr:nvSpPr>
        <xdr:cNvPr id="765" name="円/楕円 764">
          <a:extLst>
            <a:ext uri="{FF2B5EF4-FFF2-40B4-BE49-F238E27FC236}">
              <a16:creationId xmlns="" xmlns:a16="http://schemas.microsoft.com/office/drawing/2014/main" id="{00000000-0008-0000-0700-0000FD02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39</xdr:row>
      <xdr:rowOff>140805</xdr:rowOff>
    </xdr:from>
    <xdr:ext cx="249299" cy="259045"/>
    <xdr:sp macro="" textlink="">
      <xdr:nvSpPr>
        <xdr:cNvPr id="766" name="テキスト ボックス 765">
          <a:extLst>
            <a:ext uri="{FF2B5EF4-FFF2-40B4-BE49-F238E27FC236}">
              <a16:creationId xmlns="" xmlns:a16="http://schemas.microsoft.com/office/drawing/2014/main" id="{00000000-0008-0000-0700-0000FE020000}"/>
            </a:ext>
          </a:extLst>
        </xdr:cNvPr>
        <xdr:cNvSpPr txBox="1"/>
      </xdr:nvSpPr>
      <xdr:spPr>
        <a:xfrm>
          <a:off x="20309649"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39</xdr:row>
      <xdr:rowOff>48078</xdr:rowOff>
    </xdr:from>
    <xdr:to>
      <xdr:col>28</xdr:col>
      <xdr:colOff>365125</xdr:colOff>
      <xdr:row>39</xdr:row>
      <xdr:rowOff>149678</xdr:rowOff>
    </xdr:to>
    <xdr:sp macro="" textlink="">
      <xdr:nvSpPr>
        <xdr:cNvPr id="767" name="円/楕円 766">
          <a:extLst>
            <a:ext uri="{FF2B5EF4-FFF2-40B4-BE49-F238E27FC236}">
              <a16:creationId xmlns="" xmlns:a16="http://schemas.microsoft.com/office/drawing/2014/main" id="{00000000-0008-0000-0700-0000FF02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39</xdr:row>
      <xdr:rowOff>140805</xdr:rowOff>
    </xdr:from>
    <xdr:ext cx="249299" cy="259045"/>
    <xdr:sp macro="" textlink="">
      <xdr:nvSpPr>
        <xdr:cNvPr id="768" name="テキスト ボックス 767">
          <a:extLst>
            <a:ext uri="{FF2B5EF4-FFF2-40B4-BE49-F238E27FC236}">
              <a16:creationId xmlns="" xmlns:a16="http://schemas.microsoft.com/office/drawing/2014/main" id="{00000000-0008-0000-0700-000000030000}"/>
            </a:ext>
          </a:extLst>
        </xdr:cNvPr>
        <xdr:cNvSpPr txBox="1"/>
      </xdr:nvSpPr>
      <xdr:spPr>
        <a:xfrm>
          <a:off x="19420649"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39</xdr:row>
      <xdr:rowOff>48078</xdr:rowOff>
    </xdr:from>
    <xdr:to>
      <xdr:col>27</xdr:col>
      <xdr:colOff>161925</xdr:colOff>
      <xdr:row>39</xdr:row>
      <xdr:rowOff>149678</xdr:rowOff>
    </xdr:to>
    <xdr:sp macro="" textlink="">
      <xdr:nvSpPr>
        <xdr:cNvPr id="769" name="円/楕円 768">
          <a:extLst>
            <a:ext uri="{FF2B5EF4-FFF2-40B4-BE49-F238E27FC236}">
              <a16:creationId xmlns="" xmlns:a16="http://schemas.microsoft.com/office/drawing/2014/main" id="{00000000-0008-0000-0700-000001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39</xdr:row>
      <xdr:rowOff>140805</xdr:rowOff>
    </xdr:from>
    <xdr:ext cx="249299" cy="259045"/>
    <xdr:sp macro="" textlink="">
      <xdr:nvSpPr>
        <xdr:cNvPr id="770" name="テキスト ボックス 769">
          <a:extLst>
            <a:ext uri="{FF2B5EF4-FFF2-40B4-BE49-F238E27FC236}">
              <a16:creationId xmlns="" xmlns:a16="http://schemas.microsoft.com/office/drawing/2014/main" id="{00000000-0008-0000-0700-000002030000}"/>
            </a:ext>
          </a:extLst>
        </xdr:cNvPr>
        <xdr:cNvSpPr txBox="1"/>
      </xdr:nvSpPr>
      <xdr:spPr>
        <a:xfrm>
          <a:off x="18531649"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71" name="正方形/長方形 770">
          <a:extLst>
            <a:ext uri="{FF2B5EF4-FFF2-40B4-BE49-F238E27FC236}">
              <a16:creationId xmlns="" xmlns:a16="http://schemas.microsoft.com/office/drawing/2014/main" id="{00000000-0008-0000-0700-000003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72" name="正方形/長方形 771">
          <a:extLst>
            <a:ext uri="{FF2B5EF4-FFF2-40B4-BE49-F238E27FC236}">
              <a16:creationId xmlns="" xmlns:a16="http://schemas.microsoft.com/office/drawing/2014/main" id="{00000000-0008-0000-0700-000004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73" name="正方形/長方形 772">
          <a:extLst>
            <a:ext uri="{FF2B5EF4-FFF2-40B4-BE49-F238E27FC236}">
              <a16:creationId xmlns="" xmlns:a16="http://schemas.microsoft.com/office/drawing/2014/main" id="{00000000-0008-0000-0700-000005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1/151</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74" name="正方形/長方形 773">
          <a:extLst>
            <a:ext uri="{FF2B5EF4-FFF2-40B4-BE49-F238E27FC236}">
              <a16:creationId xmlns="" xmlns:a16="http://schemas.microsoft.com/office/drawing/2014/main" id="{00000000-0008-0000-0700-000006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75" name="正方形/長方形 774">
          <a:extLst>
            <a:ext uri="{FF2B5EF4-FFF2-40B4-BE49-F238E27FC236}">
              <a16:creationId xmlns="" xmlns:a16="http://schemas.microsoft.com/office/drawing/2014/main" id="{00000000-0008-0000-0700-000007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76" name="正方形/長方形 775">
          <a:extLst>
            <a:ext uri="{FF2B5EF4-FFF2-40B4-BE49-F238E27FC236}">
              <a16:creationId xmlns="" xmlns:a16="http://schemas.microsoft.com/office/drawing/2014/main" id="{00000000-0008-0000-0700-000008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77" name="正方形/長方形 776">
          <a:extLst>
            <a:ext uri="{FF2B5EF4-FFF2-40B4-BE49-F238E27FC236}">
              <a16:creationId xmlns="" xmlns:a16="http://schemas.microsoft.com/office/drawing/2014/main" id="{00000000-0008-0000-0700-000009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320</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78" name="正方形/長方形 777">
          <a:extLst>
            <a:ext uri="{FF2B5EF4-FFF2-40B4-BE49-F238E27FC236}">
              <a16:creationId xmlns="" xmlns:a16="http://schemas.microsoft.com/office/drawing/2014/main" id="{00000000-0008-0000-0700-00000A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79" name="テキスト ボックス 778">
          <a:extLst>
            <a:ext uri="{FF2B5EF4-FFF2-40B4-BE49-F238E27FC236}">
              <a16:creationId xmlns="" xmlns:a16="http://schemas.microsoft.com/office/drawing/2014/main" id="{00000000-0008-0000-0700-00000B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80" name="直線コネクタ 779">
          <a:extLst>
            <a:ext uri="{FF2B5EF4-FFF2-40B4-BE49-F238E27FC236}">
              <a16:creationId xmlns="" xmlns:a16="http://schemas.microsoft.com/office/drawing/2014/main" id="{00000000-0008-0000-0700-00000C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54</xdr:row>
      <xdr:rowOff>139700</xdr:rowOff>
    </xdr:from>
    <xdr:to>
      <xdr:col>33</xdr:col>
      <xdr:colOff>314325</xdr:colOff>
      <xdr:row>54</xdr:row>
      <xdr:rowOff>139700</xdr:rowOff>
    </xdr:to>
    <xdr:cxnSp macro="">
      <xdr:nvCxnSpPr>
        <xdr:cNvPr id="781" name="直線コネクタ 780">
          <a:extLst>
            <a:ext uri="{FF2B5EF4-FFF2-40B4-BE49-F238E27FC236}">
              <a16:creationId xmlns="" xmlns:a16="http://schemas.microsoft.com/office/drawing/2014/main" id="{00000000-0008-0000-0700-00000D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53</xdr:row>
      <xdr:rowOff>168927</xdr:rowOff>
    </xdr:from>
    <xdr:ext cx="248786" cy="259045"/>
    <xdr:sp macro="" textlink="">
      <xdr:nvSpPr>
        <xdr:cNvPr id="782" name="テキスト ボックス 781">
          <a:extLst>
            <a:ext uri="{FF2B5EF4-FFF2-40B4-BE49-F238E27FC236}">
              <a16:creationId xmlns="" xmlns:a16="http://schemas.microsoft.com/office/drawing/2014/main" id="{00000000-0008-0000-0700-00000E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83" name="直線コネクタ 782">
          <a:extLst>
            <a:ext uri="{FF2B5EF4-FFF2-40B4-BE49-F238E27FC236}">
              <a16:creationId xmlns="" xmlns:a16="http://schemas.microsoft.com/office/drawing/2014/main" id="{00000000-0008-0000-0700-00000F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47</xdr:row>
      <xdr:rowOff>54627</xdr:rowOff>
    </xdr:from>
    <xdr:ext cx="248786" cy="259045"/>
    <xdr:sp macro="" textlink="">
      <xdr:nvSpPr>
        <xdr:cNvPr id="784" name="テキスト ボックス 783">
          <a:extLst>
            <a:ext uri="{FF2B5EF4-FFF2-40B4-BE49-F238E27FC236}">
              <a16:creationId xmlns="" xmlns:a16="http://schemas.microsoft.com/office/drawing/2014/main" id="{00000000-0008-0000-0700-000010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85" name="前年度繰上充用金グラフ枠">
          <a:extLst>
            <a:ext uri="{FF2B5EF4-FFF2-40B4-BE49-F238E27FC236}">
              <a16:creationId xmlns="" xmlns:a16="http://schemas.microsoft.com/office/drawing/2014/main" id="{00000000-0008-0000-0700-000011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54</xdr:row>
      <xdr:rowOff>139700</xdr:rowOff>
    </xdr:from>
    <xdr:to>
      <xdr:col>32</xdr:col>
      <xdr:colOff>186689</xdr:colOff>
      <xdr:row>54</xdr:row>
      <xdr:rowOff>139700</xdr:rowOff>
    </xdr:to>
    <xdr:cxnSp macro="">
      <xdr:nvCxnSpPr>
        <xdr:cNvPr id="786" name="直線コネクタ 785">
          <a:extLst>
            <a:ext uri="{FF2B5EF4-FFF2-40B4-BE49-F238E27FC236}">
              <a16:creationId xmlns="" xmlns:a16="http://schemas.microsoft.com/office/drawing/2014/main" id="{00000000-0008-0000-0700-000012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55</xdr:row>
      <xdr:rowOff>10177</xdr:rowOff>
    </xdr:from>
    <xdr:ext cx="249299" cy="259045"/>
    <xdr:sp macro="" textlink="">
      <xdr:nvSpPr>
        <xdr:cNvPr id="787" name="前年度繰上充用金最小値テキスト">
          <a:extLst>
            <a:ext uri="{FF2B5EF4-FFF2-40B4-BE49-F238E27FC236}">
              <a16:creationId xmlns="" xmlns:a16="http://schemas.microsoft.com/office/drawing/2014/main" id="{00000000-0008-0000-0700-000013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54</xdr:row>
      <xdr:rowOff>139700</xdr:rowOff>
    </xdr:from>
    <xdr:to>
      <xdr:col>32</xdr:col>
      <xdr:colOff>276225</xdr:colOff>
      <xdr:row>54</xdr:row>
      <xdr:rowOff>139700</xdr:rowOff>
    </xdr:to>
    <xdr:cxnSp macro="">
      <xdr:nvCxnSpPr>
        <xdr:cNvPr id="788" name="直線コネクタ 787">
          <a:extLst>
            <a:ext uri="{FF2B5EF4-FFF2-40B4-BE49-F238E27FC236}">
              <a16:creationId xmlns="" xmlns:a16="http://schemas.microsoft.com/office/drawing/2014/main" id="{00000000-0008-0000-0700-000014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53</xdr:row>
      <xdr:rowOff>10177</xdr:rowOff>
    </xdr:from>
    <xdr:ext cx="249299" cy="259045"/>
    <xdr:sp macro="" textlink="">
      <xdr:nvSpPr>
        <xdr:cNvPr id="789" name="前年度繰上充用金最大値テキスト">
          <a:extLst>
            <a:ext uri="{FF2B5EF4-FFF2-40B4-BE49-F238E27FC236}">
              <a16:creationId xmlns="" xmlns:a16="http://schemas.microsoft.com/office/drawing/2014/main" id="{00000000-0008-0000-0700-000015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54</xdr:row>
      <xdr:rowOff>139700</xdr:rowOff>
    </xdr:from>
    <xdr:to>
      <xdr:col>32</xdr:col>
      <xdr:colOff>276225</xdr:colOff>
      <xdr:row>54</xdr:row>
      <xdr:rowOff>139700</xdr:rowOff>
    </xdr:to>
    <xdr:cxnSp macro="">
      <xdr:nvCxnSpPr>
        <xdr:cNvPr id="790" name="直線コネクタ 789">
          <a:extLst>
            <a:ext uri="{FF2B5EF4-FFF2-40B4-BE49-F238E27FC236}">
              <a16:creationId xmlns="" xmlns:a16="http://schemas.microsoft.com/office/drawing/2014/main" id="{00000000-0008-0000-0700-000016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54</xdr:row>
      <xdr:rowOff>139700</xdr:rowOff>
    </xdr:from>
    <xdr:to>
      <xdr:col>32</xdr:col>
      <xdr:colOff>187325</xdr:colOff>
      <xdr:row>54</xdr:row>
      <xdr:rowOff>139700</xdr:rowOff>
    </xdr:to>
    <xdr:cxnSp macro="">
      <xdr:nvCxnSpPr>
        <xdr:cNvPr id="791" name="直線コネクタ 790">
          <a:extLst>
            <a:ext uri="{FF2B5EF4-FFF2-40B4-BE49-F238E27FC236}">
              <a16:creationId xmlns="" xmlns:a16="http://schemas.microsoft.com/office/drawing/2014/main" id="{00000000-0008-0000-0700-000017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54</xdr:row>
      <xdr:rowOff>67327</xdr:rowOff>
    </xdr:from>
    <xdr:ext cx="249299" cy="259045"/>
    <xdr:sp macro="" textlink="">
      <xdr:nvSpPr>
        <xdr:cNvPr id="792" name="前年度繰上充用金平均値テキスト">
          <a:extLst>
            <a:ext uri="{FF2B5EF4-FFF2-40B4-BE49-F238E27FC236}">
              <a16:creationId xmlns="" xmlns:a16="http://schemas.microsoft.com/office/drawing/2014/main" id="{00000000-0008-0000-0700-000018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32</xdr:col>
      <xdr:colOff>136525</xdr:colOff>
      <xdr:row>54</xdr:row>
      <xdr:rowOff>88900</xdr:rowOff>
    </xdr:from>
    <xdr:to>
      <xdr:col>32</xdr:col>
      <xdr:colOff>238125</xdr:colOff>
      <xdr:row>55</xdr:row>
      <xdr:rowOff>19050</xdr:rowOff>
    </xdr:to>
    <xdr:sp macro="" textlink="">
      <xdr:nvSpPr>
        <xdr:cNvPr id="793" name="フローチャート : 判断 792">
          <a:extLst>
            <a:ext uri="{FF2B5EF4-FFF2-40B4-BE49-F238E27FC236}">
              <a16:creationId xmlns="" xmlns:a16="http://schemas.microsoft.com/office/drawing/2014/main" id="{00000000-0008-0000-0700-000019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54</xdr:row>
      <xdr:rowOff>139700</xdr:rowOff>
    </xdr:from>
    <xdr:to>
      <xdr:col>31</xdr:col>
      <xdr:colOff>34925</xdr:colOff>
      <xdr:row>54</xdr:row>
      <xdr:rowOff>139700</xdr:rowOff>
    </xdr:to>
    <xdr:cxnSp macro="">
      <xdr:nvCxnSpPr>
        <xdr:cNvPr id="794" name="直線コネクタ 793">
          <a:extLst>
            <a:ext uri="{FF2B5EF4-FFF2-40B4-BE49-F238E27FC236}">
              <a16:creationId xmlns="" xmlns:a16="http://schemas.microsoft.com/office/drawing/2014/main" id="{00000000-0008-0000-0700-00001A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54</xdr:row>
      <xdr:rowOff>88900</xdr:rowOff>
    </xdr:from>
    <xdr:to>
      <xdr:col>31</xdr:col>
      <xdr:colOff>85725</xdr:colOff>
      <xdr:row>55</xdr:row>
      <xdr:rowOff>19050</xdr:rowOff>
    </xdr:to>
    <xdr:sp macro="" textlink="">
      <xdr:nvSpPr>
        <xdr:cNvPr id="795" name="フローチャート : 判断 794">
          <a:extLst>
            <a:ext uri="{FF2B5EF4-FFF2-40B4-BE49-F238E27FC236}">
              <a16:creationId xmlns="" xmlns:a16="http://schemas.microsoft.com/office/drawing/2014/main" id="{00000000-0008-0000-0700-00001B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55</xdr:row>
      <xdr:rowOff>10177</xdr:rowOff>
    </xdr:from>
    <xdr:ext cx="249299" cy="259045"/>
    <xdr:sp macro="" textlink="">
      <xdr:nvSpPr>
        <xdr:cNvPr id="796" name="テキスト ボックス 795">
          <a:extLst>
            <a:ext uri="{FF2B5EF4-FFF2-40B4-BE49-F238E27FC236}">
              <a16:creationId xmlns="" xmlns:a16="http://schemas.microsoft.com/office/drawing/2014/main" id="{00000000-0008-0000-0700-00001C030000}"/>
            </a:ext>
          </a:extLst>
        </xdr:cNvPr>
        <xdr:cNvSpPr txBox="1"/>
      </xdr:nvSpPr>
      <xdr:spPr>
        <a:xfrm>
          <a:off x="21198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28</xdr:col>
      <xdr:colOff>314325</xdr:colOff>
      <xdr:row>54</xdr:row>
      <xdr:rowOff>139700</xdr:rowOff>
    </xdr:from>
    <xdr:to>
      <xdr:col>29</xdr:col>
      <xdr:colOff>517525</xdr:colOff>
      <xdr:row>54</xdr:row>
      <xdr:rowOff>139700</xdr:rowOff>
    </xdr:to>
    <xdr:cxnSp macro="">
      <xdr:nvCxnSpPr>
        <xdr:cNvPr id="797" name="直線コネクタ 796">
          <a:extLst>
            <a:ext uri="{FF2B5EF4-FFF2-40B4-BE49-F238E27FC236}">
              <a16:creationId xmlns="" xmlns:a16="http://schemas.microsoft.com/office/drawing/2014/main" id="{00000000-0008-0000-0700-00001D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54</xdr:row>
      <xdr:rowOff>88900</xdr:rowOff>
    </xdr:from>
    <xdr:to>
      <xdr:col>29</xdr:col>
      <xdr:colOff>568325</xdr:colOff>
      <xdr:row>55</xdr:row>
      <xdr:rowOff>19050</xdr:rowOff>
    </xdr:to>
    <xdr:sp macro="" textlink="">
      <xdr:nvSpPr>
        <xdr:cNvPr id="798" name="フローチャート : 判断 797">
          <a:extLst>
            <a:ext uri="{FF2B5EF4-FFF2-40B4-BE49-F238E27FC236}">
              <a16:creationId xmlns="" xmlns:a16="http://schemas.microsoft.com/office/drawing/2014/main" id="{00000000-0008-0000-0700-00001E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55</xdr:row>
      <xdr:rowOff>10177</xdr:rowOff>
    </xdr:from>
    <xdr:ext cx="249299" cy="259045"/>
    <xdr:sp macro="" textlink="">
      <xdr:nvSpPr>
        <xdr:cNvPr id="799" name="テキスト ボックス 798">
          <a:extLst>
            <a:ext uri="{FF2B5EF4-FFF2-40B4-BE49-F238E27FC236}">
              <a16:creationId xmlns="" xmlns:a16="http://schemas.microsoft.com/office/drawing/2014/main" id="{00000000-0008-0000-0700-00001F030000}"/>
            </a:ext>
          </a:extLst>
        </xdr:cNvPr>
        <xdr:cNvSpPr txBox="1"/>
      </xdr:nvSpPr>
      <xdr:spPr>
        <a:xfrm>
          <a:off x="20309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111125</xdr:colOff>
      <xdr:row>54</xdr:row>
      <xdr:rowOff>139700</xdr:rowOff>
    </xdr:from>
    <xdr:to>
      <xdr:col>28</xdr:col>
      <xdr:colOff>314325</xdr:colOff>
      <xdr:row>54</xdr:row>
      <xdr:rowOff>139700</xdr:rowOff>
    </xdr:to>
    <xdr:cxnSp macro="">
      <xdr:nvCxnSpPr>
        <xdr:cNvPr id="800" name="直線コネクタ 799">
          <a:extLst>
            <a:ext uri="{FF2B5EF4-FFF2-40B4-BE49-F238E27FC236}">
              <a16:creationId xmlns="" xmlns:a16="http://schemas.microsoft.com/office/drawing/2014/main" id="{00000000-0008-0000-0700-000020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54</xdr:row>
      <xdr:rowOff>88900</xdr:rowOff>
    </xdr:from>
    <xdr:to>
      <xdr:col>28</xdr:col>
      <xdr:colOff>365125</xdr:colOff>
      <xdr:row>55</xdr:row>
      <xdr:rowOff>19050</xdr:rowOff>
    </xdr:to>
    <xdr:sp macro="" textlink="">
      <xdr:nvSpPr>
        <xdr:cNvPr id="801" name="フローチャート : 判断 800">
          <a:extLst>
            <a:ext uri="{FF2B5EF4-FFF2-40B4-BE49-F238E27FC236}">
              <a16:creationId xmlns="" xmlns:a16="http://schemas.microsoft.com/office/drawing/2014/main" id="{00000000-0008-0000-0700-000021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55</xdr:row>
      <xdr:rowOff>10177</xdr:rowOff>
    </xdr:from>
    <xdr:ext cx="249299" cy="259045"/>
    <xdr:sp macro="" textlink="">
      <xdr:nvSpPr>
        <xdr:cNvPr id="802" name="テキスト ボックス 801">
          <a:extLst>
            <a:ext uri="{FF2B5EF4-FFF2-40B4-BE49-F238E27FC236}">
              <a16:creationId xmlns="" xmlns:a16="http://schemas.microsoft.com/office/drawing/2014/main" id="{00000000-0008-0000-0700-000022030000}"/>
            </a:ext>
          </a:extLst>
        </xdr:cNvPr>
        <xdr:cNvSpPr txBox="1"/>
      </xdr:nvSpPr>
      <xdr:spPr>
        <a:xfrm>
          <a:off x="19420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60325</xdr:colOff>
      <xdr:row>54</xdr:row>
      <xdr:rowOff>88900</xdr:rowOff>
    </xdr:from>
    <xdr:to>
      <xdr:col>27</xdr:col>
      <xdr:colOff>161925</xdr:colOff>
      <xdr:row>55</xdr:row>
      <xdr:rowOff>19050</xdr:rowOff>
    </xdr:to>
    <xdr:sp macro="" textlink="">
      <xdr:nvSpPr>
        <xdr:cNvPr id="803" name="フローチャート : 判断 802">
          <a:extLst>
            <a:ext uri="{FF2B5EF4-FFF2-40B4-BE49-F238E27FC236}">
              <a16:creationId xmlns="" xmlns:a16="http://schemas.microsoft.com/office/drawing/2014/main" id="{00000000-0008-0000-0700-000023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55</xdr:row>
      <xdr:rowOff>10177</xdr:rowOff>
    </xdr:from>
    <xdr:ext cx="249299" cy="259045"/>
    <xdr:sp macro="" textlink="">
      <xdr:nvSpPr>
        <xdr:cNvPr id="804" name="テキスト ボックス 803">
          <a:extLst>
            <a:ext uri="{FF2B5EF4-FFF2-40B4-BE49-F238E27FC236}">
              <a16:creationId xmlns="" xmlns:a16="http://schemas.microsoft.com/office/drawing/2014/main" id="{00000000-0008-0000-0700-000024030000}"/>
            </a:ext>
          </a:extLst>
        </xdr:cNvPr>
        <xdr:cNvSpPr txBox="1"/>
      </xdr:nvSpPr>
      <xdr:spPr>
        <a:xfrm>
          <a:off x="18531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805" name="テキスト ボックス 804">
          <a:extLst>
            <a:ext uri="{FF2B5EF4-FFF2-40B4-BE49-F238E27FC236}">
              <a16:creationId xmlns="" xmlns:a16="http://schemas.microsoft.com/office/drawing/2014/main" id="{00000000-0008-0000-0700-000025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806" name="テキスト ボックス 805">
          <a:extLst>
            <a:ext uri="{FF2B5EF4-FFF2-40B4-BE49-F238E27FC236}">
              <a16:creationId xmlns="" xmlns:a16="http://schemas.microsoft.com/office/drawing/2014/main" id="{00000000-0008-0000-0700-000026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807" name="テキスト ボックス 806">
          <a:extLst>
            <a:ext uri="{FF2B5EF4-FFF2-40B4-BE49-F238E27FC236}">
              <a16:creationId xmlns="" xmlns:a16="http://schemas.microsoft.com/office/drawing/2014/main" id="{00000000-0008-0000-0700-000027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08" name="テキスト ボックス 807">
          <a:extLst>
            <a:ext uri="{FF2B5EF4-FFF2-40B4-BE49-F238E27FC236}">
              <a16:creationId xmlns="" xmlns:a16="http://schemas.microsoft.com/office/drawing/2014/main" id="{00000000-0008-0000-0700-000028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09" name="テキスト ボックス 808">
          <a:extLst>
            <a:ext uri="{FF2B5EF4-FFF2-40B4-BE49-F238E27FC236}">
              <a16:creationId xmlns="" xmlns:a16="http://schemas.microsoft.com/office/drawing/2014/main" id="{00000000-0008-0000-0700-000029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54</xdr:row>
      <xdr:rowOff>88900</xdr:rowOff>
    </xdr:from>
    <xdr:to>
      <xdr:col>32</xdr:col>
      <xdr:colOff>238125</xdr:colOff>
      <xdr:row>55</xdr:row>
      <xdr:rowOff>19050</xdr:rowOff>
    </xdr:to>
    <xdr:sp macro="" textlink="">
      <xdr:nvSpPr>
        <xdr:cNvPr id="810" name="円/楕円 809">
          <a:extLst>
            <a:ext uri="{FF2B5EF4-FFF2-40B4-BE49-F238E27FC236}">
              <a16:creationId xmlns="" xmlns:a16="http://schemas.microsoft.com/office/drawing/2014/main" id="{00000000-0008-0000-0700-00002A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53</xdr:row>
      <xdr:rowOff>124477</xdr:rowOff>
    </xdr:from>
    <xdr:ext cx="249299" cy="259045"/>
    <xdr:sp macro="" textlink="">
      <xdr:nvSpPr>
        <xdr:cNvPr id="811" name="前年度繰上充用金該当値テキスト">
          <a:extLst>
            <a:ext uri="{FF2B5EF4-FFF2-40B4-BE49-F238E27FC236}">
              <a16:creationId xmlns="" xmlns:a16="http://schemas.microsoft.com/office/drawing/2014/main" id="{00000000-0008-0000-0700-00002B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54</xdr:row>
      <xdr:rowOff>88900</xdr:rowOff>
    </xdr:from>
    <xdr:to>
      <xdr:col>31</xdr:col>
      <xdr:colOff>85725</xdr:colOff>
      <xdr:row>55</xdr:row>
      <xdr:rowOff>19050</xdr:rowOff>
    </xdr:to>
    <xdr:sp macro="" textlink="">
      <xdr:nvSpPr>
        <xdr:cNvPr id="812" name="円/楕円 811">
          <a:extLst>
            <a:ext uri="{FF2B5EF4-FFF2-40B4-BE49-F238E27FC236}">
              <a16:creationId xmlns="" xmlns:a16="http://schemas.microsoft.com/office/drawing/2014/main" id="{00000000-0008-0000-0700-00002C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53</xdr:row>
      <xdr:rowOff>35577</xdr:rowOff>
    </xdr:from>
    <xdr:ext cx="249299" cy="259045"/>
    <xdr:sp macro="" textlink="">
      <xdr:nvSpPr>
        <xdr:cNvPr id="813" name="テキスト ボックス 812">
          <a:extLst>
            <a:ext uri="{FF2B5EF4-FFF2-40B4-BE49-F238E27FC236}">
              <a16:creationId xmlns="" xmlns:a16="http://schemas.microsoft.com/office/drawing/2014/main" id="{00000000-0008-0000-0700-00002D030000}"/>
            </a:ext>
          </a:extLst>
        </xdr:cNvPr>
        <xdr:cNvSpPr txBox="1"/>
      </xdr:nvSpPr>
      <xdr:spPr>
        <a:xfrm>
          <a:off x="21198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54</xdr:row>
      <xdr:rowOff>88900</xdr:rowOff>
    </xdr:from>
    <xdr:to>
      <xdr:col>29</xdr:col>
      <xdr:colOff>568325</xdr:colOff>
      <xdr:row>55</xdr:row>
      <xdr:rowOff>19050</xdr:rowOff>
    </xdr:to>
    <xdr:sp macro="" textlink="">
      <xdr:nvSpPr>
        <xdr:cNvPr id="814" name="円/楕円 813">
          <a:extLst>
            <a:ext uri="{FF2B5EF4-FFF2-40B4-BE49-F238E27FC236}">
              <a16:creationId xmlns="" xmlns:a16="http://schemas.microsoft.com/office/drawing/2014/main" id="{00000000-0008-0000-0700-00002E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53</xdr:row>
      <xdr:rowOff>35577</xdr:rowOff>
    </xdr:from>
    <xdr:ext cx="249299" cy="259045"/>
    <xdr:sp macro="" textlink="">
      <xdr:nvSpPr>
        <xdr:cNvPr id="815" name="テキスト ボックス 814">
          <a:extLst>
            <a:ext uri="{FF2B5EF4-FFF2-40B4-BE49-F238E27FC236}">
              <a16:creationId xmlns="" xmlns:a16="http://schemas.microsoft.com/office/drawing/2014/main" id="{00000000-0008-0000-0700-00002F030000}"/>
            </a:ext>
          </a:extLst>
        </xdr:cNvPr>
        <xdr:cNvSpPr txBox="1"/>
      </xdr:nvSpPr>
      <xdr:spPr>
        <a:xfrm>
          <a:off x="20309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54</xdr:row>
      <xdr:rowOff>88900</xdr:rowOff>
    </xdr:from>
    <xdr:to>
      <xdr:col>28</xdr:col>
      <xdr:colOff>365125</xdr:colOff>
      <xdr:row>55</xdr:row>
      <xdr:rowOff>19050</xdr:rowOff>
    </xdr:to>
    <xdr:sp macro="" textlink="">
      <xdr:nvSpPr>
        <xdr:cNvPr id="816" name="円/楕円 815">
          <a:extLst>
            <a:ext uri="{FF2B5EF4-FFF2-40B4-BE49-F238E27FC236}">
              <a16:creationId xmlns="" xmlns:a16="http://schemas.microsoft.com/office/drawing/2014/main" id="{00000000-0008-0000-0700-000030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53</xdr:row>
      <xdr:rowOff>35577</xdr:rowOff>
    </xdr:from>
    <xdr:ext cx="249299" cy="259045"/>
    <xdr:sp macro="" textlink="">
      <xdr:nvSpPr>
        <xdr:cNvPr id="817" name="テキスト ボックス 816">
          <a:extLst>
            <a:ext uri="{FF2B5EF4-FFF2-40B4-BE49-F238E27FC236}">
              <a16:creationId xmlns="" xmlns:a16="http://schemas.microsoft.com/office/drawing/2014/main" id="{00000000-0008-0000-0700-000031030000}"/>
            </a:ext>
          </a:extLst>
        </xdr:cNvPr>
        <xdr:cNvSpPr txBox="1"/>
      </xdr:nvSpPr>
      <xdr:spPr>
        <a:xfrm>
          <a:off x="19420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54</xdr:row>
      <xdr:rowOff>88900</xdr:rowOff>
    </xdr:from>
    <xdr:to>
      <xdr:col>27</xdr:col>
      <xdr:colOff>161925</xdr:colOff>
      <xdr:row>55</xdr:row>
      <xdr:rowOff>19050</xdr:rowOff>
    </xdr:to>
    <xdr:sp macro="" textlink="">
      <xdr:nvSpPr>
        <xdr:cNvPr id="818" name="円/楕円 817">
          <a:extLst>
            <a:ext uri="{FF2B5EF4-FFF2-40B4-BE49-F238E27FC236}">
              <a16:creationId xmlns="" xmlns:a16="http://schemas.microsoft.com/office/drawing/2014/main" id="{00000000-0008-0000-0700-000032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53</xdr:row>
      <xdr:rowOff>35577</xdr:rowOff>
    </xdr:from>
    <xdr:ext cx="249299" cy="259045"/>
    <xdr:sp macro="" textlink="">
      <xdr:nvSpPr>
        <xdr:cNvPr id="819" name="テキスト ボックス 818">
          <a:extLst>
            <a:ext uri="{FF2B5EF4-FFF2-40B4-BE49-F238E27FC236}">
              <a16:creationId xmlns="" xmlns:a16="http://schemas.microsoft.com/office/drawing/2014/main" id="{00000000-0008-0000-0700-000033030000}"/>
            </a:ext>
          </a:extLst>
        </xdr:cNvPr>
        <xdr:cNvSpPr txBox="1"/>
      </xdr:nvSpPr>
      <xdr:spPr>
        <a:xfrm>
          <a:off x="18531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820" name="正方形/長方形 819">
          <a:extLst>
            <a:ext uri="{FF2B5EF4-FFF2-40B4-BE49-F238E27FC236}">
              <a16:creationId xmlns="" xmlns:a16="http://schemas.microsoft.com/office/drawing/2014/main" id="{00000000-0008-0000-0700-000034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821" name="正方形/長方形 820">
          <a:extLst>
            <a:ext uri="{FF2B5EF4-FFF2-40B4-BE49-F238E27FC236}">
              <a16:creationId xmlns="" xmlns:a16="http://schemas.microsoft.com/office/drawing/2014/main" id="{00000000-0008-0000-0700-000035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目的別歳出の分析欄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822" name="テキスト ボックス 821">
          <a:extLst>
            <a:ext uri="{FF2B5EF4-FFF2-40B4-BE49-F238E27FC236}">
              <a16:creationId xmlns="" xmlns:a16="http://schemas.microsoft.com/office/drawing/2014/main" id="{00000000-0008-0000-0700-000036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400">
              <a:solidFill>
                <a:schemeClr val="dk1"/>
              </a:solidFill>
              <a:effectLst/>
              <a:latin typeface="+mn-lt"/>
              <a:ea typeface="+mn-ea"/>
              <a:cs typeface="+mn-cs"/>
            </a:rPr>
            <a:t>総務費の、住民</a:t>
          </a:r>
          <a:r>
            <a:rPr kumimoji="1" lang="ja-JP" altLang="ja-JP" sz="1400">
              <a:solidFill>
                <a:schemeClr val="dk1"/>
              </a:solidFill>
              <a:effectLst/>
              <a:latin typeface="+mn-lt"/>
              <a:ea typeface="+mn-ea"/>
              <a:cs typeface="+mn-cs"/>
            </a:rPr>
            <a:t>一人あたり</a:t>
          </a:r>
          <a:r>
            <a:rPr kumimoji="1" lang="ja-JP" altLang="en-US" sz="1400">
              <a:solidFill>
                <a:schemeClr val="dk1"/>
              </a:solidFill>
              <a:effectLst/>
              <a:latin typeface="+mn-lt"/>
              <a:ea typeface="+mn-ea"/>
              <a:cs typeface="+mn-cs"/>
            </a:rPr>
            <a:t>のコストが</a:t>
          </a:r>
          <a:r>
            <a:rPr kumimoji="1" lang="ja-JP" altLang="en-US" sz="1400">
              <a:solidFill>
                <a:sysClr val="windowText" lastClr="000000"/>
              </a:solidFill>
              <a:effectLst/>
              <a:latin typeface="+mn-lt"/>
              <a:ea typeface="+mn-ea"/>
              <a:cs typeface="+mn-cs"/>
            </a:rPr>
            <a:t>１，２９３，１７９</a:t>
          </a:r>
          <a:r>
            <a:rPr kumimoji="1" lang="ja-JP" altLang="ja-JP" sz="1400">
              <a:solidFill>
                <a:sysClr val="windowText" lastClr="000000"/>
              </a:solidFill>
              <a:effectLst/>
              <a:latin typeface="+mn-lt"/>
              <a:ea typeface="+mn-ea"/>
              <a:cs typeface="+mn-cs"/>
            </a:rPr>
            <a:t>円と非常に高い水準にあるのは、ふるさと応援寄付金への返礼品の調達や発送事務に係る経費が主な要因である。</a:t>
          </a:r>
          <a:endParaRPr kumimoji="1" lang="en-US" altLang="ja-JP" sz="1400">
            <a:solidFill>
              <a:sysClr val="windowText" lastClr="000000"/>
            </a:solidFill>
            <a:effectLst/>
            <a:latin typeface="+mn-lt"/>
            <a:ea typeface="+mn-ea"/>
            <a:cs typeface="+mn-cs"/>
          </a:endParaRPr>
        </a:p>
        <a:p>
          <a:r>
            <a:rPr kumimoji="1" lang="ja-JP" altLang="ja-JP" sz="1400">
              <a:solidFill>
                <a:sysClr val="windowText" lastClr="000000"/>
              </a:solidFill>
              <a:effectLst/>
              <a:latin typeface="+mn-lt"/>
              <a:ea typeface="+mn-ea"/>
              <a:cs typeface="+mn-cs"/>
            </a:rPr>
            <a:t>消防費は、</a:t>
          </a:r>
          <a:r>
            <a:rPr kumimoji="1" lang="ja-JP" altLang="en-US" sz="1400">
              <a:solidFill>
                <a:sysClr val="windowText" lastClr="000000"/>
              </a:solidFill>
              <a:effectLst/>
              <a:latin typeface="+mn-lt"/>
              <a:ea typeface="+mn-ea"/>
              <a:cs typeface="+mn-cs"/>
            </a:rPr>
            <a:t>１３９，３５４</a:t>
          </a:r>
          <a:r>
            <a:rPr kumimoji="1" lang="ja-JP" altLang="ja-JP" sz="1400">
              <a:solidFill>
                <a:sysClr val="windowText" lastClr="000000"/>
              </a:solidFill>
              <a:effectLst/>
              <a:latin typeface="+mn-lt"/>
              <a:ea typeface="+mn-ea"/>
              <a:cs typeface="+mn-cs"/>
            </a:rPr>
            <a:t>円となっており、類似団体と比較</a:t>
          </a:r>
          <a:r>
            <a:rPr kumimoji="1" lang="ja-JP" altLang="ja-JP" sz="1400">
              <a:solidFill>
                <a:schemeClr val="dk1"/>
              </a:solidFill>
              <a:effectLst/>
              <a:latin typeface="+mn-lt"/>
              <a:ea typeface="+mn-ea"/>
              <a:cs typeface="+mn-cs"/>
            </a:rPr>
            <a:t>して一人当たりのコストが高い状況となっている。　</a:t>
          </a:r>
          <a:r>
            <a:rPr kumimoji="1" lang="ja-JP" altLang="en-US" sz="1400">
              <a:solidFill>
                <a:schemeClr val="dk1"/>
              </a:solidFill>
              <a:effectLst/>
              <a:latin typeface="+mn-lt"/>
              <a:ea typeface="+mn-ea"/>
              <a:cs typeface="+mn-cs"/>
            </a:rPr>
            <a:t>これは、</a:t>
          </a:r>
          <a:r>
            <a:rPr kumimoji="1" lang="ja-JP" altLang="ja-JP" sz="1400">
              <a:solidFill>
                <a:schemeClr val="dk1"/>
              </a:solidFill>
              <a:effectLst/>
              <a:latin typeface="+mn-lt"/>
              <a:ea typeface="+mn-ea"/>
              <a:cs typeface="+mn-cs"/>
            </a:rPr>
            <a:t>地震発生時の避難場所のための津波避難タワーや津波避難ビルの整備など、南海トラフ地震対策の事業を重点的に取り組んできたことによるものである。</a:t>
          </a:r>
          <a:endParaRPr kumimoji="1" lang="en-US" altLang="ja-JP" sz="1400">
            <a:solidFill>
              <a:schemeClr val="dk1"/>
            </a:solidFill>
            <a:effectLst/>
            <a:latin typeface="+mn-lt"/>
            <a:ea typeface="+mn-ea"/>
            <a:cs typeface="+mn-cs"/>
          </a:endParaRPr>
        </a:p>
        <a:p>
          <a:r>
            <a:rPr kumimoji="1" lang="ja-JP" altLang="ja-JP" sz="1400">
              <a:solidFill>
                <a:schemeClr val="dk1"/>
              </a:solidFill>
              <a:effectLst/>
              <a:latin typeface="+mn-lt"/>
              <a:ea typeface="+mn-ea"/>
              <a:cs typeface="+mn-cs"/>
            </a:rPr>
            <a:t>また、教育費については、認定こども園の高台移転事業</a:t>
          </a:r>
          <a:r>
            <a:rPr kumimoji="1" lang="ja-JP" altLang="en-US" sz="1400">
              <a:solidFill>
                <a:schemeClr val="dk1"/>
              </a:solidFill>
              <a:effectLst/>
              <a:latin typeface="+mn-lt"/>
              <a:ea typeface="+mn-ea"/>
              <a:cs typeface="+mn-cs"/>
            </a:rPr>
            <a:t>の実施</a:t>
          </a:r>
          <a:r>
            <a:rPr kumimoji="1" lang="ja-JP" altLang="ja-JP" sz="1400">
              <a:solidFill>
                <a:schemeClr val="dk1"/>
              </a:solidFill>
              <a:effectLst/>
              <a:latin typeface="+mn-lt"/>
              <a:ea typeface="+mn-ea"/>
              <a:cs typeface="+mn-cs"/>
            </a:rPr>
            <a:t>により、２６１，２８５千円と前年度と比較し</a:t>
          </a:r>
          <a:r>
            <a:rPr kumimoji="1" lang="ja-JP" altLang="en-US" sz="1400">
              <a:solidFill>
                <a:schemeClr val="dk1"/>
              </a:solidFill>
              <a:effectLst/>
              <a:latin typeface="+mn-lt"/>
              <a:ea typeface="+mn-ea"/>
              <a:cs typeface="+mn-cs"/>
            </a:rPr>
            <a:t>２</a:t>
          </a:r>
          <a:r>
            <a:rPr kumimoji="1" lang="ja-JP" altLang="ja-JP" sz="1400">
              <a:solidFill>
                <a:schemeClr val="dk1"/>
              </a:solidFill>
              <a:effectLst/>
              <a:latin typeface="+mn-lt"/>
              <a:ea typeface="+mn-ea"/>
              <a:cs typeface="+mn-cs"/>
            </a:rPr>
            <a:t>９６．２％の増加となっている。</a:t>
          </a:r>
          <a:endParaRPr lang="ja-JP" altLang="ja-JP" sz="1400">
            <a:effectLst/>
          </a:endParaRPr>
        </a:p>
        <a:p>
          <a:endParaRPr lang="ja-JP" altLang="ja-JP" sz="140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ja-JP" altLang="ja-JP" sz="1400" b="0" i="0" baseline="0">
              <a:solidFill>
                <a:schemeClr val="dk1"/>
              </a:solidFill>
              <a:effectLst/>
              <a:latin typeface="+mn-lt"/>
              <a:ea typeface="+mn-ea"/>
              <a:cs typeface="+mn-cs"/>
            </a:rPr>
            <a:t>　平成２０年度以降は実質単年度収支において黒字となっている。</a:t>
          </a:r>
          <a:endParaRPr lang="ja-JP" altLang="ja-JP" sz="1400">
            <a:effectLst/>
          </a:endParaRPr>
        </a:p>
        <a:p>
          <a:pPr rtl="0"/>
          <a:r>
            <a:rPr lang="ja-JP" altLang="ja-JP" sz="1400" b="0" i="0" baseline="0">
              <a:solidFill>
                <a:schemeClr val="dk1"/>
              </a:solidFill>
              <a:effectLst/>
              <a:latin typeface="+mn-lt"/>
              <a:ea typeface="+mn-ea"/>
              <a:cs typeface="+mn-cs"/>
            </a:rPr>
            <a:t>　今後も、総合計画に基づいた計画的な事業実施等により、財政の健全化に努める。</a:t>
          </a:r>
          <a:endParaRPr lang="ja-JP" altLang="ja-JP" sz="14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a:solidFill>
                <a:schemeClr val="dk1"/>
              </a:solidFill>
              <a:effectLst/>
              <a:latin typeface="+mn-lt"/>
              <a:ea typeface="+mn-ea"/>
              <a:cs typeface="+mn-cs"/>
            </a:rPr>
            <a:t>　連結実質赤字比率については、一般会計及び各特別会計全て黒字決算となっている。</a:t>
          </a:r>
          <a:endParaRPr lang="ja-JP" altLang="ja-JP" sz="1400">
            <a:effectLst/>
          </a:endParaRPr>
        </a:p>
        <a:p>
          <a:r>
            <a:rPr kumimoji="1" lang="ja-JP" altLang="ja-JP" sz="1400">
              <a:solidFill>
                <a:schemeClr val="dk1"/>
              </a:solidFill>
              <a:effectLst/>
              <a:latin typeface="+mn-lt"/>
              <a:ea typeface="+mn-ea"/>
              <a:cs typeface="+mn-cs"/>
            </a:rPr>
            <a:t>　特別会計では、簡易水道事業の複数年にわたる投資事業が計画されており、国民健康保険事業では一般会計からの繰入金が大きくなっている。</a:t>
          </a:r>
          <a:endParaRPr lang="ja-JP" altLang="ja-JP" sz="1400">
            <a:effectLst/>
          </a:endParaRPr>
        </a:p>
        <a:p>
          <a:r>
            <a:rPr kumimoji="1" lang="ja-JP" altLang="ja-JP" sz="1400">
              <a:solidFill>
                <a:schemeClr val="dk1"/>
              </a:solidFill>
              <a:effectLst/>
              <a:latin typeface="+mn-lt"/>
              <a:ea typeface="+mn-ea"/>
              <a:cs typeface="+mn-cs"/>
            </a:rPr>
            <a:t>　各会計において適正な運営管理を行う必要がある。</a:t>
          </a:r>
          <a:endParaRPr lang="ja-JP" altLang="ja-JP" sz="1400">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a:solidFill>
                <a:schemeClr val="dk1"/>
              </a:solidFill>
              <a:effectLst/>
              <a:latin typeface="+mn-lt"/>
              <a:ea typeface="+mn-ea"/>
              <a:cs typeface="+mn-cs"/>
            </a:rPr>
            <a:t>　繰上償還等により元利償還金のピークであった平成１９年度以降は減少に転じている。</a:t>
          </a:r>
          <a:endParaRPr lang="ja-JP" altLang="ja-JP" sz="1400">
            <a:effectLst/>
          </a:endParaRPr>
        </a:p>
        <a:p>
          <a:r>
            <a:rPr kumimoji="1" lang="ja-JP" altLang="ja-JP" sz="1400">
              <a:solidFill>
                <a:schemeClr val="dk1"/>
              </a:solidFill>
              <a:effectLst/>
              <a:latin typeface="+mn-lt"/>
              <a:ea typeface="+mn-ea"/>
              <a:cs typeface="+mn-cs"/>
            </a:rPr>
            <a:t>　今後数年間は投資事業が集中し、地方債の発行増による公債費の増加が見込まれる。</a:t>
          </a:r>
          <a:endParaRPr lang="ja-JP" altLang="ja-JP" sz="1400">
            <a:effectLst/>
          </a:endParaRPr>
        </a:p>
        <a:p>
          <a:r>
            <a:rPr kumimoji="1" lang="ja-JP" altLang="ja-JP" sz="1400">
              <a:solidFill>
                <a:schemeClr val="dk1"/>
              </a:solidFill>
              <a:effectLst/>
              <a:latin typeface="+mn-lt"/>
              <a:ea typeface="+mn-ea"/>
              <a:cs typeface="+mn-cs"/>
            </a:rPr>
            <a:t>　</a:t>
          </a:r>
          <a:r>
            <a:rPr kumimoji="1" lang="ja-JP" altLang="en-US" sz="1400">
              <a:solidFill>
                <a:sysClr val="windowText" lastClr="000000"/>
              </a:solidFill>
              <a:effectLst/>
              <a:latin typeface="+mn-lt"/>
              <a:ea typeface="+mn-ea"/>
              <a:cs typeface="+mn-cs"/>
            </a:rPr>
            <a:t>総合</a:t>
          </a:r>
          <a:r>
            <a:rPr kumimoji="1" lang="ja-JP" altLang="ja-JP" sz="1400">
              <a:solidFill>
                <a:sysClr val="windowText" lastClr="000000"/>
              </a:solidFill>
              <a:effectLst/>
              <a:latin typeface="+mn-lt"/>
              <a:ea typeface="+mn-ea"/>
              <a:cs typeface="+mn-cs"/>
            </a:rPr>
            <a:t>計画に基づく事業</a:t>
          </a:r>
          <a:r>
            <a:rPr kumimoji="1" lang="ja-JP" altLang="en-US" sz="1400">
              <a:solidFill>
                <a:sysClr val="windowText" lastClr="000000"/>
              </a:solidFill>
              <a:effectLst/>
              <a:latin typeface="+mn-lt"/>
              <a:ea typeface="+mn-ea"/>
              <a:cs typeface="+mn-cs"/>
            </a:rPr>
            <a:t>の平準化など</a:t>
          </a:r>
          <a:r>
            <a:rPr kumimoji="1" lang="ja-JP" altLang="ja-JP" sz="1400">
              <a:solidFill>
                <a:sysClr val="windowText" lastClr="000000"/>
              </a:solidFill>
              <a:effectLst/>
              <a:latin typeface="+mn-lt"/>
              <a:ea typeface="+mn-ea"/>
              <a:cs typeface="+mn-cs"/>
            </a:rPr>
            <a:t>により地方債を抑制し、公債費の適正な管理に努める。</a:t>
          </a:r>
          <a:endParaRPr lang="ja-JP" altLang="ja-JP" sz="1400">
            <a:solidFill>
              <a:sysClr val="windowText" lastClr="000000"/>
            </a:solidFill>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mn-lt"/>
              <a:ea typeface="+mn-ea"/>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高知県奈半利町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a:solidFill>
                <a:schemeClr val="dk1"/>
              </a:solidFill>
              <a:effectLst/>
              <a:latin typeface="+mn-lt"/>
              <a:ea typeface="+mn-ea"/>
              <a:cs typeface="+mn-cs"/>
            </a:rPr>
            <a:t>　将来負担比率については、地方債現在高等の将来負担額に対し、基金や基準財政収需要額算入見込額等の充当可能財源が多く、将来負担額がマイナスとなっている。</a:t>
          </a:r>
          <a:endParaRPr lang="ja-JP" altLang="ja-JP" sz="1400">
            <a:effectLst/>
          </a:endParaRPr>
        </a:p>
        <a:p>
          <a:r>
            <a:rPr kumimoji="1" lang="ja-JP" altLang="ja-JP" sz="1400">
              <a:solidFill>
                <a:schemeClr val="dk1"/>
              </a:solidFill>
              <a:effectLst/>
              <a:latin typeface="+mn-lt"/>
              <a:ea typeface="+mn-ea"/>
              <a:cs typeface="+mn-cs"/>
            </a:rPr>
            <a:t>　今後数年間は投資事業が集中し、地方債の発行増に</a:t>
          </a:r>
          <a:r>
            <a:rPr kumimoji="1" lang="ja-JP" altLang="ja-JP" sz="1400">
              <a:solidFill>
                <a:sysClr val="windowText" lastClr="000000"/>
              </a:solidFill>
              <a:effectLst/>
              <a:latin typeface="+mn-lt"/>
              <a:ea typeface="+mn-ea"/>
              <a:cs typeface="+mn-cs"/>
            </a:rPr>
            <a:t>よる将来負担額の増加が見込まれる。</a:t>
          </a:r>
          <a:endParaRPr lang="ja-JP" altLang="ja-JP" sz="1400">
            <a:solidFill>
              <a:sysClr val="windowText" lastClr="000000"/>
            </a:solidFill>
            <a:effectLst/>
          </a:endParaRPr>
        </a:p>
        <a:p>
          <a:r>
            <a:rPr kumimoji="1" lang="ja-JP" altLang="ja-JP" sz="1400">
              <a:solidFill>
                <a:sysClr val="windowText" lastClr="000000"/>
              </a:solidFill>
              <a:effectLst/>
              <a:latin typeface="+mn-lt"/>
              <a:ea typeface="+mn-ea"/>
              <a:cs typeface="+mn-cs"/>
            </a:rPr>
            <a:t>　</a:t>
          </a:r>
          <a:r>
            <a:rPr kumimoji="1" lang="ja-JP" altLang="en-US" sz="1400">
              <a:solidFill>
                <a:sysClr val="windowText" lastClr="000000"/>
              </a:solidFill>
              <a:effectLst/>
              <a:latin typeface="+mn-lt"/>
              <a:ea typeface="+mn-ea"/>
              <a:cs typeface="+mn-cs"/>
            </a:rPr>
            <a:t>総合</a:t>
          </a:r>
          <a:r>
            <a:rPr kumimoji="1" lang="ja-JP" altLang="ja-JP" sz="1400">
              <a:solidFill>
                <a:sysClr val="windowText" lastClr="000000"/>
              </a:solidFill>
              <a:effectLst/>
              <a:latin typeface="+mn-lt"/>
              <a:ea typeface="+mn-ea"/>
              <a:cs typeface="+mn-cs"/>
            </a:rPr>
            <a:t>計画に基づく事業</a:t>
          </a:r>
          <a:r>
            <a:rPr kumimoji="1" lang="ja-JP" altLang="en-US" sz="1400">
              <a:solidFill>
                <a:sysClr val="windowText" lastClr="000000"/>
              </a:solidFill>
              <a:effectLst/>
              <a:latin typeface="+mn-lt"/>
              <a:ea typeface="+mn-ea"/>
              <a:cs typeface="+mn-cs"/>
            </a:rPr>
            <a:t>の平準化や</a:t>
          </a:r>
          <a:r>
            <a:rPr kumimoji="1" lang="ja-JP" altLang="ja-JP" sz="1400">
              <a:solidFill>
                <a:sysClr val="windowText" lastClr="000000"/>
              </a:solidFill>
              <a:effectLst/>
              <a:latin typeface="+mn-lt"/>
              <a:ea typeface="+mn-ea"/>
              <a:cs typeface="+mn-cs"/>
            </a:rPr>
            <a:t>有利な地方債や補助事業を活用し、適正な管理に努める。</a:t>
          </a:r>
          <a:endParaRPr lang="ja-JP" altLang="ja-JP" sz="1400">
            <a:solidFill>
              <a:sysClr val="windowText" lastClr="000000"/>
            </a:solidFill>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38099</xdr:colOff>
      <xdr:row>44</xdr:row>
      <xdr:rowOff>61479</xdr:rowOff>
    </xdr:from>
    <xdr:to>
      <xdr:col>5</xdr:col>
      <xdr:colOff>1162050</xdr:colOff>
      <xdr:row>60</xdr:row>
      <xdr:rowOff>114300</xdr:rowOff>
    </xdr:to>
    <xdr:graphicFrame macro="">
      <xdr:nvGraphicFramePr>
        <xdr:cNvPr id="2" name="グラフ1">
          <a:extLst>
            <a:ext uri="{FF2B5EF4-FFF2-40B4-BE49-F238E27FC236}">
              <a16:creationId xmlns="" xmlns:a16="http://schemas.microsoft.com/office/drawing/2014/main" id="{78820C9D-66A0-4D89-B9C7-765153E2AF8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9525</xdr:colOff>
      <xdr:row>66</xdr:row>
      <xdr:rowOff>9526</xdr:rowOff>
    </xdr:from>
    <xdr:to>
      <xdr:col>5</xdr:col>
      <xdr:colOff>1104900</xdr:colOff>
      <xdr:row>82</xdr:row>
      <xdr:rowOff>133351</xdr:rowOff>
    </xdr:to>
    <xdr:graphicFrame macro="">
      <xdr:nvGraphicFramePr>
        <xdr:cNvPr id="3" name="グラフ2">
          <a:extLst>
            <a:ext uri="{FF2B5EF4-FFF2-40B4-BE49-F238E27FC236}">
              <a16:creationId xmlns="" xmlns:a16="http://schemas.microsoft.com/office/drawing/2014/main" id="{5A88C47B-52B0-4F2B-B96D-A474D2C16CD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0</xdr:colOff>
      <xdr:row>50</xdr:row>
      <xdr:rowOff>0</xdr:rowOff>
    </xdr:from>
    <xdr:to>
      <xdr:col>14</xdr:col>
      <xdr:colOff>0</xdr:colOff>
      <xdr:row>52</xdr:row>
      <xdr:rowOff>0</xdr:rowOff>
    </xdr:to>
    <xdr:sp macro="" textlink="">
      <xdr:nvSpPr>
        <xdr:cNvPr id="4" name="正方形/長方形 3">
          <a:extLst>
            <a:ext uri="{FF2B5EF4-FFF2-40B4-BE49-F238E27FC236}">
              <a16:creationId xmlns="" xmlns:a16="http://schemas.microsoft.com/office/drawing/2014/main" id="{92C711E5-A691-439F-B0EA-28C2B1406927}"/>
            </a:ext>
          </a:extLst>
        </xdr:cNvPr>
        <xdr:cNvSpPr/>
      </xdr:nvSpPr>
      <xdr:spPr>
        <a:xfrm>
          <a:off x="17754600" y="9401175"/>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10</xdr:col>
      <xdr:colOff>0</xdr:colOff>
      <xdr:row>72</xdr:row>
      <xdr:rowOff>0</xdr:rowOff>
    </xdr:from>
    <xdr:to>
      <xdr:col>11</xdr:col>
      <xdr:colOff>0</xdr:colOff>
      <xdr:row>74</xdr:row>
      <xdr:rowOff>0</xdr:rowOff>
    </xdr:to>
    <xdr:sp macro="" textlink="">
      <xdr:nvSpPr>
        <xdr:cNvPr id="5" name="正方形/長方形 4">
          <a:extLst>
            <a:ext uri="{FF2B5EF4-FFF2-40B4-BE49-F238E27FC236}">
              <a16:creationId xmlns="" xmlns:a16="http://schemas.microsoft.com/office/drawing/2014/main" id="{7FC21FB8-5122-4BF8-85F8-7B529B708893}"/>
            </a:ext>
          </a:extLst>
        </xdr:cNvPr>
        <xdr:cNvSpPr/>
      </xdr:nvSpPr>
      <xdr:spPr>
        <a:xfrm>
          <a:off x="13611225"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11</xdr:col>
      <xdr:colOff>0</xdr:colOff>
      <xdr:row>72</xdr:row>
      <xdr:rowOff>0</xdr:rowOff>
    </xdr:from>
    <xdr:to>
      <xdr:col>12</xdr:col>
      <xdr:colOff>0</xdr:colOff>
      <xdr:row>74</xdr:row>
      <xdr:rowOff>0</xdr:rowOff>
    </xdr:to>
    <xdr:sp macro="" textlink="">
      <xdr:nvSpPr>
        <xdr:cNvPr id="6" name="正方形/長方形 5">
          <a:extLst>
            <a:ext uri="{FF2B5EF4-FFF2-40B4-BE49-F238E27FC236}">
              <a16:creationId xmlns="" xmlns:a16="http://schemas.microsoft.com/office/drawing/2014/main" id="{A30F5883-5A48-4686-881D-0B51348B3315}"/>
            </a:ext>
          </a:extLst>
        </xdr:cNvPr>
        <xdr:cNvSpPr/>
      </xdr:nvSpPr>
      <xdr:spPr>
        <a:xfrm>
          <a:off x="14992350"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12</xdr:col>
      <xdr:colOff>0</xdr:colOff>
      <xdr:row>72</xdr:row>
      <xdr:rowOff>0</xdr:rowOff>
    </xdr:from>
    <xdr:to>
      <xdr:col>13</xdr:col>
      <xdr:colOff>0</xdr:colOff>
      <xdr:row>74</xdr:row>
      <xdr:rowOff>0</xdr:rowOff>
    </xdr:to>
    <xdr:sp macro="" textlink="">
      <xdr:nvSpPr>
        <xdr:cNvPr id="7" name="正方形/長方形 6">
          <a:extLst>
            <a:ext uri="{FF2B5EF4-FFF2-40B4-BE49-F238E27FC236}">
              <a16:creationId xmlns="" xmlns:a16="http://schemas.microsoft.com/office/drawing/2014/main" id="{0EC01A01-92A5-4C43-A39A-159BDEF83E06}"/>
            </a:ext>
          </a:extLst>
        </xdr:cNvPr>
        <xdr:cNvSpPr/>
      </xdr:nvSpPr>
      <xdr:spPr>
        <a:xfrm>
          <a:off x="16373475"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13</xdr:col>
      <xdr:colOff>0</xdr:colOff>
      <xdr:row>72</xdr:row>
      <xdr:rowOff>0</xdr:rowOff>
    </xdr:from>
    <xdr:to>
      <xdr:col>14</xdr:col>
      <xdr:colOff>0</xdr:colOff>
      <xdr:row>74</xdr:row>
      <xdr:rowOff>0</xdr:rowOff>
    </xdr:to>
    <xdr:sp macro="" textlink="">
      <xdr:nvSpPr>
        <xdr:cNvPr id="8" name="正方形/長方形 7">
          <a:extLst>
            <a:ext uri="{FF2B5EF4-FFF2-40B4-BE49-F238E27FC236}">
              <a16:creationId xmlns="" xmlns:a16="http://schemas.microsoft.com/office/drawing/2014/main" id="{6FB648CD-364F-4B1D-8E63-BB6AFD2FC585}"/>
            </a:ext>
          </a:extLst>
        </xdr:cNvPr>
        <xdr:cNvSpPr/>
      </xdr:nvSpPr>
      <xdr:spPr>
        <a:xfrm>
          <a:off x="17754600"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14</xdr:col>
      <xdr:colOff>0</xdr:colOff>
      <xdr:row>72</xdr:row>
      <xdr:rowOff>0</xdr:rowOff>
    </xdr:from>
    <xdr:to>
      <xdr:col>15</xdr:col>
      <xdr:colOff>0</xdr:colOff>
      <xdr:row>74</xdr:row>
      <xdr:rowOff>0</xdr:rowOff>
    </xdr:to>
    <xdr:sp macro="" textlink="">
      <xdr:nvSpPr>
        <xdr:cNvPr id="9" name="正方形/長方形 8">
          <a:extLst>
            <a:ext uri="{FF2B5EF4-FFF2-40B4-BE49-F238E27FC236}">
              <a16:creationId xmlns="" xmlns:a16="http://schemas.microsoft.com/office/drawing/2014/main" id="{7142C296-3034-425F-9030-0EFF090FCBD3}"/>
            </a:ext>
          </a:extLst>
        </xdr:cNvPr>
        <xdr:cNvSpPr/>
      </xdr:nvSpPr>
      <xdr:spPr>
        <a:xfrm>
          <a:off x="19135725"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0</xdr:col>
      <xdr:colOff>355600</xdr:colOff>
      <xdr:row>0</xdr:row>
      <xdr:rowOff>63500</xdr:rowOff>
    </xdr:from>
    <xdr:to>
      <xdr:col>9</xdr:col>
      <xdr:colOff>1177925</xdr:colOff>
      <xdr:row>1</xdr:row>
      <xdr:rowOff>155575</xdr:rowOff>
    </xdr:to>
    <xdr:sp macro="" textlink="">
      <xdr:nvSpPr>
        <xdr:cNvPr id="10" name="正方形/長方形 9">
          <a:extLst>
            <a:ext uri="{FF2B5EF4-FFF2-40B4-BE49-F238E27FC236}">
              <a16:creationId xmlns="" xmlns:a16="http://schemas.microsoft.com/office/drawing/2014/main" id="{A550D31E-382F-4F09-90B2-42DEDEA88E8B}"/>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11</a:t>
          </a:r>
          <a:r>
            <a:rPr kumimoji="1" lang="ja-JP" altLang="en-US" sz="3200" b="1">
              <a:solidFill>
                <a:sysClr val="windowText" lastClr="000000"/>
              </a:solidFill>
              <a:latin typeface="ＭＳ Ｐゴシック"/>
            </a:rPr>
            <a:t>）市町村公会計指標分析／財政指標組合せ分析表</a:t>
          </a:r>
        </a:p>
      </xdr:txBody>
    </xdr:sp>
    <xdr:clientData/>
  </xdr:twoCellAnchor>
  <xdr:twoCellAnchor>
    <xdr:from>
      <xdr:col>12</xdr:col>
      <xdr:colOff>657225</xdr:colOff>
      <xdr:row>0</xdr:row>
      <xdr:rowOff>190500</xdr:rowOff>
    </xdr:from>
    <xdr:to>
      <xdr:col>15</xdr:col>
      <xdr:colOff>444500</xdr:colOff>
      <xdr:row>1</xdr:row>
      <xdr:rowOff>206375</xdr:rowOff>
    </xdr:to>
    <xdr:sp macro="" textlink="">
      <xdr:nvSpPr>
        <xdr:cNvPr id="11" name="正方形/長方形 10">
          <a:extLst>
            <a:ext uri="{FF2B5EF4-FFF2-40B4-BE49-F238E27FC236}">
              <a16:creationId xmlns="" xmlns:a16="http://schemas.microsoft.com/office/drawing/2014/main" id="{48295F13-025A-4333-936E-EA7B97D1A6AF}"/>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682625</xdr:colOff>
      <xdr:row>0</xdr:row>
      <xdr:rowOff>215900</xdr:rowOff>
    </xdr:from>
    <xdr:to>
      <xdr:col>15</xdr:col>
      <xdr:colOff>425450</xdr:colOff>
      <xdr:row>1</xdr:row>
      <xdr:rowOff>180975</xdr:rowOff>
    </xdr:to>
    <xdr:sp macro="" textlink="">
      <xdr:nvSpPr>
        <xdr:cNvPr id="12" name="正方形/長方形 11">
          <a:extLst>
            <a:ext uri="{FF2B5EF4-FFF2-40B4-BE49-F238E27FC236}">
              <a16:creationId xmlns="" xmlns:a16="http://schemas.microsoft.com/office/drawing/2014/main" id="{D4A5B0D5-6AC3-4215-9CE6-E9B634772092}"/>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708025</xdr:colOff>
      <xdr:row>0</xdr:row>
      <xdr:rowOff>241300</xdr:rowOff>
    </xdr:from>
    <xdr:to>
      <xdr:col>15</xdr:col>
      <xdr:colOff>393700</xdr:colOff>
      <xdr:row>1</xdr:row>
      <xdr:rowOff>142875</xdr:rowOff>
    </xdr:to>
    <xdr:sp macro="" textlink="">
      <xdr:nvSpPr>
        <xdr:cNvPr id="13" name="正方形/長方形 12">
          <a:extLst>
            <a:ext uri="{FF2B5EF4-FFF2-40B4-BE49-F238E27FC236}">
              <a16:creationId xmlns="" xmlns:a16="http://schemas.microsoft.com/office/drawing/2014/main" id="{F3D8D66A-AC59-48CD-A889-991892B41817}"/>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高知県奈半利町</a:t>
          </a:r>
        </a:p>
      </xdr:txBody>
    </xdr:sp>
    <xdr:clientData/>
  </xdr:twoCellAnchor>
  <xdr:twoCellAnchor>
    <xdr:from>
      <xdr:col>10</xdr:col>
      <xdr:colOff>625475</xdr:colOff>
      <xdr:row>0</xdr:row>
      <xdr:rowOff>190500</xdr:rowOff>
    </xdr:from>
    <xdr:to>
      <xdr:col>12</xdr:col>
      <xdr:colOff>523875</xdr:colOff>
      <xdr:row>1</xdr:row>
      <xdr:rowOff>206375</xdr:rowOff>
    </xdr:to>
    <xdr:sp macro="" textlink="">
      <xdr:nvSpPr>
        <xdr:cNvPr id="14" name="正方形/長方形 13">
          <a:extLst>
            <a:ext uri="{FF2B5EF4-FFF2-40B4-BE49-F238E27FC236}">
              <a16:creationId xmlns="" xmlns:a16="http://schemas.microsoft.com/office/drawing/2014/main" id="{98FEEADB-1B17-4CFA-93B3-925F06F4F1EA}"/>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650875</xdr:colOff>
      <xdr:row>0</xdr:row>
      <xdr:rowOff>215900</xdr:rowOff>
    </xdr:from>
    <xdr:to>
      <xdr:col>12</xdr:col>
      <xdr:colOff>504825</xdr:colOff>
      <xdr:row>1</xdr:row>
      <xdr:rowOff>180975</xdr:rowOff>
    </xdr:to>
    <xdr:sp macro="" textlink="">
      <xdr:nvSpPr>
        <xdr:cNvPr id="15" name="正方形/長方形 14">
          <a:extLst>
            <a:ext uri="{FF2B5EF4-FFF2-40B4-BE49-F238E27FC236}">
              <a16:creationId xmlns="" xmlns:a16="http://schemas.microsoft.com/office/drawing/2014/main" id="{B19BDF99-6949-4C93-A7A4-412D1E5F93C6}"/>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676275</xdr:colOff>
      <xdr:row>0</xdr:row>
      <xdr:rowOff>241300</xdr:rowOff>
    </xdr:from>
    <xdr:to>
      <xdr:col>12</xdr:col>
      <xdr:colOff>473075</xdr:colOff>
      <xdr:row>1</xdr:row>
      <xdr:rowOff>155575</xdr:rowOff>
    </xdr:to>
    <xdr:sp macro="" textlink="">
      <xdr:nvSpPr>
        <xdr:cNvPr id="16" name="正方形/長方形 15">
          <a:extLst>
            <a:ext uri="{FF2B5EF4-FFF2-40B4-BE49-F238E27FC236}">
              <a16:creationId xmlns="" xmlns:a16="http://schemas.microsoft.com/office/drawing/2014/main" id="{32CFD87F-6065-4028-A014-728242E50653}"/>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0</xdr:col>
      <xdr:colOff>482600</xdr:colOff>
      <xdr:row>2</xdr:row>
      <xdr:rowOff>22225</xdr:rowOff>
    </xdr:from>
    <xdr:to>
      <xdr:col>8</xdr:col>
      <xdr:colOff>82550</xdr:colOff>
      <xdr:row>11</xdr:row>
      <xdr:rowOff>104775</xdr:rowOff>
    </xdr:to>
    <xdr:sp macro="" textlink="">
      <xdr:nvSpPr>
        <xdr:cNvPr id="17" name="正方形/長方形 16">
          <a:extLst>
            <a:ext uri="{FF2B5EF4-FFF2-40B4-BE49-F238E27FC236}">
              <a16:creationId xmlns="" xmlns:a16="http://schemas.microsoft.com/office/drawing/2014/main" id="{4E531BBF-9AD6-47C8-B072-A1FE96645F78}"/>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2</xdr:col>
      <xdr:colOff>139700</xdr:colOff>
      <xdr:row>11</xdr:row>
      <xdr:rowOff>73025</xdr:rowOff>
    </xdr:to>
    <xdr:sp macro="" textlink="">
      <xdr:nvSpPr>
        <xdr:cNvPr id="18" name="正方形/長方形 17">
          <a:extLst>
            <a:ext uri="{FF2B5EF4-FFF2-40B4-BE49-F238E27FC236}">
              <a16:creationId xmlns="" xmlns:a16="http://schemas.microsoft.com/office/drawing/2014/main" id="{54F37C01-6367-41CC-B346-8574ACD5BE3C}"/>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2</xdr:col>
      <xdr:colOff>76200</xdr:colOff>
      <xdr:row>2</xdr:row>
      <xdr:rowOff>53975</xdr:rowOff>
    </xdr:from>
    <xdr:to>
      <xdr:col>2</xdr:col>
      <xdr:colOff>1346200</xdr:colOff>
      <xdr:row>11</xdr:row>
      <xdr:rowOff>73025</xdr:rowOff>
    </xdr:to>
    <xdr:sp macro="" textlink="">
      <xdr:nvSpPr>
        <xdr:cNvPr id="19" name="正方形/長方形 18">
          <a:extLst>
            <a:ext uri="{FF2B5EF4-FFF2-40B4-BE49-F238E27FC236}">
              <a16:creationId xmlns="" xmlns:a16="http://schemas.microsoft.com/office/drawing/2014/main" id="{DD056097-C1C0-4C63-B79E-78FC6DBBAFBC}"/>
            </a:ext>
          </a:extLst>
        </xdr:cNvPr>
        <xdr:cNvSpPr/>
      </xdr:nvSpPr>
      <xdr:spPr>
        <a:xfrm>
          <a:off x="19431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3,359
3,349
28.36
8,242,591
7,544,480
57,952
1,653,181
3,070,018</a:t>
          </a:r>
          <a:endParaRPr kumimoji="1" lang="ja-JP" altLang="en-US" sz="1100" b="1">
            <a:solidFill>
              <a:srgbClr val="000000"/>
            </a:solidFill>
            <a:latin typeface="ＭＳ ゴシック"/>
          </a:endParaRPr>
        </a:p>
      </xdr:txBody>
    </xdr:sp>
    <xdr:clientData/>
  </xdr:twoCellAnchor>
  <xdr:twoCellAnchor>
    <xdr:from>
      <xdr:col>2</xdr:col>
      <xdr:colOff>1409700</xdr:colOff>
      <xdr:row>2</xdr:row>
      <xdr:rowOff>53975</xdr:rowOff>
    </xdr:from>
    <xdr:to>
      <xdr:col>3</xdr:col>
      <xdr:colOff>1209675</xdr:colOff>
      <xdr:row>11</xdr:row>
      <xdr:rowOff>73025</xdr:rowOff>
    </xdr:to>
    <xdr:sp macro="" textlink="">
      <xdr:nvSpPr>
        <xdr:cNvPr id="20" name="正方形/長方形 19">
          <a:extLst>
            <a:ext uri="{FF2B5EF4-FFF2-40B4-BE49-F238E27FC236}">
              <a16:creationId xmlns="" xmlns:a16="http://schemas.microsoft.com/office/drawing/2014/main" id="{67E8FB5C-78F0-4CA9-9584-BB221C9E4490}"/>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3</xdr:col>
      <xdr:colOff>1209675</xdr:colOff>
      <xdr:row>2</xdr:row>
      <xdr:rowOff>73025</xdr:rowOff>
    </xdr:from>
    <xdr:to>
      <xdr:col>5</xdr:col>
      <xdr:colOff>479425</xdr:colOff>
      <xdr:row>7</xdr:row>
      <xdr:rowOff>3175</xdr:rowOff>
    </xdr:to>
    <xdr:sp macro="" textlink="">
      <xdr:nvSpPr>
        <xdr:cNvPr id="21" name="正方形/長方形 20">
          <a:extLst>
            <a:ext uri="{FF2B5EF4-FFF2-40B4-BE49-F238E27FC236}">
              <a16:creationId xmlns="" xmlns:a16="http://schemas.microsoft.com/office/drawing/2014/main" id="{B309BCA8-E3B4-4752-9FEB-3886A0758CE2}"/>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5</xdr:col>
      <xdr:colOff>479425</xdr:colOff>
      <xdr:row>2</xdr:row>
      <xdr:rowOff>73025</xdr:rowOff>
    </xdr:from>
    <xdr:to>
      <xdr:col>6</xdr:col>
      <xdr:colOff>368300</xdr:colOff>
      <xdr:row>7</xdr:row>
      <xdr:rowOff>3175</xdr:rowOff>
    </xdr:to>
    <xdr:sp macro="" textlink="">
      <xdr:nvSpPr>
        <xdr:cNvPr id="22" name="正方形/長方形 21">
          <a:extLst>
            <a:ext uri="{FF2B5EF4-FFF2-40B4-BE49-F238E27FC236}">
              <a16:creationId xmlns="" xmlns:a16="http://schemas.microsoft.com/office/drawing/2014/main" id="{9EC785E3-EB66-4C7C-A988-01DF7BC63790}"/>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-2.2
-</a:t>
          </a:r>
          <a:endParaRPr kumimoji="1" lang="ja-JP" altLang="en-US" sz="1100" b="1">
            <a:solidFill>
              <a:srgbClr val="000000"/>
            </a:solidFill>
            <a:latin typeface="ＭＳ ゴシック"/>
          </a:endParaRPr>
        </a:p>
      </xdr:txBody>
    </xdr:sp>
    <xdr:clientData/>
  </xdr:twoCellAnchor>
  <xdr:twoCellAnchor>
    <xdr:from>
      <xdr:col>6</xdr:col>
      <xdr:colOff>431800</xdr:colOff>
      <xdr:row>2</xdr:row>
      <xdr:rowOff>85725</xdr:rowOff>
    </xdr:from>
    <xdr:to>
      <xdr:col>6</xdr:col>
      <xdr:colOff>1066800</xdr:colOff>
      <xdr:row>7</xdr:row>
      <xdr:rowOff>15875</xdr:rowOff>
    </xdr:to>
    <xdr:sp macro="" textlink="">
      <xdr:nvSpPr>
        <xdr:cNvPr id="23" name="正方形/長方形 22">
          <a:extLst>
            <a:ext uri="{FF2B5EF4-FFF2-40B4-BE49-F238E27FC236}">
              <a16:creationId xmlns="" xmlns:a16="http://schemas.microsoft.com/office/drawing/2014/main" id="{0AA7467C-8C6E-48F9-B7D2-173D9B015BF3}"/>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3</xdr:col>
      <xdr:colOff>1209675</xdr:colOff>
      <xdr:row>6</xdr:row>
      <xdr:rowOff>9525</xdr:rowOff>
    </xdr:from>
    <xdr:to>
      <xdr:col>5</xdr:col>
      <xdr:colOff>479425</xdr:colOff>
      <xdr:row>9</xdr:row>
      <xdr:rowOff>130175</xdr:rowOff>
    </xdr:to>
    <xdr:sp macro="" textlink="">
      <xdr:nvSpPr>
        <xdr:cNvPr id="24" name="正方形/長方形 23">
          <a:extLst>
            <a:ext uri="{FF2B5EF4-FFF2-40B4-BE49-F238E27FC236}">
              <a16:creationId xmlns="" xmlns:a16="http://schemas.microsoft.com/office/drawing/2014/main" id="{1DDCB9FC-E87F-4398-B0EA-27A9BFEE90B9}"/>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5</xdr:col>
      <xdr:colOff>542925</xdr:colOff>
      <xdr:row>6</xdr:row>
      <xdr:rowOff>9525</xdr:rowOff>
    </xdr:from>
    <xdr:to>
      <xdr:col>8</xdr:col>
      <xdr:colOff>82550</xdr:colOff>
      <xdr:row>9</xdr:row>
      <xdr:rowOff>130175</xdr:rowOff>
    </xdr:to>
    <xdr:sp macro="" textlink="">
      <xdr:nvSpPr>
        <xdr:cNvPr id="25" name="正方形/長方形 24">
          <a:extLst>
            <a:ext uri="{FF2B5EF4-FFF2-40B4-BE49-F238E27FC236}">
              <a16:creationId xmlns="" xmlns:a16="http://schemas.microsoft.com/office/drawing/2014/main" id="{371C1C41-2455-4250-AB1C-DC86E9B3A777}"/>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8</xdr:col>
      <xdr:colOff>577850</xdr:colOff>
      <xdr:row>2</xdr:row>
      <xdr:rowOff>22225</xdr:rowOff>
    </xdr:from>
    <xdr:to>
      <xdr:col>9</xdr:col>
      <xdr:colOff>720725</xdr:colOff>
      <xdr:row>8</xdr:row>
      <xdr:rowOff>111125</xdr:rowOff>
    </xdr:to>
    <xdr:sp macro="" textlink="">
      <xdr:nvSpPr>
        <xdr:cNvPr id="26" name="角丸四角形 25">
          <a:extLst>
            <a:ext uri="{FF2B5EF4-FFF2-40B4-BE49-F238E27FC236}">
              <a16:creationId xmlns="" xmlns:a16="http://schemas.microsoft.com/office/drawing/2014/main" id="{D494F930-C43F-4449-9069-6077C12A830D}"/>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838200</xdr:colOff>
      <xdr:row>2</xdr:row>
      <xdr:rowOff>85725</xdr:rowOff>
    </xdr:from>
    <xdr:to>
      <xdr:col>9</xdr:col>
      <xdr:colOff>727075</xdr:colOff>
      <xdr:row>3</xdr:row>
      <xdr:rowOff>15875</xdr:rowOff>
    </xdr:to>
    <xdr:sp macro="" textlink="">
      <xdr:nvSpPr>
        <xdr:cNvPr id="27" name="正方形/長方形 26">
          <a:extLst>
            <a:ext uri="{FF2B5EF4-FFF2-40B4-BE49-F238E27FC236}">
              <a16:creationId xmlns="" xmlns:a16="http://schemas.microsoft.com/office/drawing/2014/main" id="{5A8BC57E-E0FD-4EB3-B67D-B8AD1DC1DF21}"/>
            </a:ext>
          </a:extLst>
        </xdr:cNvPr>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8</xdr:col>
      <xdr:colOff>838200</xdr:colOff>
      <xdr:row>3</xdr:row>
      <xdr:rowOff>28575</xdr:rowOff>
    </xdr:from>
    <xdr:to>
      <xdr:col>9</xdr:col>
      <xdr:colOff>727075</xdr:colOff>
      <xdr:row>6</xdr:row>
      <xdr:rowOff>34925</xdr:rowOff>
    </xdr:to>
    <xdr:sp macro="" textlink="">
      <xdr:nvSpPr>
        <xdr:cNvPr id="28" name="正方形/長方形 27">
          <a:extLst>
            <a:ext uri="{FF2B5EF4-FFF2-40B4-BE49-F238E27FC236}">
              <a16:creationId xmlns="" xmlns:a16="http://schemas.microsoft.com/office/drawing/2014/main" id="{5157529F-2C9E-4A07-9D28-D0AA384322D3}"/>
            </a:ext>
          </a:extLst>
        </xdr:cNvPr>
        <xdr:cNvSpPr/>
      </xdr:nvSpPr>
      <xdr:spPr>
        <a:xfrm>
          <a:off x="11334750" y="1219200"/>
          <a:ext cx="12700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8</xdr:col>
      <xdr:colOff>838200</xdr:colOff>
      <xdr:row>5</xdr:row>
      <xdr:rowOff>28575</xdr:rowOff>
    </xdr:from>
    <xdr:to>
      <xdr:col>9</xdr:col>
      <xdr:colOff>727075</xdr:colOff>
      <xdr:row>8</xdr:row>
      <xdr:rowOff>161925</xdr:rowOff>
    </xdr:to>
    <xdr:sp macro="" textlink="">
      <xdr:nvSpPr>
        <xdr:cNvPr id="29" name="正方形/長方形 28">
          <a:extLst>
            <a:ext uri="{FF2B5EF4-FFF2-40B4-BE49-F238E27FC236}">
              <a16:creationId xmlns="" xmlns:a16="http://schemas.microsoft.com/office/drawing/2014/main" id="{A6AFDE97-ABD7-4E1D-BD2D-A9BE6E9124CF}"/>
            </a:ext>
          </a:extLst>
        </xdr:cNvPr>
        <xdr:cNvSpPr/>
      </xdr:nvSpPr>
      <xdr:spPr>
        <a:xfrm>
          <a:off x="11334750" y="1562100"/>
          <a:ext cx="12700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8</xdr:col>
      <xdr:colOff>660400</xdr:colOff>
      <xdr:row>2</xdr:row>
      <xdr:rowOff>174625</xdr:rowOff>
    </xdr:from>
    <xdr:to>
      <xdr:col>8</xdr:col>
      <xdr:colOff>869950</xdr:colOff>
      <xdr:row>2</xdr:row>
      <xdr:rowOff>174625</xdr:rowOff>
    </xdr:to>
    <xdr:cxnSp macro="">
      <xdr:nvCxnSpPr>
        <xdr:cNvPr id="30" name="直線コネクタ 29">
          <a:extLst>
            <a:ext uri="{FF2B5EF4-FFF2-40B4-BE49-F238E27FC236}">
              <a16:creationId xmlns="" xmlns:a16="http://schemas.microsoft.com/office/drawing/2014/main" id="{57949441-5492-455C-84D5-C5B363B23FA2}"/>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714375</xdr:colOff>
      <xdr:row>2</xdr:row>
      <xdr:rowOff>136525</xdr:rowOff>
    </xdr:from>
    <xdr:to>
      <xdr:col>8</xdr:col>
      <xdr:colOff>815975</xdr:colOff>
      <xdr:row>2</xdr:row>
      <xdr:rowOff>238125</xdr:rowOff>
    </xdr:to>
    <xdr:sp macro="" textlink="">
      <xdr:nvSpPr>
        <xdr:cNvPr id="31" name="円/楕円 30">
          <a:extLst>
            <a:ext uri="{FF2B5EF4-FFF2-40B4-BE49-F238E27FC236}">
              <a16:creationId xmlns="" xmlns:a16="http://schemas.microsoft.com/office/drawing/2014/main" id="{07BD9C2A-95E9-417D-8909-D4A4E02C9ACB}"/>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714375</xdr:colOff>
      <xdr:row>3</xdr:row>
      <xdr:rowOff>117475</xdr:rowOff>
    </xdr:from>
    <xdr:to>
      <xdr:col>8</xdr:col>
      <xdr:colOff>815975</xdr:colOff>
      <xdr:row>4</xdr:row>
      <xdr:rowOff>47625</xdr:rowOff>
    </xdr:to>
    <xdr:sp macro="" textlink="">
      <xdr:nvSpPr>
        <xdr:cNvPr id="32" name="フローチャート : 判断 31">
          <a:extLst>
            <a:ext uri="{FF2B5EF4-FFF2-40B4-BE49-F238E27FC236}">
              <a16:creationId xmlns="" xmlns:a16="http://schemas.microsoft.com/office/drawing/2014/main" id="{FA3B60CE-994A-4E08-8A04-F2A2840B08E3}"/>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758825</xdr:colOff>
      <xdr:row>5</xdr:row>
      <xdr:rowOff>28575</xdr:rowOff>
    </xdr:from>
    <xdr:to>
      <xdr:col>8</xdr:col>
      <xdr:colOff>758825</xdr:colOff>
      <xdr:row>5</xdr:row>
      <xdr:rowOff>168275</xdr:rowOff>
    </xdr:to>
    <xdr:cxnSp macro="">
      <xdr:nvCxnSpPr>
        <xdr:cNvPr id="33" name="直線コネクタ 32">
          <a:extLst>
            <a:ext uri="{FF2B5EF4-FFF2-40B4-BE49-F238E27FC236}">
              <a16:creationId xmlns="" xmlns:a16="http://schemas.microsoft.com/office/drawing/2014/main" id="{7C9142A4-43CC-432C-938A-2F46B25E95F3}"/>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679450</xdr:colOff>
      <xdr:row>5</xdr:row>
      <xdr:rowOff>28575</xdr:rowOff>
    </xdr:from>
    <xdr:to>
      <xdr:col>8</xdr:col>
      <xdr:colOff>850900</xdr:colOff>
      <xdr:row>5</xdr:row>
      <xdr:rowOff>28575</xdr:rowOff>
    </xdr:to>
    <xdr:cxnSp macro="">
      <xdr:nvCxnSpPr>
        <xdr:cNvPr id="34" name="直線コネクタ 33">
          <a:extLst>
            <a:ext uri="{FF2B5EF4-FFF2-40B4-BE49-F238E27FC236}">
              <a16:creationId xmlns="" xmlns:a16="http://schemas.microsoft.com/office/drawing/2014/main" id="{12E9C770-E4FC-47AF-8DF1-1789B69DFC50}"/>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758825</xdr:colOff>
      <xdr:row>6</xdr:row>
      <xdr:rowOff>95250</xdr:rowOff>
    </xdr:from>
    <xdr:to>
      <xdr:col>8</xdr:col>
      <xdr:colOff>758825</xdr:colOff>
      <xdr:row>7</xdr:row>
      <xdr:rowOff>63500</xdr:rowOff>
    </xdr:to>
    <xdr:cxnSp macro="">
      <xdr:nvCxnSpPr>
        <xdr:cNvPr id="35" name="直線コネクタ 34">
          <a:extLst>
            <a:ext uri="{FF2B5EF4-FFF2-40B4-BE49-F238E27FC236}">
              <a16:creationId xmlns="" xmlns:a16="http://schemas.microsoft.com/office/drawing/2014/main" id="{C3B965F2-2064-4B6F-8D29-848570792AD2}"/>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679450</xdr:colOff>
      <xdr:row>7</xdr:row>
      <xdr:rowOff>66675</xdr:rowOff>
    </xdr:from>
    <xdr:to>
      <xdr:col>8</xdr:col>
      <xdr:colOff>850900</xdr:colOff>
      <xdr:row>7</xdr:row>
      <xdr:rowOff>66675</xdr:rowOff>
    </xdr:to>
    <xdr:cxnSp macro="">
      <xdr:nvCxnSpPr>
        <xdr:cNvPr id="36" name="直線コネクタ 35">
          <a:extLst>
            <a:ext uri="{FF2B5EF4-FFF2-40B4-BE49-F238E27FC236}">
              <a16:creationId xmlns="" xmlns:a16="http://schemas.microsoft.com/office/drawing/2014/main" id="{8AF1DD86-5145-4F15-9A98-F77BB0C505DA}"/>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14</xdr:row>
      <xdr:rowOff>12700</xdr:rowOff>
    </xdr:from>
    <xdr:ext cx="8896666" cy="259045"/>
    <xdr:sp macro="" textlink="">
      <xdr:nvSpPr>
        <xdr:cNvPr id="37" name="テキスト ボックス 36">
          <a:extLst>
            <a:ext uri="{FF2B5EF4-FFF2-40B4-BE49-F238E27FC236}">
              <a16:creationId xmlns="" xmlns:a16="http://schemas.microsoft.com/office/drawing/2014/main" id="{45B389B9-422D-489A-8799-75706429B5F2}"/>
            </a:ext>
          </a:extLst>
        </xdr:cNvPr>
        <xdr:cNvSpPr txBox="1"/>
      </xdr:nvSpPr>
      <xdr:spPr>
        <a:xfrm>
          <a:off x="419100" y="30988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0</xdr:col>
      <xdr:colOff>419100</xdr:colOff>
      <xdr:row>15</xdr:row>
      <xdr:rowOff>133350</xdr:rowOff>
    </xdr:from>
    <xdr:ext cx="9703105" cy="259045"/>
    <xdr:sp macro="" textlink="">
      <xdr:nvSpPr>
        <xdr:cNvPr id="38" name="テキスト ボックス 37">
          <a:extLst>
            <a:ext uri="{FF2B5EF4-FFF2-40B4-BE49-F238E27FC236}">
              <a16:creationId xmlns="" xmlns:a16="http://schemas.microsoft.com/office/drawing/2014/main" id="{2AE58368-D033-40BB-A775-57F60116FE3E}"/>
            </a:ext>
          </a:extLst>
        </xdr:cNvPr>
        <xdr:cNvSpPr txBox="1"/>
      </xdr:nvSpPr>
      <xdr:spPr>
        <a:xfrm>
          <a:off x="419100" y="33909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0</xdr:col>
      <xdr:colOff>419100</xdr:colOff>
      <xdr:row>17</xdr:row>
      <xdr:rowOff>82550</xdr:rowOff>
    </xdr:from>
    <xdr:ext cx="8295925" cy="259045"/>
    <xdr:sp macro="" textlink="">
      <xdr:nvSpPr>
        <xdr:cNvPr id="39" name="テキスト ボックス 38">
          <a:extLst>
            <a:ext uri="{FF2B5EF4-FFF2-40B4-BE49-F238E27FC236}">
              <a16:creationId xmlns="" xmlns:a16="http://schemas.microsoft.com/office/drawing/2014/main" id="{AE4775DD-8779-4BD3-905B-B53FC70F4E75}"/>
            </a:ext>
          </a:extLst>
        </xdr:cNvPr>
        <xdr:cNvSpPr txBox="1"/>
      </xdr:nvSpPr>
      <xdr:spPr>
        <a:xfrm>
          <a:off x="419100" y="3683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0</xdr:col>
      <xdr:colOff>419100</xdr:colOff>
      <xdr:row>12</xdr:row>
      <xdr:rowOff>85725</xdr:rowOff>
    </xdr:from>
    <xdr:ext cx="6702476" cy="259045"/>
    <xdr:sp macro="" textlink="">
      <xdr:nvSpPr>
        <xdr:cNvPr id="40" name="テキスト ボックス 39">
          <a:extLst>
            <a:ext uri="{FF2B5EF4-FFF2-40B4-BE49-F238E27FC236}">
              <a16:creationId xmlns="" xmlns:a16="http://schemas.microsoft.com/office/drawing/2014/main" id="{8A010103-8EFB-4978-93A8-FE37AA17E9DD}"/>
            </a:ext>
          </a:extLst>
        </xdr:cNvPr>
        <xdr:cNvSpPr txBox="1"/>
      </xdr:nvSpPr>
      <xdr:spPr>
        <a:xfrm>
          <a:off x="419100" y="2819400"/>
          <a:ext cx="670247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有形固定資産減価償却率は平成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twoCellAnchor>
    <xdr:from>
      <xdr:col>1</xdr:col>
      <xdr:colOff>784225</xdr:colOff>
      <xdr:row>20</xdr:row>
      <xdr:rowOff>139700</xdr:rowOff>
    </xdr:from>
    <xdr:to>
      <xdr:col>4</xdr:col>
      <xdr:colOff>539750</xdr:colOff>
      <xdr:row>22</xdr:row>
      <xdr:rowOff>19050</xdr:rowOff>
    </xdr:to>
    <xdr:sp macro="" textlink="">
      <xdr:nvSpPr>
        <xdr:cNvPr id="41" name="正方形/長方形 40">
          <a:extLst>
            <a:ext uri="{FF2B5EF4-FFF2-40B4-BE49-F238E27FC236}">
              <a16:creationId xmlns="" xmlns:a16="http://schemas.microsoft.com/office/drawing/2014/main" id="{8ADE1E97-BE44-4648-B877-67C6D7E6BAE4}"/>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有形固定資産減価償却率</a:t>
          </a:r>
        </a:p>
      </xdr:txBody>
    </xdr:sp>
    <xdr:clientData/>
  </xdr:twoCellAnchor>
  <xdr:twoCellAnchor>
    <xdr:from>
      <xdr:col>2</xdr:col>
      <xdr:colOff>119239</xdr:colOff>
      <xdr:row>22</xdr:row>
      <xdr:rowOff>71692</xdr:rowOff>
    </xdr:from>
    <xdr:to>
      <xdr:col>3</xdr:col>
      <xdr:colOff>137935</xdr:colOff>
      <xdr:row>24</xdr:row>
      <xdr:rowOff>4509</xdr:rowOff>
    </xdr:to>
    <xdr:sp macro="" textlink="">
      <xdr:nvSpPr>
        <xdr:cNvPr id="42" name="正方形/長方形 41">
          <a:extLst>
            <a:ext uri="{FF2B5EF4-FFF2-40B4-BE49-F238E27FC236}">
              <a16:creationId xmlns="" xmlns:a16="http://schemas.microsoft.com/office/drawing/2014/main" id="{968C1D22-F3D2-4DE8-863E-278AF9A1E501}"/>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有形固定資産減価償却率</a:t>
          </a:r>
        </a:p>
      </xdr:txBody>
    </xdr:sp>
    <xdr:clientData/>
  </xdr:twoCellAnchor>
  <xdr:twoCellAnchor>
    <xdr:from>
      <xdr:col>3</xdr:col>
      <xdr:colOff>421137</xdr:colOff>
      <xdr:row>22</xdr:row>
      <xdr:rowOff>55021</xdr:rowOff>
    </xdr:from>
    <xdr:to>
      <xdr:col>3</xdr:col>
      <xdr:colOff>906013</xdr:colOff>
      <xdr:row>24</xdr:row>
      <xdr:rowOff>21180</xdr:rowOff>
    </xdr:to>
    <xdr:sp macro="" textlink="">
      <xdr:nvSpPr>
        <xdr:cNvPr id="43" name="正方形/長方形 42">
          <a:extLst>
            <a:ext uri="{FF2B5EF4-FFF2-40B4-BE49-F238E27FC236}">
              <a16:creationId xmlns="" xmlns:a16="http://schemas.microsoft.com/office/drawing/2014/main" id="{2497F0F0-2B48-42B3-A690-521900428C37}"/>
            </a:ext>
          </a:extLst>
        </xdr:cNvPr>
        <xdr:cNvSpPr/>
      </xdr:nvSpPr>
      <xdr:spPr>
        <a:xfrm>
          <a:off x="4012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4</xdr:col>
      <xdr:colOff>488950</xdr:colOff>
      <xdr:row>21</xdr:row>
      <xdr:rowOff>47625</xdr:rowOff>
    </xdr:from>
    <xdr:to>
      <xdr:col>5</xdr:col>
      <xdr:colOff>631825</xdr:colOff>
      <xdr:row>22</xdr:row>
      <xdr:rowOff>82550</xdr:rowOff>
    </xdr:to>
    <xdr:sp macro="" textlink="">
      <xdr:nvSpPr>
        <xdr:cNvPr id="44" name="正方形/長方形 43">
          <a:extLst>
            <a:ext uri="{FF2B5EF4-FFF2-40B4-BE49-F238E27FC236}">
              <a16:creationId xmlns="" xmlns:a16="http://schemas.microsoft.com/office/drawing/2014/main" id="{B7DE7355-D7A7-4DD3-9386-5D7B58E3F0EA}"/>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4</xdr:col>
      <xdr:colOff>488950</xdr:colOff>
      <xdr:row>22</xdr:row>
      <xdr:rowOff>19050</xdr:rowOff>
    </xdr:from>
    <xdr:to>
      <xdr:col>5</xdr:col>
      <xdr:colOff>631825</xdr:colOff>
      <xdr:row>23</xdr:row>
      <xdr:rowOff>101600</xdr:rowOff>
    </xdr:to>
    <xdr:sp macro="" textlink="">
      <xdr:nvSpPr>
        <xdr:cNvPr id="45" name="正方形/長方形 44">
          <a:extLst>
            <a:ext uri="{FF2B5EF4-FFF2-40B4-BE49-F238E27FC236}">
              <a16:creationId xmlns="" xmlns:a16="http://schemas.microsoft.com/office/drawing/2014/main" id="{14A57FDA-2EC6-4370-A467-F0FE1E9E725B}"/>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5</xdr:col>
      <xdr:colOff>631825</xdr:colOff>
      <xdr:row>21</xdr:row>
      <xdr:rowOff>47625</xdr:rowOff>
    </xdr:from>
    <xdr:to>
      <xdr:col>6</xdr:col>
      <xdr:colOff>774700</xdr:colOff>
      <xdr:row>22</xdr:row>
      <xdr:rowOff>82550</xdr:rowOff>
    </xdr:to>
    <xdr:sp macro="" textlink="">
      <xdr:nvSpPr>
        <xdr:cNvPr id="46" name="正方形/長方形 45">
          <a:extLst>
            <a:ext uri="{FF2B5EF4-FFF2-40B4-BE49-F238E27FC236}">
              <a16:creationId xmlns="" xmlns:a16="http://schemas.microsoft.com/office/drawing/2014/main" id="{639D1C9C-A3EB-4BE0-A66F-CD4CF8C00B67}"/>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5</xdr:col>
      <xdr:colOff>631825</xdr:colOff>
      <xdr:row>22</xdr:row>
      <xdr:rowOff>19050</xdr:rowOff>
    </xdr:from>
    <xdr:to>
      <xdr:col>6</xdr:col>
      <xdr:colOff>774700</xdr:colOff>
      <xdr:row>23</xdr:row>
      <xdr:rowOff>101600</xdr:rowOff>
    </xdr:to>
    <xdr:sp macro="" textlink="">
      <xdr:nvSpPr>
        <xdr:cNvPr id="47" name="正方形/長方形 46">
          <a:extLst>
            <a:ext uri="{FF2B5EF4-FFF2-40B4-BE49-F238E27FC236}">
              <a16:creationId xmlns="" xmlns:a16="http://schemas.microsoft.com/office/drawing/2014/main" id="{1E96A155-5AF0-45DB-9B9D-41999A49C35D}"/>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57.8</a:t>
          </a:r>
          <a:endParaRPr kumimoji="1" lang="ja-JP" altLang="en-US" sz="1200" b="1" i="1">
            <a:solidFill>
              <a:srgbClr val="4080FF"/>
            </a:solidFill>
            <a:latin typeface="ＭＳ Ｐゴシック"/>
          </a:endParaRPr>
        </a:p>
      </xdr:txBody>
    </xdr:sp>
    <xdr:clientData/>
  </xdr:twoCellAnchor>
  <xdr:twoCellAnchor>
    <xdr:from>
      <xdr:col>6</xdr:col>
      <xdr:colOff>901700</xdr:colOff>
      <xdr:row>21</xdr:row>
      <xdr:rowOff>47625</xdr:rowOff>
    </xdr:from>
    <xdr:to>
      <xdr:col>7</xdr:col>
      <xdr:colOff>1044575</xdr:colOff>
      <xdr:row>22</xdr:row>
      <xdr:rowOff>82550</xdr:rowOff>
    </xdr:to>
    <xdr:sp macro="" textlink="">
      <xdr:nvSpPr>
        <xdr:cNvPr id="48" name="正方形/長方形 47">
          <a:extLst>
            <a:ext uri="{FF2B5EF4-FFF2-40B4-BE49-F238E27FC236}">
              <a16:creationId xmlns="" xmlns:a16="http://schemas.microsoft.com/office/drawing/2014/main" id="{5F3CAA86-9D83-45A0-BDA9-1164B7BEB804}"/>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6</xdr:col>
      <xdr:colOff>901700</xdr:colOff>
      <xdr:row>22</xdr:row>
      <xdr:rowOff>19050</xdr:rowOff>
    </xdr:from>
    <xdr:to>
      <xdr:col>7</xdr:col>
      <xdr:colOff>1044575</xdr:colOff>
      <xdr:row>23</xdr:row>
      <xdr:rowOff>101600</xdr:rowOff>
    </xdr:to>
    <xdr:sp macro="" textlink="">
      <xdr:nvSpPr>
        <xdr:cNvPr id="49" name="正方形/長方形 48">
          <a:extLst>
            <a:ext uri="{FF2B5EF4-FFF2-40B4-BE49-F238E27FC236}">
              <a16:creationId xmlns="" xmlns:a16="http://schemas.microsoft.com/office/drawing/2014/main" id="{809D308F-CB91-4C84-A4BC-5C02B6D0AC98}"/>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1</xdr:col>
      <xdr:colOff>784225</xdr:colOff>
      <xdr:row>24</xdr:row>
      <xdr:rowOff>57150</xdr:rowOff>
    </xdr:from>
    <xdr:to>
      <xdr:col>4</xdr:col>
      <xdr:colOff>539750</xdr:colOff>
      <xdr:row>36</xdr:row>
      <xdr:rowOff>158750</xdr:rowOff>
    </xdr:to>
    <xdr:sp macro="" textlink="">
      <xdr:nvSpPr>
        <xdr:cNvPr id="50" name="正方形/長方形 49">
          <a:extLst>
            <a:ext uri="{FF2B5EF4-FFF2-40B4-BE49-F238E27FC236}">
              <a16:creationId xmlns="" xmlns:a16="http://schemas.microsoft.com/office/drawing/2014/main" id="{68EE55BB-0CE3-430C-A7A6-1A3D84CE2FC4}"/>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57150</xdr:rowOff>
    </xdr:from>
    <xdr:to>
      <xdr:col>8</xdr:col>
      <xdr:colOff>44450</xdr:colOff>
      <xdr:row>36</xdr:row>
      <xdr:rowOff>158750</xdr:rowOff>
    </xdr:to>
    <xdr:sp macro="" textlink="">
      <xdr:nvSpPr>
        <xdr:cNvPr id="51" name="正方形/長方形 50">
          <a:extLst>
            <a:ext uri="{FF2B5EF4-FFF2-40B4-BE49-F238E27FC236}">
              <a16:creationId xmlns="" xmlns:a16="http://schemas.microsoft.com/office/drawing/2014/main" id="{CCB18C19-C28D-4D9D-B8E2-6378F1BE843E}"/>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120650</xdr:rowOff>
    </xdr:from>
    <xdr:to>
      <xdr:col>7</xdr:col>
      <xdr:colOff>1235075</xdr:colOff>
      <xdr:row>26</xdr:row>
      <xdr:rowOff>31750</xdr:rowOff>
    </xdr:to>
    <xdr:sp macro="" textlink="">
      <xdr:nvSpPr>
        <xdr:cNvPr id="52" name="正方形/長方形 51">
          <a:extLst>
            <a:ext uri="{FF2B5EF4-FFF2-40B4-BE49-F238E27FC236}">
              <a16:creationId xmlns="" xmlns:a16="http://schemas.microsoft.com/office/drawing/2014/main" id="{E68B4051-EACF-4BF7-BA3E-24C25E48F079}"/>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有形固定資産減価償却率の分析欄</a:t>
          </a:r>
        </a:p>
      </xdr:txBody>
    </xdr:sp>
    <xdr:clientData/>
  </xdr:twoCellAnchor>
  <xdr:twoCellAnchor>
    <xdr:from>
      <xdr:col>4</xdr:col>
      <xdr:colOff>882650</xdr:colOff>
      <xdr:row>26</xdr:row>
      <xdr:rowOff>6350</xdr:rowOff>
    </xdr:from>
    <xdr:to>
      <xdr:col>7</xdr:col>
      <xdr:colOff>1298575</xdr:colOff>
      <xdr:row>36</xdr:row>
      <xdr:rowOff>69850</xdr:rowOff>
    </xdr:to>
    <xdr:sp macro="" textlink="" fLocksText="0">
      <xdr:nvSpPr>
        <xdr:cNvPr id="53" name="テキスト ボックス 52">
          <a:extLst>
            <a:ext uri="{FF2B5EF4-FFF2-40B4-BE49-F238E27FC236}">
              <a16:creationId xmlns="" xmlns:a16="http://schemas.microsoft.com/office/drawing/2014/main" id="{C180D185-4311-4281-A1EC-0B468D796F41}"/>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ea"/>
              <a:ea typeface="+mn-ea"/>
              <a:cs typeface="+mn-cs"/>
            </a:rPr>
            <a:t>平成</a:t>
          </a:r>
          <a:r>
            <a:rPr kumimoji="1" lang="en-US" altLang="ja-JP" sz="1100">
              <a:solidFill>
                <a:schemeClr val="dk1"/>
              </a:solidFill>
              <a:effectLst/>
              <a:latin typeface="+mn-ea"/>
              <a:ea typeface="+mn-ea"/>
              <a:cs typeface="+mn-cs"/>
            </a:rPr>
            <a:t>28</a:t>
          </a:r>
          <a:r>
            <a:rPr kumimoji="1" lang="ja-JP" altLang="ja-JP" sz="1100">
              <a:solidFill>
                <a:schemeClr val="dk1"/>
              </a:solidFill>
              <a:effectLst/>
              <a:latin typeface="+mn-ea"/>
              <a:ea typeface="+mn-ea"/>
              <a:cs typeface="+mn-cs"/>
            </a:rPr>
            <a:t>年度については現在整備中である。</a:t>
          </a:r>
          <a:endParaRPr lang="ja-JP" altLang="ja-JP">
            <a:effectLst/>
            <a:latin typeface="+mn-ea"/>
            <a:ea typeface="+mn-ea"/>
          </a:endParaRPr>
        </a:p>
        <a:p>
          <a:r>
            <a:rPr kumimoji="1" lang="ja-JP" altLang="ja-JP" sz="1100">
              <a:solidFill>
                <a:schemeClr val="dk1"/>
              </a:solidFill>
              <a:effectLst/>
              <a:latin typeface="+mn-ea"/>
              <a:ea typeface="+mn-ea"/>
              <a:cs typeface="+mn-cs"/>
            </a:rPr>
            <a:t>平成</a:t>
          </a:r>
          <a:r>
            <a:rPr kumimoji="1" lang="en-US" altLang="ja-JP" sz="1100">
              <a:solidFill>
                <a:schemeClr val="dk1"/>
              </a:solidFill>
              <a:effectLst/>
              <a:latin typeface="+mn-ea"/>
              <a:ea typeface="+mn-ea"/>
              <a:cs typeface="+mn-cs"/>
            </a:rPr>
            <a:t>27</a:t>
          </a:r>
          <a:r>
            <a:rPr kumimoji="1" lang="ja-JP" altLang="ja-JP" sz="1100">
              <a:solidFill>
                <a:schemeClr val="dk1"/>
              </a:solidFill>
              <a:effectLst/>
              <a:latin typeface="+mn-ea"/>
              <a:ea typeface="+mn-ea"/>
              <a:cs typeface="+mn-cs"/>
            </a:rPr>
            <a:t>年度においては、類似団体平均値を下回っているが、多くの施設で老朽化が進んでいる。</a:t>
          </a:r>
          <a:endParaRPr lang="ja-JP" altLang="ja-JP">
            <a:effectLst/>
            <a:latin typeface="+mn-ea"/>
            <a:ea typeface="+mn-ea"/>
          </a:endParaRPr>
        </a:p>
        <a:p>
          <a:r>
            <a:rPr kumimoji="1" lang="ja-JP" altLang="ja-JP" sz="1100">
              <a:solidFill>
                <a:schemeClr val="dk1"/>
              </a:solidFill>
              <a:effectLst/>
              <a:latin typeface="+mn-ea"/>
              <a:ea typeface="+mn-ea"/>
              <a:cs typeface="+mn-cs"/>
            </a:rPr>
            <a:t>平成</a:t>
          </a:r>
          <a:r>
            <a:rPr kumimoji="1" lang="en-US" altLang="ja-JP" sz="1100">
              <a:solidFill>
                <a:schemeClr val="dk1"/>
              </a:solidFill>
              <a:effectLst/>
              <a:latin typeface="+mn-ea"/>
              <a:ea typeface="+mn-ea"/>
              <a:cs typeface="+mn-cs"/>
            </a:rPr>
            <a:t>28</a:t>
          </a:r>
          <a:r>
            <a:rPr kumimoji="1" lang="ja-JP" altLang="ja-JP" sz="1100">
              <a:solidFill>
                <a:schemeClr val="dk1"/>
              </a:solidFill>
              <a:effectLst/>
              <a:latin typeface="+mn-ea"/>
              <a:ea typeface="+mn-ea"/>
              <a:cs typeface="+mn-cs"/>
            </a:rPr>
            <a:t>年度に策定した公共施設等総合管理計画に基づき、公共施設等の全体状況を把握し、長期的な視点で、更新、統廃合、長寿命化など計画的に行なっていく。</a:t>
          </a:r>
          <a:endParaRPr lang="ja-JP" altLang="ja-JP">
            <a:effectLst/>
            <a:latin typeface="+mn-ea"/>
            <a:ea typeface="+mn-ea"/>
          </a:endParaRPr>
        </a:p>
      </xdr:txBody>
    </xdr:sp>
    <xdr:clientData/>
  </xdr:twoCellAnchor>
  <xdr:oneCellAnchor>
    <xdr:from>
      <xdr:col>1</xdr:col>
      <xdr:colOff>746125</xdr:colOff>
      <xdr:row>23</xdr:row>
      <xdr:rowOff>38100</xdr:rowOff>
    </xdr:from>
    <xdr:ext cx="349839" cy="225703"/>
    <xdr:sp macro="" textlink="">
      <xdr:nvSpPr>
        <xdr:cNvPr id="54" name="テキスト ボックス 53">
          <a:extLst>
            <a:ext uri="{FF2B5EF4-FFF2-40B4-BE49-F238E27FC236}">
              <a16:creationId xmlns="" xmlns:a16="http://schemas.microsoft.com/office/drawing/2014/main" id="{3720B816-3B65-404E-AA1E-4FFC33989ADA}"/>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784225</xdr:colOff>
      <xdr:row>36</xdr:row>
      <xdr:rowOff>158750</xdr:rowOff>
    </xdr:from>
    <xdr:to>
      <xdr:col>4</xdr:col>
      <xdr:colOff>539750</xdr:colOff>
      <xdr:row>36</xdr:row>
      <xdr:rowOff>158750</xdr:rowOff>
    </xdr:to>
    <xdr:cxnSp macro="">
      <xdr:nvCxnSpPr>
        <xdr:cNvPr id="55" name="直線コネクタ 54">
          <a:extLst>
            <a:ext uri="{FF2B5EF4-FFF2-40B4-BE49-F238E27FC236}">
              <a16:creationId xmlns="" xmlns:a16="http://schemas.microsoft.com/office/drawing/2014/main" id="{920EB299-7814-4499-B5C7-08A30B628091}"/>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36</xdr:row>
      <xdr:rowOff>64949</xdr:rowOff>
    </xdr:from>
    <xdr:ext cx="359393" cy="225703"/>
    <xdr:sp macro="" textlink="">
      <xdr:nvSpPr>
        <xdr:cNvPr id="56" name="テキスト ボックス 55">
          <a:extLst>
            <a:ext uri="{FF2B5EF4-FFF2-40B4-BE49-F238E27FC236}">
              <a16:creationId xmlns="" xmlns:a16="http://schemas.microsoft.com/office/drawing/2014/main" id="{D6873665-B6A7-42CF-A80E-8B973A12F2FF}"/>
            </a:ext>
          </a:extLst>
        </xdr:cNvPr>
        <xdr:cNvSpPr txBox="1"/>
      </xdr:nvSpPr>
      <xdr:spPr>
        <a:xfrm>
          <a:off x="847107" y="70181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45.0</a:t>
          </a:r>
          <a:endParaRPr kumimoji="1" lang="ja-JP" altLang="en-US" sz="800">
            <a:latin typeface="ＭＳ Ｐゴシック"/>
          </a:endParaRPr>
        </a:p>
      </xdr:txBody>
    </xdr:sp>
    <xdr:clientData/>
  </xdr:oneCellAnchor>
  <xdr:twoCellAnchor>
    <xdr:from>
      <xdr:col>1</xdr:col>
      <xdr:colOff>784225</xdr:colOff>
      <xdr:row>34</xdr:row>
      <xdr:rowOff>141817</xdr:rowOff>
    </xdr:from>
    <xdr:to>
      <xdr:col>4</xdr:col>
      <xdr:colOff>539750</xdr:colOff>
      <xdr:row>34</xdr:row>
      <xdr:rowOff>141817</xdr:rowOff>
    </xdr:to>
    <xdr:cxnSp macro="">
      <xdr:nvCxnSpPr>
        <xdr:cNvPr id="57" name="直線コネクタ 56">
          <a:extLst>
            <a:ext uri="{FF2B5EF4-FFF2-40B4-BE49-F238E27FC236}">
              <a16:creationId xmlns="" xmlns:a16="http://schemas.microsoft.com/office/drawing/2014/main" id="{E03FE71F-19D8-42F0-8C6E-BD6F2D6CBA5D}"/>
            </a:ext>
          </a:extLst>
        </xdr:cNvPr>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34</xdr:row>
      <xdr:rowOff>48016</xdr:rowOff>
    </xdr:from>
    <xdr:ext cx="359393" cy="225703"/>
    <xdr:sp macro="" textlink="">
      <xdr:nvSpPr>
        <xdr:cNvPr id="58" name="テキスト ボックス 57">
          <a:extLst>
            <a:ext uri="{FF2B5EF4-FFF2-40B4-BE49-F238E27FC236}">
              <a16:creationId xmlns="" xmlns:a16="http://schemas.microsoft.com/office/drawing/2014/main" id="{45FEF46F-A04A-407D-A3D1-68523F1C2026}"/>
            </a:ext>
          </a:extLst>
        </xdr:cNvPr>
        <xdr:cNvSpPr txBox="1"/>
      </xdr:nvSpPr>
      <xdr:spPr>
        <a:xfrm>
          <a:off x="847107" y="6658366"/>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50.0</a:t>
          </a:r>
          <a:endParaRPr kumimoji="1" lang="ja-JP" altLang="en-US" sz="800">
            <a:latin typeface="ＭＳ Ｐゴシック"/>
          </a:endParaRPr>
        </a:p>
      </xdr:txBody>
    </xdr:sp>
    <xdr:clientData/>
  </xdr:oneCellAnchor>
  <xdr:twoCellAnchor>
    <xdr:from>
      <xdr:col>1</xdr:col>
      <xdr:colOff>784225</xdr:colOff>
      <xdr:row>32</xdr:row>
      <xdr:rowOff>124883</xdr:rowOff>
    </xdr:from>
    <xdr:to>
      <xdr:col>4</xdr:col>
      <xdr:colOff>539750</xdr:colOff>
      <xdr:row>32</xdr:row>
      <xdr:rowOff>124883</xdr:rowOff>
    </xdr:to>
    <xdr:cxnSp macro="">
      <xdr:nvCxnSpPr>
        <xdr:cNvPr id="59" name="直線コネクタ 58">
          <a:extLst>
            <a:ext uri="{FF2B5EF4-FFF2-40B4-BE49-F238E27FC236}">
              <a16:creationId xmlns="" xmlns:a16="http://schemas.microsoft.com/office/drawing/2014/main" id="{17EA0085-9B99-4412-83F3-901788BEE50D}"/>
            </a:ext>
          </a:extLst>
        </xdr:cNvPr>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32</xdr:row>
      <xdr:rowOff>31082</xdr:rowOff>
    </xdr:from>
    <xdr:ext cx="359393" cy="225703"/>
    <xdr:sp macro="" textlink="">
      <xdr:nvSpPr>
        <xdr:cNvPr id="60" name="テキスト ボックス 59">
          <a:extLst>
            <a:ext uri="{FF2B5EF4-FFF2-40B4-BE49-F238E27FC236}">
              <a16:creationId xmlns="" xmlns:a16="http://schemas.microsoft.com/office/drawing/2014/main" id="{E292C664-B4A7-42CC-B36C-832F1B30F600}"/>
            </a:ext>
          </a:extLst>
        </xdr:cNvPr>
        <xdr:cNvSpPr txBox="1"/>
      </xdr:nvSpPr>
      <xdr:spPr>
        <a:xfrm>
          <a:off x="847107" y="6298532"/>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55.0</a:t>
          </a:r>
          <a:endParaRPr kumimoji="1" lang="ja-JP" altLang="en-US" sz="800">
            <a:latin typeface="ＭＳ Ｐゴシック"/>
          </a:endParaRPr>
        </a:p>
      </xdr:txBody>
    </xdr:sp>
    <xdr:clientData/>
  </xdr:oneCellAnchor>
  <xdr:twoCellAnchor>
    <xdr:from>
      <xdr:col>1</xdr:col>
      <xdr:colOff>784225</xdr:colOff>
      <xdr:row>30</xdr:row>
      <xdr:rowOff>107950</xdr:rowOff>
    </xdr:from>
    <xdr:to>
      <xdr:col>4</xdr:col>
      <xdr:colOff>539750</xdr:colOff>
      <xdr:row>30</xdr:row>
      <xdr:rowOff>107950</xdr:rowOff>
    </xdr:to>
    <xdr:cxnSp macro="">
      <xdr:nvCxnSpPr>
        <xdr:cNvPr id="61" name="直線コネクタ 60">
          <a:extLst>
            <a:ext uri="{FF2B5EF4-FFF2-40B4-BE49-F238E27FC236}">
              <a16:creationId xmlns="" xmlns:a16="http://schemas.microsoft.com/office/drawing/2014/main" id="{296BA126-ABDE-4282-9834-7901BE32F962}"/>
            </a:ext>
          </a:extLst>
        </xdr:cNvPr>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30</xdr:row>
      <xdr:rowOff>14149</xdr:rowOff>
    </xdr:from>
    <xdr:ext cx="359393" cy="225703"/>
    <xdr:sp macro="" textlink="">
      <xdr:nvSpPr>
        <xdr:cNvPr id="62" name="テキスト ボックス 61">
          <a:extLst>
            <a:ext uri="{FF2B5EF4-FFF2-40B4-BE49-F238E27FC236}">
              <a16:creationId xmlns="" xmlns:a16="http://schemas.microsoft.com/office/drawing/2014/main" id="{2C92FE5F-26A5-4534-B843-152AAB95030F}"/>
            </a:ext>
          </a:extLst>
        </xdr:cNvPr>
        <xdr:cNvSpPr txBox="1"/>
      </xdr:nvSpPr>
      <xdr:spPr>
        <a:xfrm>
          <a:off x="847107" y="59386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60.0</a:t>
          </a:r>
          <a:endParaRPr kumimoji="1" lang="ja-JP" altLang="en-US" sz="800">
            <a:latin typeface="ＭＳ Ｐゴシック"/>
          </a:endParaRPr>
        </a:p>
      </xdr:txBody>
    </xdr:sp>
    <xdr:clientData/>
  </xdr:oneCellAnchor>
  <xdr:twoCellAnchor>
    <xdr:from>
      <xdr:col>1</xdr:col>
      <xdr:colOff>784225</xdr:colOff>
      <xdr:row>28</xdr:row>
      <xdr:rowOff>91017</xdr:rowOff>
    </xdr:from>
    <xdr:to>
      <xdr:col>4</xdr:col>
      <xdr:colOff>539750</xdr:colOff>
      <xdr:row>28</xdr:row>
      <xdr:rowOff>91017</xdr:rowOff>
    </xdr:to>
    <xdr:cxnSp macro="">
      <xdr:nvCxnSpPr>
        <xdr:cNvPr id="63" name="直線コネクタ 62">
          <a:extLst>
            <a:ext uri="{FF2B5EF4-FFF2-40B4-BE49-F238E27FC236}">
              <a16:creationId xmlns="" xmlns:a16="http://schemas.microsoft.com/office/drawing/2014/main" id="{FDF56DC5-873F-40A5-A526-55F0416CB126}"/>
            </a:ext>
          </a:extLst>
        </xdr:cNvPr>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27</xdr:row>
      <xdr:rowOff>168666</xdr:rowOff>
    </xdr:from>
    <xdr:ext cx="359393" cy="225703"/>
    <xdr:sp macro="" textlink="">
      <xdr:nvSpPr>
        <xdr:cNvPr id="64" name="テキスト ボックス 63">
          <a:extLst>
            <a:ext uri="{FF2B5EF4-FFF2-40B4-BE49-F238E27FC236}">
              <a16:creationId xmlns="" xmlns:a16="http://schemas.microsoft.com/office/drawing/2014/main" id="{7CBD6B6B-7C40-44B2-B4EE-17D769D7A519}"/>
            </a:ext>
          </a:extLst>
        </xdr:cNvPr>
        <xdr:cNvSpPr txBox="1"/>
      </xdr:nvSpPr>
      <xdr:spPr>
        <a:xfrm>
          <a:off x="847107" y="5578866"/>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65.0</a:t>
          </a:r>
          <a:endParaRPr kumimoji="1" lang="ja-JP" altLang="en-US" sz="800">
            <a:latin typeface="ＭＳ Ｐゴシック"/>
          </a:endParaRPr>
        </a:p>
      </xdr:txBody>
    </xdr:sp>
    <xdr:clientData/>
  </xdr:oneCellAnchor>
  <xdr:twoCellAnchor>
    <xdr:from>
      <xdr:col>1</xdr:col>
      <xdr:colOff>784225</xdr:colOff>
      <xdr:row>26</xdr:row>
      <xdr:rowOff>74083</xdr:rowOff>
    </xdr:from>
    <xdr:to>
      <xdr:col>4</xdr:col>
      <xdr:colOff>539750</xdr:colOff>
      <xdr:row>26</xdr:row>
      <xdr:rowOff>74083</xdr:rowOff>
    </xdr:to>
    <xdr:cxnSp macro="">
      <xdr:nvCxnSpPr>
        <xdr:cNvPr id="65" name="直線コネクタ 64">
          <a:extLst>
            <a:ext uri="{FF2B5EF4-FFF2-40B4-BE49-F238E27FC236}">
              <a16:creationId xmlns="" xmlns:a16="http://schemas.microsoft.com/office/drawing/2014/main" id="{0CD7D75C-EFED-427B-9308-590D00269259}"/>
            </a:ext>
          </a:extLst>
        </xdr:cNvPr>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25</xdr:row>
      <xdr:rowOff>151732</xdr:rowOff>
    </xdr:from>
    <xdr:ext cx="359393" cy="225703"/>
    <xdr:sp macro="" textlink="">
      <xdr:nvSpPr>
        <xdr:cNvPr id="66" name="テキスト ボックス 65">
          <a:extLst>
            <a:ext uri="{FF2B5EF4-FFF2-40B4-BE49-F238E27FC236}">
              <a16:creationId xmlns="" xmlns:a16="http://schemas.microsoft.com/office/drawing/2014/main" id="{638CF8EB-132F-4671-999F-7C652FC0053E}"/>
            </a:ext>
          </a:extLst>
        </xdr:cNvPr>
        <xdr:cNvSpPr txBox="1"/>
      </xdr:nvSpPr>
      <xdr:spPr>
        <a:xfrm>
          <a:off x="847107" y="5219032"/>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70.0</a:t>
          </a:r>
          <a:endParaRPr kumimoji="1" lang="ja-JP" altLang="en-US" sz="800">
            <a:latin typeface="ＭＳ Ｐゴシック"/>
          </a:endParaRPr>
        </a:p>
      </xdr:txBody>
    </xdr:sp>
    <xdr:clientData/>
  </xdr:oneCellAnchor>
  <xdr:twoCellAnchor>
    <xdr:from>
      <xdr:col>1</xdr:col>
      <xdr:colOff>784225</xdr:colOff>
      <xdr:row>24</xdr:row>
      <xdr:rowOff>57150</xdr:rowOff>
    </xdr:from>
    <xdr:to>
      <xdr:col>4</xdr:col>
      <xdr:colOff>539750</xdr:colOff>
      <xdr:row>24</xdr:row>
      <xdr:rowOff>57150</xdr:rowOff>
    </xdr:to>
    <xdr:cxnSp macro="">
      <xdr:nvCxnSpPr>
        <xdr:cNvPr id="67" name="直線コネクタ 66">
          <a:extLst>
            <a:ext uri="{FF2B5EF4-FFF2-40B4-BE49-F238E27FC236}">
              <a16:creationId xmlns="" xmlns:a16="http://schemas.microsoft.com/office/drawing/2014/main" id="{12F766AE-C4B7-4310-82DE-CB64A70ECD58}"/>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23</xdr:row>
      <xdr:rowOff>134799</xdr:rowOff>
    </xdr:from>
    <xdr:ext cx="359393" cy="225703"/>
    <xdr:sp macro="" textlink="">
      <xdr:nvSpPr>
        <xdr:cNvPr id="68" name="テキスト ボックス 67">
          <a:extLst>
            <a:ext uri="{FF2B5EF4-FFF2-40B4-BE49-F238E27FC236}">
              <a16:creationId xmlns="" xmlns:a16="http://schemas.microsoft.com/office/drawing/2014/main" id="{B52E0F42-5DA7-4C51-B2ED-BEA5325181E3}"/>
            </a:ext>
          </a:extLst>
        </xdr:cNvPr>
        <xdr:cNvSpPr txBox="1"/>
      </xdr:nvSpPr>
      <xdr:spPr>
        <a:xfrm>
          <a:off x="847107" y="48591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75.0</a:t>
          </a:r>
          <a:endParaRPr kumimoji="1" lang="ja-JP" altLang="en-US" sz="800">
            <a:latin typeface="ＭＳ Ｐゴシック"/>
          </a:endParaRPr>
        </a:p>
      </xdr:txBody>
    </xdr:sp>
    <xdr:clientData/>
  </xdr:oneCellAnchor>
  <xdr:twoCellAnchor>
    <xdr:from>
      <xdr:col>1</xdr:col>
      <xdr:colOff>784225</xdr:colOff>
      <xdr:row>24</xdr:row>
      <xdr:rowOff>57150</xdr:rowOff>
    </xdr:from>
    <xdr:to>
      <xdr:col>4</xdr:col>
      <xdr:colOff>539750</xdr:colOff>
      <xdr:row>36</xdr:row>
      <xdr:rowOff>158750</xdr:rowOff>
    </xdr:to>
    <xdr:sp macro="" textlink="">
      <xdr:nvSpPr>
        <xdr:cNvPr id="69" name="有形固定資産減価償却率グラフ枠">
          <a:extLst>
            <a:ext uri="{FF2B5EF4-FFF2-40B4-BE49-F238E27FC236}">
              <a16:creationId xmlns="" xmlns:a16="http://schemas.microsoft.com/office/drawing/2014/main" id="{2BBC2ECB-073F-40C7-8809-476CEE7DECDD}"/>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xdr:col>
      <xdr:colOff>1169670</xdr:colOff>
      <xdr:row>27</xdr:row>
      <xdr:rowOff>3387</xdr:rowOff>
    </xdr:from>
    <xdr:to>
      <xdr:col>3</xdr:col>
      <xdr:colOff>1170940</xdr:colOff>
      <xdr:row>34</xdr:row>
      <xdr:rowOff>62654</xdr:rowOff>
    </xdr:to>
    <xdr:cxnSp macro="">
      <xdr:nvCxnSpPr>
        <xdr:cNvPr id="70" name="直線コネクタ 69">
          <a:extLst>
            <a:ext uri="{FF2B5EF4-FFF2-40B4-BE49-F238E27FC236}">
              <a16:creationId xmlns="" xmlns:a16="http://schemas.microsoft.com/office/drawing/2014/main" id="{AD55D361-FD54-4419-A402-D12B02F7F2DA}"/>
            </a:ext>
          </a:extLst>
        </xdr:cNvPr>
        <xdr:cNvCxnSpPr/>
      </xdr:nvCxnSpPr>
      <xdr:spPr>
        <a:xfrm flipV="1">
          <a:off x="4760595" y="5413587"/>
          <a:ext cx="1270" cy="12594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34</xdr:row>
      <xdr:rowOff>66481</xdr:rowOff>
    </xdr:from>
    <xdr:ext cx="405111" cy="259045"/>
    <xdr:sp macro="" textlink="">
      <xdr:nvSpPr>
        <xdr:cNvPr id="71" name="有形固定資産減価償却率最小値テキスト">
          <a:extLst>
            <a:ext uri="{FF2B5EF4-FFF2-40B4-BE49-F238E27FC236}">
              <a16:creationId xmlns="" xmlns:a16="http://schemas.microsoft.com/office/drawing/2014/main" id="{A036AC1F-0EE4-49E6-A9DE-98D7DE3D46B2}"/>
            </a:ext>
          </a:extLst>
        </xdr:cNvPr>
        <xdr:cNvSpPr txBox="1"/>
      </xdr:nvSpPr>
      <xdr:spPr>
        <a:xfrm>
          <a:off x="4813300" y="66768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51.1</a:t>
          </a:r>
          <a:endParaRPr kumimoji="1" lang="ja-JP" altLang="en-US" sz="1000" b="1">
            <a:latin typeface="ＭＳ Ｐゴシック"/>
          </a:endParaRPr>
        </a:p>
      </xdr:txBody>
    </xdr:sp>
    <xdr:clientData/>
  </xdr:oneCellAnchor>
  <xdr:twoCellAnchor>
    <xdr:from>
      <xdr:col>3</xdr:col>
      <xdr:colOff>1082675</xdr:colOff>
      <xdr:row>34</xdr:row>
      <xdr:rowOff>62654</xdr:rowOff>
    </xdr:from>
    <xdr:to>
      <xdr:col>3</xdr:col>
      <xdr:colOff>1260475</xdr:colOff>
      <xdr:row>34</xdr:row>
      <xdr:rowOff>62654</xdr:rowOff>
    </xdr:to>
    <xdr:cxnSp macro="">
      <xdr:nvCxnSpPr>
        <xdr:cNvPr id="72" name="直線コネクタ 71">
          <a:extLst>
            <a:ext uri="{FF2B5EF4-FFF2-40B4-BE49-F238E27FC236}">
              <a16:creationId xmlns="" xmlns:a16="http://schemas.microsoft.com/office/drawing/2014/main" id="{66649FE5-5EEA-4CC0-891F-6529828C1572}"/>
            </a:ext>
          </a:extLst>
        </xdr:cNvPr>
        <xdr:cNvCxnSpPr/>
      </xdr:nvCxnSpPr>
      <xdr:spPr>
        <a:xfrm>
          <a:off x="4673600" y="66730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25</xdr:row>
      <xdr:rowOff>121514</xdr:rowOff>
    </xdr:from>
    <xdr:ext cx="405111" cy="259045"/>
    <xdr:sp macro="" textlink="">
      <xdr:nvSpPr>
        <xdr:cNvPr id="73" name="有形固定資産減価償却率最大値テキスト">
          <a:extLst>
            <a:ext uri="{FF2B5EF4-FFF2-40B4-BE49-F238E27FC236}">
              <a16:creationId xmlns="" xmlns:a16="http://schemas.microsoft.com/office/drawing/2014/main" id="{F8E2CCB5-A107-439E-8B95-FBB17AAAC392}"/>
            </a:ext>
          </a:extLst>
        </xdr:cNvPr>
        <xdr:cNvSpPr txBox="1"/>
      </xdr:nvSpPr>
      <xdr:spPr>
        <a:xfrm>
          <a:off x="4813300" y="51888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68.6</a:t>
          </a:r>
          <a:endParaRPr kumimoji="1" lang="ja-JP" altLang="en-US" sz="1000" b="1">
            <a:latin typeface="ＭＳ Ｐゴシック"/>
          </a:endParaRPr>
        </a:p>
      </xdr:txBody>
    </xdr:sp>
    <xdr:clientData/>
  </xdr:oneCellAnchor>
  <xdr:twoCellAnchor>
    <xdr:from>
      <xdr:col>3</xdr:col>
      <xdr:colOff>1082675</xdr:colOff>
      <xdr:row>27</xdr:row>
      <xdr:rowOff>3387</xdr:rowOff>
    </xdr:from>
    <xdr:to>
      <xdr:col>3</xdr:col>
      <xdr:colOff>1260475</xdr:colOff>
      <xdr:row>27</xdr:row>
      <xdr:rowOff>3387</xdr:rowOff>
    </xdr:to>
    <xdr:cxnSp macro="">
      <xdr:nvCxnSpPr>
        <xdr:cNvPr id="74" name="直線コネクタ 73">
          <a:extLst>
            <a:ext uri="{FF2B5EF4-FFF2-40B4-BE49-F238E27FC236}">
              <a16:creationId xmlns="" xmlns:a16="http://schemas.microsoft.com/office/drawing/2014/main" id="{3FA1C797-D468-4B2D-8DBD-B1B4044AD3F4}"/>
            </a:ext>
          </a:extLst>
        </xdr:cNvPr>
        <xdr:cNvCxnSpPr/>
      </xdr:nvCxnSpPr>
      <xdr:spPr>
        <a:xfrm>
          <a:off x="4673600" y="54135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30</xdr:row>
      <xdr:rowOff>57167</xdr:rowOff>
    </xdr:from>
    <xdr:ext cx="405111" cy="259045"/>
    <xdr:sp macro="" textlink="">
      <xdr:nvSpPr>
        <xdr:cNvPr id="75" name="有形固定資産減価償却率平均値テキスト">
          <a:extLst>
            <a:ext uri="{FF2B5EF4-FFF2-40B4-BE49-F238E27FC236}">
              <a16:creationId xmlns="" xmlns:a16="http://schemas.microsoft.com/office/drawing/2014/main" id="{CA43E30B-B59D-41B6-B982-0AAB883A5093}"/>
            </a:ext>
          </a:extLst>
        </xdr:cNvPr>
        <xdr:cNvSpPr txBox="1"/>
      </xdr:nvSpPr>
      <xdr:spPr>
        <a:xfrm>
          <a:off x="4813300" y="59817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59.7</a:t>
          </a:r>
          <a:endParaRPr kumimoji="1" lang="ja-JP" altLang="en-US" sz="1000" b="1">
            <a:solidFill>
              <a:srgbClr val="000080"/>
            </a:solidFill>
            <a:latin typeface="ＭＳ Ｐゴシック"/>
          </a:endParaRPr>
        </a:p>
      </xdr:txBody>
    </xdr:sp>
    <xdr:clientData/>
  </xdr:oneCellAnchor>
  <xdr:twoCellAnchor>
    <xdr:from>
      <xdr:col>3</xdr:col>
      <xdr:colOff>1120775</xdr:colOff>
      <xdr:row>30</xdr:row>
      <xdr:rowOff>78740</xdr:rowOff>
    </xdr:from>
    <xdr:to>
      <xdr:col>3</xdr:col>
      <xdr:colOff>1222375</xdr:colOff>
      <xdr:row>31</xdr:row>
      <xdr:rowOff>8890</xdr:rowOff>
    </xdr:to>
    <xdr:sp macro="" textlink="">
      <xdr:nvSpPr>
        <xdr:cNvPr id="76" name="フローチャート : 判断 75">
          <a:extLst>
            <a:ext uri="{FF2B5EF4-FFF2-40B4-BE49-F238E27FC236}">
              <a16:creationId xmlns="" xmlns:a16="http://schemas.microsoft.com/office/drawing/2014/main" id="{BA5FC085-52EC-4E2F-B5B7-EFEB1E30554C}"/>
            </a:ext>
          </a:extLst>
        </xdr:cNvPr>
        <xdr:cNvSpPr/>
      </xdr:nvSpPr>
      <xdr:spPr>
        <a:xfrm>
          <a:off x="4711700" y="6003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xdr:col>
      <xdr:colOff>409575</xdr:colOff>
      <xdr:row>32</xdr:row>
      <xdr:rowOff>131657</xdr:rowOff>
    </xdr:from>
    <xdr:to>
      <xdr:col>3</xdr:col>
      <xdr:colOff>511175</xdr:colOff>
      <xdr:row>33</xdr:row>
      <xdr:rowOff>61807</xdr:rowOff>
    </xdr:to>
    <xdr:sp macro="" textlink="">
      <xdr:nvSpPr>
        <xdr:cNvPr id="77" name="フローチャート : 判断 76">
          <a:extLst>
            <a:ext uri="{FF2B5EF4-FFF2-40B4-BE49-F238E27FC236}">
              <a16:creationId xmlns="" xmlns:a16="http://schemas.microsoft.com/office/drawing/2014/main" id="{CB83186A-F959-4BDA-94BB-4657982E8F5C}"/>
            </a:ext>
          </a:extLst>
        </xdr:cNvPr>
        <xdr:cNvSpPr/>
      </xdr:nvSpPr>
      <xdr:spPr>
        <a:xfrm>
          <a:off x="4000500" y="6399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993775</xdr:colOff>
      <xdr:row>37</xdr:row>
      <xdr:rowOff>33199</xdr:rowOff>
    </xdr:from>
    <xdr:ext cx="762000" cy="225703"/>
    <xdr:sp macro="" textlink="">
      <xdr:nvSpPr>
        <xdr:cNvPr id="78" name="テキスト ボックス 77">
          <a:extLst>
            <a:ext uri="{FF2B5EF4-FFF2-40B4-BE49-F238E27FC236}">
              <a16:creationId xmlns="" xmlns:a16="http://schemas.microsoft.com/office/drawing/2014/main" id="{ED02AA2D-7884-4843-8ED6-29199BD0C062}"/>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H28</a:t>
          </a:r>
          <a:endParaRPr kumimoji="1" lang="ja-JP" altLang="en-US" sz="800">
            <a:latin typeface="ＭＳ Ｐゴシック"/>
          </a:endParaRPr>
        </a:p>
      </xdr:txBody>
    </xdr:sp>
    <xdr:clientData/>
  </xdr:oneCellAnchor>
  <xdr:oneCellAnchor>
    <xdr:from>
      <xdr:col>3</xdr:col>
      <xdr:colOff>282575</xdr:colOff>
      <xdr:row>37</xdr:row>
      <xdr:rowOff>33199</xdr:rowOff>
    </xdr:from>
    <xdr:ext cx="762000" cy="225703"/>
    <xdr:sp macro="" textlink="">
      <xdr:nvSpPr>
        <xdr:cNvPr id="79" name="テキスト ボックス 78">
          <a:extLst>
            <a:ext uri="{FF2B5EF4-FFF2-40B4-BE49-F238E27FC236}">
              <a16:creationId xmlns="" xmlns:a16="http://schemas.microsoft.com/office/drawing/2014/main" id="{F441D1C6-E700-4F56-A7ED-A98E34F8050F}"/>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H27</a:t>
          </a:r>
          <a:endParaRPr kumimoji="1" lang="ja-JP" altLang="en-US" sz="800">
            <a:latin typeface="ＭＳ Ｐゴシック"/>
          </a:endParaRPr>
        </a:p>
      </xdr:txBody>
    </xdr:sp>
    <xdr:clientData/>
  </xdr:oneCellAnchor>
  <xdr:oneCellAnchor>
    <xdr:from>
      <xdr:col>2</xdr:col>
      <xdr:colOff>1244600</xdr:colOff>
      <xdr:row>37</xdr:row>
      <xdr:rowOff>33199</xdr:rowOff>
    </xdr:from>
    <xdr:ext cx="762000" cy="225703"/>
    <xdr:sp macro="" textlink="">
      <xdr:nvSpPr>
        <xdr:cNvPr id="80" name="テキスト ボックス 79">
          <a:extLst>
            <a:ext uri="{FF2B5EF4-FFF2-40B4-BE49-F238E27FC236}">
              <a16:creationId xmlns="" xmlns:a16="http://schemas.microsoft.com/office/drawing/2014/main" id="{183BCA4A-4ACC-4EBF-9AF4-775F90B016C6}"/>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H26</a:t>
          </a:r>
          <a:endParaRPr kumimoji="1" lang="ja-JP" altLang="en-US" sz="800">
            <a:latin typeface="ＭＳ Ｐゴシック"/>
          </a:endParaRPr>
        </a:p>
      </xdr:txBody>
    </xdr:sp>
    <xdr:clientData/>
  </xdr:oneCellAnchor>
  <xdr:oneCellAnchor>
    <xdr:from>
      <xdr:col>2</xdr:col>
      <xdr:colOff>482600</xdr:colOff>
      <xdr:row>37</xdr:row>
      <xdr:rowOff>33199</xdr:rowOff>
    </xdr:from>
    <xdr:ext cx="762000" cy="225703"/>
    <xdr:sp macro="" textlink="">
      <xdr:nvSpPr>
        <xdr:cNvPr id="81" name="テキスト ボックス 80">
          <a:extLst>
            <a:ext uri="{FF2B5EF4-FFF2-40B4-BE49-F238E27FC236}">
              <a16:creationId xmlns="" xmlns:a16="http://schemas.microsoft.com/office/drawing/2014/main" id="{078F33F5-F6E1-4A26-8611-2F3620427303}"/>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H25</a:t>
          </a:r>
          <a:endParaRPr kumimoji="1" lang="ja-JP" altLang="en-US" sz="800">
            <a:latin typeface="ＭＳ Ｐゴシック"/>
          </a:endParaRPr>
        </a:p>
      </xdr:txBody>
    </xdr:sp>
    <xdr:clientData/>
  </xdr:oneCellAnchor>
  <xdr:oneCellAnchor>
    <xdr:from>
      <xdr:col>1</xdr:col>
      <xdr:colOff>1101725</xdr:colOff>
      <xdr:row>37</xdr:row>
      <xdr:rowOff>33199</xdr:rowOff>
    </xdr:from>
    <xdr:ext cx="762000" cy="225703"/>
    <xdr:sp macro="" textlink="">
      <xdr:nvSpPr>
        <xdr:cNvPr id="82" name="テキスト ボックス 81">
          <a:extLst>
            <a:ext uri="{FF2B5EF4-FFF2-40B4-BE49-F238E27FC236}">
              <a16:creationId xmlns="" xmlns:a16="http://schemas.microsoft.com/office/drawing/2014/main" id="{27C93C11-5927-4140-979C-CE38B712603A}"/>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H24</a:t>
          </a:r>
          <a:endParaRPr kumimoji="1" lang="ja-JP" altLang="en-US" sz="800">
            <a:latin typeface="ＭＳ Ｐゴシック"/>
          </a:endParaRPr>
        </a:p>
      </xdr:txBody>
    </xdr:sp>
    <xdr:clientData/>
  </xdr:oneCellAnchor>
  <xdr:twoCellAnchor>
    <xdr:from>
      <xdr:col>3</xdr:col>
      <xdr:colOff>409575</xdr:colOff>
      <xdr:row>33</xdr:row>
      <xdr:rowOff>140123</xdr:rowOff>
    </xdr:from>
    <xdr:to>
      <xdr:col>3</xdr:col>
      <xdr:colOff>511175</xdr:colOff>
      <xdr:row>34</xdr:row>
      <xdr:rowOff>70273</xdr:rowOff>
    </xdr:to>
    <xdr:sp macro="" textlink="">
      <xdr:nvSpPr>
        <xdr:cNvPr id="83" name="円/楕円 82">
          <a:extLst>
            <a:ext uri="{FF2B5EF4-FFF2-40B4-BE49-F238E27FC236}">
              <a16:creationId xmlns="" xmlns:a16="http://schemas.microsoft.com/office/drawing/2014/main" id="{20B0B936-023B-447B-B829-E7B152459D2B}"/>
            </a:ext>
          </a:extLst>
        </xdr:cNvPr>
        <xdr:cNvSpPr/>
      </xdr:nvSpPr>
      <xdr:spPr>
        <a:xfrm>
          <a:off x="4000500" y="65790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245118</xdr:colOff>
      <xdr:row>31</xdr:row>
      <xdr:rowOff>78334</xdr:rowOff>
    </xdr:from>
    <xdr:ext cx="405111" cy="259045"/>
    <xdr:sp macro="" textlink="">
      <xdr:nvSpPr>
        <xdr:cNvPr id="84" name="n_1aveValue有形固定資産減価償却率">
          <a:extLst>
            <a:ext uri="{FF2B5EF4-FFF2-40B4-BE49-F238E27FC236}">
              <a16:creationId xmlns="" xmlns:a16="http://schemas.microsoft.com/office/drawing/2014/main" id="{CA415090-DC25-4334-8E29-F05D9C062684}"/>
            </a:ext>
          </a:extLst>
        </xdr:cNvPr>
        <xdr:cNvSpPr txBox="1"/>
      </xdr:nvSpPr>
      <xdr:spPr>
        <a:xfrm>
          <a:off x="3836043" y="61743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54.2</a:t>
          </a:r>
          <a:endParaRPr kumimoji="1" lang="ja-JP" altLang="en-US" sz="1000" b="1">
            <a:solidFill>
              <a:srgbClr val="000080"/>
            </a:solidFill>
            <a:latin typeface="ＭＳ Ｐゴシック"/>
          </a:endParaRPr>
        </a:p>
      </xdr:txBody>
    </xdr:sp>
    <xdr:clientData/>
  </xdr:oneCellAnchor>
  <xdr:oneCellAnchor>
    <xdr:from>
      <xdr:col>3</xdr:col>
      <xdr:colOff>245118</xdr:colOff>
      <xdr:row>34</xdr:row>
      <xdr:rowOff>61400</xdr:rowOff>
    </xdr:from>
    <xdr:ext cx="405111" cy="259045"/>
    <xdr:sp macro="" textlink="">
      <xdr:nvSpPr>
        <xdr:cNvPr id="85" name="n_1mainValue有形固定資産減価償却率">
          <a:extLst>
            <a:ext uri="{FF2B5EF4-FFF2-40B4-BE49-F238E27FC236}">
              <a16:creationId xmlns="" xmlns:a16="http://schemas.microsoft.com/office/drawing/2014/main" id="{3547EE3B-6490-49A1-B9BE-C9B5DFCDCAB8}"/>
            </a:ext>
          </a:extLst>
        </xdr:cNvPr>
        <xdr:cNvSpPr txBox="1"/>
      </xdr:nvSpPr>
      <xdr:spPr>
        <a:xfrm>
          <a:off x="3836043" y="66717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51.7</a:t>
          </a:r>
          <a:endParaRPr kumimoji="1" lang="ja-JP" altLang="en-US" sz="1000" b="1">
            <a:solidFill>
              <a:srgbClr val="FF0000"/>
            </a:solidFill>
            <a:latin typeface="ＭＳ Ｐゴシック"/>
          </a:endParaRPr>
        </a:p>
      </xdr:txBody>
    </xdr:sp>
    <xdr:clientData/>
  </xdr:oneCellAnchor>
  <xdr:twoCellAnchor>
    <xdr:from>
      <xdr:col>8</xdr:col>
      <xdr:colOff>806450</xdr:colOff>
      <xdr:row>20</xdr:row>
      <xdr:rowOff>139700</xdr:rowOff>
    </xdr:from>
    <xdr:to>
      <xdr:col>11</xdr:col>
      <xdr:colOff>552450</xdr:colOff>
      <xdr:row>22</xdr:row>
      <xdr:rowOff>19050</xdr:rowOff>
    </xdr:to>
    <xdr:sp macro="" textlink="">
      <xdr:nvSpPr>
        <xdr:cNvPr id="86" name="正方形/長方形 85">
          <a:extLst>
            <a:ext uri="{FF2B5EF4-FFF2-40B4-BE49-F238E27FC236}">
              <a16:creationId xmlns="" xmlns:a16="http://schemas.microsoft.com/office/drawing/2014/main" id="{0582BA96-4EF8-4FEB-BFE4-B177C4792959}"/>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債務償還可能年数</a:t>
          </a:r>
        </a:p>
      </xdr:txBody>
    </xdr:sp>
    <xdr:clientData/>
  </xdr:twoCellAnchor>
  <xdr:twoCellAnchor>
    <xdr:from>
      <xdr:col>9</xdr:col>
      <xdr:colOff>353926</xdr:colOff>
      <xdr:row>22</xdr:row>
      <xdr:rowOff>71692</xdr:rowOff>
    </xdr:from>
    <xdr:to>
      <xdr:col>9</xdr:col>
      <xdr:colOff>1671723</xdr:colOff>
      <xdr:row>24</xdr:row>
      <xdr:rowOff>4509</xdr:rowOff>
    </xdr:to>
    <xdr:sp macro="" textlink="">
      <xdr:nvSpPr>
        <xdr:cNvPr id="87" name="正方形/長方形 86">
          <a:extLst>
            <a:ext uri="{FF2B5EF4-FFF2-40B4-BE49-F238E27FC236}">
              <a16:creationId xmlns="" xmlns:a16="http://schemas.microsoft.com/office/drawing/2014/main" id="{B8488B53-5C8D-46DD-904E-DFD8DCE99F06}"/>
            </a:ext>
          </a:extLst>
        </xdr:cNvPr>
        <xdr:cNvSpPr/>
      </xdr:nvSpPr>
      <xdr:spPr>
        <a:xfrm>
          <a:off x="12231601" y="4624642"/>
          <a:ext cx="1317797"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債務償還可能年数</a:t>
          </a:r>
        </a:p>
      </xdr:txBody>
    </xdr:sp>
    <xdr:clientData/>
  </xdr:twoCellAnchor>
  <xdr:twoCellAnchor>
    <xdr:from>
      <xdr:col>10</xdr:col>
      <xdr:colOff>433837</xdr:colOff>
      <xdr:row>22</xdr:row>
      <xdr:rowOff>55021</xdr:rowOff>
    </xdr:from>
    <xdr:to>
      <xdr:col>10</xdr:col>
      <xdr:colOff>918713</xdr:colOff>
      <xdr:row>24</xdr:row>
      <xdr:rowOff>21180</xdr:rowOff>
    </xdr:to>
    <xdr:sp macro="" textlink="">
      <xdr:nvSpPr>
        <xdr:cNvPr id="88" name="正方形/長方形 87">
          <a:extLst>
            <a:ext uri="{FF2B5EF4-FFF2-40B4-BE49-F238E27FC236}">
              <a16:creationId xmlns="" xmlns:a16="http://schemas.microsoft.com/office/drawing/2014/main" id="{363EF03C-0D64-4B78-A663-6C4D1668B0F2}"/>
            </a:ext>
          </a:extLst>
        </xdr:cNvPr>
        <xdr:cNvSpPr/>
      </xdr:nvSpPr>
      <xdr:spPr>
        <a:xfrm>
          <a:off x="14045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8</xdr:col>
      <xdr:colOff>806450</xdr:colOff>
      <xdr:row>24</xdr:row>
      <xdr:rowOff>57150</xdr:rowOff>
    </xdr:from>
    <xdr:to>
      <xdr:col>11</xdr:col>
      <xdr:colOff>552450</xdr:colOff>
      <xdr:row>36</xdr:row>
      <xdr:rowOff>158750</xdr:rowOff>
    </xdr:to>
    <xdr:sp macro="" textlink="">
      <xdr:nvSpPr>
        <xdr:cNvPr id="89" name="正方形/長方形 88">
          <a:extLst>
            <a:ext uri="{FF2B5EF4-FFF2-40B4-BE49-F238E27FC236}">
              <a16:creationId xmlns="" xmlns:a16="http://schemas.microsoft.com/office/drawing/2014/main" id="{62003989-4FB8-4156-8F08-233FBF2FCF99}"/>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57150</xdr:rowOff>
    </xdr:from>
    <xdr:to>
      <xdr:col>15</xdr:col>
      <xdr:colOff>57150</xdr:colOff>
      <xdr:row>36</xdr:row>
      <xdr:rowOff>158750</xdr:rowOff>
    </xdr:to>
    <xdr:sp macro="" textlink="">
      <xdr:nvSpPr>
        <xdr:cNvPr id="90" name="正方形/長方形 89">
          <a:extLst>
            <a:ext uri="{FF2B5EF4-FFF2-40B4-BE49-F238E27FC236}">
              <a16:creationId xmlns="" xmlns:a16="http://schemas.microsoft.com/office/drawing/2014/main" id="{875A6549-C91D-410C-AB28-67240D86174B}"/>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120650</xdr:rowOff>
    </xdr:from>
    <xdr:to>
      <xdr:col>14</xdr:col>
      <xdr:colOff>1247775</xdr:colOff>
      <xdr:row>26</xdr:row>
      <xdr:rowOff>31750</xdr:rowOff>
    </xdr:to>
    <xdr:sp macro="" textlink="">
      <xdr:nvSpPr>
        <xdr:cNvPr id="91" name="正方形/長方形 90">
          <a:extLst>
            <a:ext uri="{FF2B5EF4-FFF2-40B4-BE49-F238E27FC236}">
              <a16:creationId xmlns="" xmlns:a16="http://schemas.microsoft.com/office/drawing/2014/main" id="{A4685B2D-92FD-4B0B-98CF-613F3E7B8B65}"/>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債務償還可能年数の分析欄</a:t>
          </a:r>
        </a:p>
      </xdr:txBody>
    </xdr:sp>
    <xdr:clientData/>
  </xdr:twoCellAnchor>
  <xdr:twoCellAnchor>
    <xdr:from>
      <xdr:col>11</xdr:col>
      <xdr:colOff>895350</xdr:colOff>
      <xdr:row>26</xdr:row>
      <xdr:rowOff>6350</xdr:rowOff>
    </xdr:from>
    <xdr:to>
      <xdr:col>14</xdr:col>
      <xdr:colOff>1311275</xdr:colOff>
      <xdr:row>36</xdr:row>
      <xdr:rowOff>69850</xdr:rowOff>
    </xdr:to>
    <xdr:sp macro="" textlink="" fLocksText="0">
      <xdr:nvSpPr>
        <xdr:cNvPr id="92" name="テキスト ボックス 91">
          <a:extLst>
            <a:ext uri="{FF2B5EF4-FFF2-40B4-BE49-F238E27FC236}">
              <a16:creationId xmlns="" xmlns:a16="http://schemas.microsoft.com/office/drawing/2014/main" id="{64FFDAB1-C3F5-42D0-8F68-B35F673204B9}"/>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債務償還可能年数は総務省で算出式を精査中のため、平成</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年度より公表予定</a:t>
          </a:r>
          <a:endParaRPr lang="ja-JP" altLang="ja-JP">
            <a:effectLst/>
          </a:endParaRPr>
        </a:p>
        <a:p>
          <a:endParaRPr kumimoji="1" lang="ja-JP" altLang="en-US" sz="1100">
            <a:latin typeface="ＭＳ Ｐゴシック"/>
          </a:endParaRPr>
        </a:p>
      </xdr:txBody>
    </xdr:sp>
    <xdr:clientData/>
  </xdr:twoCellAnchor>
  <xdr:twoCellAnchor>
    <xdr:from>
      <xdr:col>8</xdr:col>
      <xdr:colOff>806450</xdr:colOff>
      <xdr:row>24</xdr:row>
      <xdr:rowOff>57150</xdr:rowOff>
    </xdr:from>
    <xdr:to>
      <xdr:col>11</xdr:col>
      <xdr:colOff>565150</xdr:colOff>
      <xdr:row>36</xdr:row>
      <xdr:rowOff>158750</xdr:rowOff>
    </xdr:to>
    <xdr:sp macro="" textlink="">
      <xdr:nvSpPr>
        <xdr:cNvPr id="93" name="正方形/長方形 92">
          <a:extLst>
            <a:ext uri="{FF2B5EF4-FFF2-40B4-BE49-F238E27FC236}">
              <a16:creationId xmlns="" xmlns:a16="http://schemas.microsoft.com/office/drawing/2014/main" id="{28D97C76-E5AF-4FA8-A95D-41BBC5BB8D12}"/>
            </a:ext>
          </a:extLst>
        </xdr:cNvPr>
        <xdr:cNvSpPr/>
      </xdr:nvSpPr>
      <xdr:spPr>
        <a:xfrm>
          <a:off x="11303000" y="4953000"/>
          <a:ext cx="4254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算出式精査中のため</a:t>
          </a:r>
          <a:r>
            <a:rPr kumimoji="1" lang="en-US" altLang="ja-JP" sz="2000" b="1">
              <a:solidFill>
                <a:sysClr val="windowText" lastClr="000000"/>
              </a:solidFill>
              <a:latin typeface="ＭＳ Ｐゴシック"/>
            </a:rPr>
            <a:t>､</a:t>
          </a:r>
          <a:r>
            <a:rPr kumimoji="1" lang="ja-JP" altLang="en-US" sz="2000" b="1">
              <a:solidFill>
                <a:sysClr val="windowText" lastClr="000000"/>
              </a:solidFill>
              <a:latin typeface="ＭＳ Ｐゴシック"/>
            </a:rPr>
            <a:t>出力対象外</a:t>
          </a:r>
        </a:p>
      </xdr:txBody>
    </xdr:sp>
    <xdr:clientData/>
  </xdr:twoCellAnchor>
  <xdr:twoCellAnchor>
    <xdr:from>
      <xdr:col>1</xdr:col>
      <xdr:colOff>784225</xdr:colOff>
      <xdr:row>41</xdr:row>
      <xdr:rowOff>142875</xdr:rowOff>
    </xdr:from>
    <xdr:to>
      <xdr:col>5</xdr:col>
      <xdr:colOff>822325</xdr:colOff>
      <xdr:row>43</xdr:row>
      <xdr:rowOff>142875</xdr:rowOff>
    </xdr:to>
    <xdr:sp macro="" textlink="">
      <xdr:nvSpPr>
        <xdr:cNvPr id="94" name="正方形/長方形 93">
          <a:extLst>
            <a:ext uri="{FF2B5EF4-FFF2-40B4-BE49-F238E27FC236}">
              <a16:creationId xmlns="" xmlns:a16="http://schemas.microsoft.com/office/drawing/2014/main" id="{F64D957C-E080-4ED7-9F8D-7111F1202AA0}"/>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将来負担比率と有形固定資産減価償却率の推移</a:t>
          </a:r>
        </a:p>
      </xdr:txBody>
    </xdr:sp>
    <xdr:clientData/>
  </xdr:twoCellAnchor>
  <xdr:twoCellAnchor>
    <xdr:from>
      <xdr:col>1</xdr:col>
      <xdr:colOff>784225</xdr:colOff>
      <xdr:row>63</xdr:row>
      <xdr:rowOff>133350</xdr:rowOff>
    </xdr:from>
    <xdr:to>
      <xdr:col>5</xdr:col>
      <xdr:colOff>822325</xdr:colOff>
      <xdr:row>65</xdr:row>
      <xdr:rowOff>133350</xdr:rowOff>
    </xdr:to>
    <xdr:sp macro="" textlink="">
      <xdr:nvSpPr>
        <xdr:cNvPr id="95" name="正方形/長方形 94">
          <a:extLst>
            <a:ext uri="{FF2B5EF4-FFF2-40B4-BE49-F238E27FC236}">
              <a16:creationId xmlns="" xmlns:a16="http://schemas.microsoft.com/office/drawing/2014/main" id="{BA00C31C-366B-48C2-A8C3-06B1A70330D3}"/>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将来負担比率と実質公債費比率の推移</a:t>
          </a:r>
        </a:p>
      </xdr:txBody>
    </xdr:sp>
    <xdr:clientData/>
  </xdr:twoCellAnchor>
  <xdr:oneCellAnchor>
    <xdr:from>
      <xdr:col>1</xdr:col>
      <xdr:colOff>428625</xdr:colOff>
      <xdr:row>43</xdr:row>
      <xdr:rowOff>53975</xdr:rowOff>
    </xdr:from>
    <xdr:ext cx="370358" cy="242374"/>
    <xdr:sp macro="" textlink="">
      <xdr:nvSpPr>
        <xdr:cNvPr id="96" name="テキスト ボックス 95">
          <a:extLst>
            <a:ext uri="{FF2B5EF4-FFF2-40B4-BE49-F238E27FC236}">
              <a16:creationId xmlns="" xmlns:a16="http://schemas.microsoft.com/office/drawing/2014/main" id="{56FA20A8-D84A-47F7-BA44-6FB3BDE018E7}"/>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58</xdr:row>
      <xdr:rowOff>149225</xdr:rowOff>
    </xdr:from>
    <xdr:ext cx="370358" cy="242374"/>
    <xdr:sp macro="" textlink="">
      <xdr:nvSpPr>
        <xdr:cNvPr id="97" name="テキスト ボックス 96">
          <a:extLst>
            <a:ext uri="{FF2B5EF4-FFF2-40B4-BE49-F238E27FC236}">
              <a16:creationId xmlns="" xmlns:a16="http://schemas.microsoft.com/office/drawing/2014/main" id="{699B82E7-E568-4A86-8B8F-64DB9EA3CFFC}"/>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1</xdr:col>
      <xdr:colOff>428625</xdr:colOff>
      <xdr:row>65</xdr:row>
      <xdr:rowOff>19050</xdr:rowOff>
    </xdr:from>
    <xdr:ext cx="370358" cy="242374"/>
    <xdr:sp macro="" textlink="">
      <xdr:nvSpPr>
        <xdr:cNvPr id="98" name="テキスト ボックス 97">
          <a:extLst>
            <a:ext uri="{FF2B5EF4-FFF2-40B4-BE49-F238E27FC236}">
              <a16:creationId xmlns="" xmlns:a16="http://schemas.microsoft.com/office/drawing/2014/main" id="{16CAA81B-842A-4FFF-A3E1-7DB1A88565B6}"/>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81</xdr:row>
      <xdr:rowOff>31750</xdr:rowOff>
    </xdr:from>
    <xdr:ext cx="370358" cy="242374"/>
    <xdr:sp macro="" textlink="">
      <xdr:nvSpPr>
        <xdr:cNvPr id="99" name="テキスト ボックス 98">
          <a:extLst>
            <a:ext uri="{FF2B5EF4-FFF2-40B4-BE49-F238E27FC236}">
              <a16:creationId xmlns="" xmlns:a16="http://schemas.microsoft.com/office/drawing/2014/main" id="{A9A00C13-DD71-4C40-8C57-74C5468ED0BF}"/>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a:extLst>
            <a:ext uri="{FF2B5EF4-FFF2-40B4-BE49-F238E27FC236}">
              <a16:creationId xmlns="" xmlns:a16="http://schemas.microsoft.com/office/drawing/2014/main" id="{CD1A6CA1-41C0-44B5-A313-7724AA40C0D7}"/>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(12)-1</a:t>
          </a:r>
          <a:r>
            <a:rPr kumimoji="1" lang="ja-JP" altLang="en-US" sz="3200" b="1">
              <a:solidFill>
                <a:sysClr val="windowText" lastClr="000000"/>
              </a:solidFill>
              <a:latin typeface="ＭＳ Ｐゴシック"/>
            </a:rPr>
            <a:t>市町村施設類型別ストック情報分析表①</a:t>
          </a:r>
        </a:p>
      </xdr:txBody>
    </xdr:sp>
    <xdr:clientData/>
  </xdr:twoCellAnchor>
  <xdr:twoCellAnchor>
    <xdr:from>
      <xdr:col>27</xdr:col>
      <xdr:colOff>504825</xdr:colOff>
      <xdr:row>1</xdr:row>
      <xdr:rowOff>19050</xdr:rowOff>
    </xdr:from>
    <xdr:to>
      <xdr:col>33</xdr:col>
      <xdr:colOff>352425</xdr:colOff>
      <xdr:row>4</xdr:row>
      <xdr:rowOff>63500</xdr:rowOff>
    </xdr:to>
    <xdr:sp macro="" textlink="">
      <xdr:nvSpPr>
        <xdr:cNvPr id="3" name="正方形/長方形 2">
          <a:extLst>
            <a:ext uri="{FF2B5EF4-FFF2-40B4-BE49-F238E27FC236}">
              <a16:creationId xmlns="" xmlns:a16="http://schemas.microsoft.com/office/drawing/2014/main" id="{B5EE85C9-D80C-4E2F-990D-7EF3421B5DE4}"/>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327025</xdr:colOff>
      <xdr:row>4</xdr:row>
      <xdr:rowOff>38100</xdr:rowOff>
    </xdr:to>
    <xdr:sp macro="" textlink="">
      <xdr:nvSpPr>
        <xdr:cNvPr id="4" name="正方形/長方形 3">
          <a:extLst>
            <a:ext uri="{FF2B5EF4-FFF2-40B4-BE49-F238E27FC236}">
              <a16:creationId xmlns="" xmlns:a16="http://schemas.microsoft.com/office/drawing/2014/main" id="{91313C13-1317-46CC-95EB-AF1EA0C82B4F}"/>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295275</xdr:colOff>
      <xdr:row>4</xdr:row>
      <xdr:rowOff>0</xdr:rowOff>
    </xdr:to>
    <xdr:sp macro="" textlink="">
      <xdr:nvSpPr>
        <xdr:cNvPr id="5" name="正方形/長方形 4">
          <a:extLst>
            <a:ext uri="{FF2B5EF4-FFF2-40B4-BE49-F238E27FC236}">
              <a16:creationId xmlns="" xmlns:a16="http://schemas.microsoft.com/office/drawing/2014/main" id="{C099475F-7AB4-49E8-AA84-20BE795638D7}"/>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高知県奈半利町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a:extLst>
            <a:ext uri="{FF2B5EF4-FFF2-40B4-BE49-F238E27FC236}">
              <a16:creationId xmlns="" xmlns:a16="http://schemas.microsoft.com/office/drawing/2014/main" id="{DA98FB13-A26F-4051-83F4-4FA2AAD753F2}"/>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a:extLst>
            <a:ext uri="{FF2B5EF4-FFF2-40B4-BE49-F238E27FC236}">
              <a16:creationId xmlns="" xmlns:a16="http://schemas.microsoft.com/office/drawing/2014/main" id="{00552F49-1F5B-4B04-8D1B-4AEAA74F9185}"/>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a:extLst>
            <a:ext uri="{FF2B5EF4-FFF2-40B4-BE49-F238E27FC236}">
              <a16:creationId xmlns="" xmlns:a16="http://schemas.microsoft.com/office/drawing/2014/main" id="{636E0A08-FE66-4B2A-8BC1-B68AFEF7F5E9}"/>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a:extLst>
            <a:ext uri="{FF2B5EF4-FFF2-40B4-BE49-F238E27FC236}">
              <a16:creationId xmlns="" xmlns:a16="http://schemas.microsoft.com/office/drawing/2014/main" id="{62CFEE66-E16B-4A8A-A9B5-041BD7DE3CD8}"/>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a:extLst>
            <a:ext uri="{FF2B5EF4-FFF2-40B4-BE49-F238E27FC236}">
              <a16:creationId xmlns="" xmlns:a16="http://schemas.microsoft.com/office/drawing/2014/main" id="{D5565773-A24C-49E9-8F62-F47DED0B066D}"/>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a:extLst>
            <a:ext uri="{FF2B5EF4-FFF2-40B4-BE49-F238E27FC236}">
              <a16:creationId xmlns="" xmlns:a16="http://schemas.microsoft.com/office/drawing/2014/main" id="{46451A16-696E-4681-8F84-FFE5CF3F46E2}"/>
            </a:ext>
          </a:extLst>
        </xdr:cNvPr>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3,359
3,349
28.36
8,242,591
7,544,480
57,952
1,653,181
3,070,018</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a:extLst>
            <a:ext uri="{FF2B5EF4-FFF2-40B4-BE49-F238E27FC236}">
              <a16:creationId xmlns="" xmlns:a16="http://schemas.microsoft.com/office/drawing/2014/main" id="{77ED250F-6784-4044-97DF-4470E3E98BE9}"/>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a:extLst>
            <a:ext uri="{FF2B5EF4-FFF2-40B4-BE49-F238E27FC236}">
              <a16:creationId xmlns="" xmlns:a16="http://schemas.microsoft.com/office/drawing/2014/main" id="{0CA8B717-AF3C-4D15-927A-E6DC92B44DE9}"/>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a:extLst>
            <a:ext uri="{FF2B5EF4-FFF2-40B4-BE49-F238E27FC236}">
              <a16:creationId xmlns="" xmlns:a16="http://schemas.microsoft.com/office/drawing/2014/main" id="{143D9531-642D-4634-9256-99E0F02EE783}"/>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-2.2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a:extLst>
            <a:ext uri="{FF2B5EF4-FFF2-40B4-BE49-F238E27FC236}">
              <a16:creationId xmlns="" xmlns:a16="http://schemas.microsoft.com/office/drawing/2014/main" id="{643F16EC-323A-42D8-ACC6-FA612597E30B}"/>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a:extLst>
            <a:ext uri="{FF2B5EF4-FFF2-40B4-BE49-F238E27FC236}">
              <a16:creationId xmlns="" xmlns:a16="http://schemas.microsoft.com/office/drawing/2014/main" id="{BEC68E66-802D-4808-9E3A-69EC5443C6E2}"/>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a:extLst>
            <a:ext uri="{FF2B5EF4-FFF2-40B4-BE49-F238E27FC236}">
              <a16:creationId xmlns="" xmlns:a16="http://schemas.microsoft.com/office/drawing/2014/main" id="{26A92A77-1DDB-47BF-906F-42E23575BBFB}"/>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12</xdr:row>
      <xdr:rowOff>101600</xdr:rowOff>
    </xdr:to>
    <xdr:sp macro="" textlink="">
      <xdr:nvSpPr>
        <xdr:cNvPr id="18" name="角丸四角形 17">
          <a:extLst>
            <a:ext uri="{FF2B5EF4-FFF2-40B4-BE49-F238E27FC236}">
              <a16:creationId xmlns="" xmlns:a16="http://schemas.microsoft.com/office/drawing/2014/main" id="{20EEB752-5FE9-4E7E-8033-2D88AD9A23F8}"/>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a:extLst>
            <a:ext uri="{FF2B5EF4-FFF2-40B4-BE49-F238E27FC236}">
              <a16:creationId xmlns="" xmlns:a16="http://schemas.microsoft.com/office/drawing/2014/main" id="{EB942D09-B0BC-4160-9CEB-8B14E9EAE6DE}"/>
            </a:ext>
          </a:extLst>
        </xdr:cNvPr>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a:extLst>
            <a:ext uri="{FF2B5EF4-FFF2-40B4-BE49-F238E27FC236}">
              <a16:creationId xmlns="" xmlns:a16="http://schemas.microsoft.com/office/drawing/2014/main" id="{AFA9752F-8F1D-4A33-9968-3368DA639AC2}"/>
            </a:ext>
          </a:extLst>
        </xdr:cNvPr>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a:extLst>
            <a:ext uri="{FF2B5EF4-FFF2-40B4-BE49-F238E27FC236}">
              <a16:creationId xmlns="" xmlns:a16="http://schemas.microsoft.com/office/drawing/2014/main" id="{F2681E54-1EAD-4154-AF28-18DCED221423}"/>
            </a:ext>
          </a:extLst>
        </xdr:cNvPr>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12700</xdr:rowOff>
    </xdr:from>
    <xdr:to>
      <xdr:col>16</xdr:col>
      <xdr:colOff>384175</xdr:colOff>
      <xdr:row>6</xdr:row>
      <xdr:rowOff>12700</xdr:rowOff>
    </xdr:to>
    <xdr:cxnSp macro="">
      <xdr:nvCxnSpPr>
        <xdr:cNvPr id="22" name="直線コネクタ 21">
          <a:extLst>
            <a:ext uri="{FF2B5EF4-FFF2-40B4-BE49-F238E27FC236}">
              <a16:creationId xmlns="" xmlns:a16="http://schemas.microsoft.com/office/drawing/2014/main" id="{A7EDF0EA-2AFA-48AF-BE99-530E344EF29C}"/>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133350</xdr:rowOff>
    </xdr:from>
    <xdr:to>
      <xdr:col>16</xdr:col>
      <xdr:colOff>330200</xdr:colOff>
      <xdr:row>6</xdr:row>
      <xdr:rowOff>63500</xdr:rowOff>
    </xdr:to>
    <xdr:sp macro="" textlink="">
      <xdr:nvSpPr>
        <xdr:cNvPr id="23" name="円/楕円 22">
          <a:extLst>
            <a:ext uri="{FF2B5EF4-FFF2-40B4-BE49-F238E27FC236}">
              <a16:creationId xmlns="" xmlns:a16="http://schemas.microsoft.com/office/drawing/2014/main" id="{0D0464B4-E935-4D6E-B97A-385B211D03CD}"/>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57150</xdr:rowOff>
    </xdr:from>
    <xdr:to>
      <xdr:col>16</xdr:col>
      <xdr:colOff>330200</xdr:colOff>
      <xdr:row>7</xdr:row>
      <xdr:rowOff>158750</xdr:rowOff>
    </xdr:to>
    <xdr:sp macro="" textlink="">
      <xdr:nvSpPr>
        <xdr:cNvPr id="24" name="フローチャート : 判断 23">
          <a:extLst>
            <a:ext uri="{FF2B5EF4-FFF2-40B4-BE49-F238E27FC236}">
              <a16:creationId xmlns="" xmlns:a16="http://schemas.microsoft.com/office/drawing/2014/main" id="{AF5FCF0F-6E3A-4E69-B14E-9C154165F67D}"/>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273050</xdr:colOff>
      <xdr:row>8</xdr:row>
      <xdr:rowOff>152400</xdr:rowOff>
    </xdr:from>
    <xdr:to>
      <xdr:col>16</xdr:col>
      <xdr:colOff>273050</xdr:colOff>
      <xdr:row>9</xdr:row>
      <xdr:rowOff>120650</xdr:rowOff>
    </xdr:to>
    <xdr:cxnSp macro="">
      <xdr:nvCxnSpPr>
        <xdr:cNvPr id="25" name="直線コネクタ 24">
          <a:extLst>
            <a:ext uri="{FF2B5EF4-FFF2-40B4-BE49-F238E27FC236}">
              <a16:creationId xmlns="" xmlns:a16="http://schemas.microsoft.com/office/drawing/2014/main" id="{9B35CE86-4539-40C7-A5D9-BDCCBE395B2C}"/>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a:extLst>
            <a:ext uri="{FF2B5EF4-FFF2-40B4-BE49-F238E27FC236}">
              <a16:creationId xmlns="" xmlns:a16="http://schemas.microsoft.com/office/drawing/2014/main" id="{543ED722-FEFD-4B47-AAF9-DF9C04A2E18B}"/>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273050</xdr:colOff>
      <xdr:row>10</xdr:row>
      <xdr:rowOff>47625</xdr:rowOff>
    </xdr:from>
    <xdr:to>
      <xdr:col>16</xdr:col>
      <xdr:colOff>273050</xdr:colOff>
      <xdr:row>11</xdr:row>
      <xdr:rowOff>15875</xdr:rowOff>
    </xdr:to>
    <xdr:cxnSp macro="">
      <xdr:nvCxnSpPr>
        <xdr:cNvPr id="27" name="直線コネクタ 26">
          <a:extLst>
            <a:ext uri="{FF2B5EF4-FFF2-40B4-BE49-F238E27FC236}">
              <a16:creationId xmlns="" xmlns:a16="http://schemas.microsoft.com/office/drawing/2014/main" id="{29773777-1F39-4956-8DBD-EEBEE8984E8A}"/>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a:extLst>
            <a:ext uri="{FF2B5EF4-FFF2-40B4-BE49-F238E27FC236}">
              <a16:creationId xmlns="" xmlns:a16="http://schemas.microsoft.com/office/drawing/2014/main" id="{FA0003C5-1933-456E-BFB4-A470E387150B}"/>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15</xdr:row>
      <xdr:rowOff>158750</xdr:rowOff>
    </xdr:from>
    <xdr:ext cx="5163593" cy="259045"/>
    <xdr:sp macro="" textlink="">
      <xdr:nvSpPr>
        <xdr:cNvPr id="29" name="テキスト ボックス 28">
          <a:extLst>
            <a:ext uri="{FF2B5EF4-FFF2-40B4-BE49-F238E27FC236}">
              <a16:creationId xmlns="" xmlns:a16="http://schemas.microsoft.com/office/drawing/2014/main" id="{12E4F95A-BC8B-4191-B83F-D7F1386D6607}"/>
            </a:ext>
          </a:extLst>
        </xdr:cNvPr>
        <xdr:cNvSpPr txBox="1"/>
      </xdr:nvSpPr>
      <xdr:spPr>
        <a:xfrm>
          <a:off x="698500" y="2730500"/>
          <a:ext cx="516359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30" name="テキスト ボックス 29">
          <a:extLst>
            <a:ext uri="{FF2B5EF4-FFF2-40B4-BE49-F238E27FC236}">
              <a16:creationId xmlns="" xmlns:a16="http://schemas.microsoft.com/office/drawing/2014/main" id="{7016CFD8-F2C6-4572-9123-09C3E7B54B9E}"/>
            </a:ext>
          </a:extLst>
        </xdr:cNvPr>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31" name="テキスト ボックス 30">
          <a:extLst>
            <a:ext uri="{FF2B5EF4-FFF2-40B4-BE49-F238E27FC236}">
              <a16:creationId xmlns="" xmlns:a16="http://schemas.microsoft.com/office/drawing/2014/main" id="{6CA4315A-48DE-421C-8C54-A49B5A970747}"/>
            </a:ext>
          </a:extLst>
        </xdr:cNvPr>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32" name="テキスト ボックス 31">
          <a:extLst>
            <a:ext uri="{FF2B5EF4-FFF2-40B4-BE49-F238E27FC236}">
              <a16:creationId xmlns="" xmlns:a16="http://schemas.microsoft.com/office/drawing/2014/main" id="{CF6CD897-51BF-4C83-829A-FF1FA1EDCCAB}"/>
            </a:ext>
          </a:extLst>
        </xdr:cNvPr>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7</xdr:col>
      <xdr:colOff>676275</xdr:colOff>
      <xdr:row>28</xdr:row>
      <xdr:rowOff>25400</xdr:rowOff>
    </xdr:to>
    <xdr:sp macro="" textlink="">
      <xdr:nvSpPr>
        <xdr:cNvPr id="33" name="正方形/長方形 32">
          <a:extLst>
            <a:ext uri="{FF2B5EF4-FFF2-40B4-BE49-F238E27FC236}">
              <a16:creationId xmlns="" xmlns:a16="http://schemas.microsoft.com/office/drawing/2014/main" id="{DAFB78F5-305A-4C97-9DEB-3A8A58D0A909}"/>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道路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28</xdr:row>
      <xdr:rowOff>50800</xdr:rowOff>
    </xdr:from>
    <xdr:to>
      <xdr:col>3</xdr:col>
      <xdr:colOff>346075</xdr:colOff>
      <xdr:row>29</xdr:row>
      <xdr:rowOff>133350</xdr:rowOff>
    </xdr:to>
    <xdr:sp macro="" textlink="">
      <xdr:nvSpPr>
        <xdr:cNvPr id="34" name="正方形/長方形 33">
          <a:extLst>
            <a:ext uri="{FF2B5EF4-FFF2-40B4-BE49-F238E27FC236}">
              <a16:creationId xmlns="" xmlns:a16="http://schemas.microsoft.com/office/drawing/2014/main" id="{E52D7ED0-7E64-4B86-B260-E1E23989F3A2}"/>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29</xdr:row>
      <xdr:rowOff>82550</xdr:rowOff>
    </xdr:from>
    <xdr:to>
      <xdr:col>3</xdr:col>
      <xdr:colOff>346075</xdr:colOff>
      <xdr:row>30</xdr:row>
      <xdr:rowOff>165100</xdr:rowOff>
    </xdr:to>
    <xdr:sp macro="" textlink="">
      <xdr:nvSpPr>
        <xdr:cNvPr id="35" name="正方形/長方形 34">
          <a:extLst>
            <a:ext uri="{FF2B5EF4-FFF2-40B4-BE49-F238E27FC236}">
              <a16:creationId xmlns="" xmlns:a16="http://schemas.microsoft.com/office/drawing/2014/main" id="{CD4CE047-BD1C-4209-9866-CD4A87720841}"/>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28</xdr:row>
      <xdr:rowOff>50800</xdr:rowOff>
    </xdr:from>
    <xdr:to>
      <xdr:col>4</xdr:col>
      <xdr:colOff>676275</xdr:colOff>
      <xdr:row>29</xdr:row>
      <xdr:rowOff>133350</xdr:rowOff>
    </xdr:to>
    <xdr:sp macro="" textlink="">
      <xdr:nvSpPr>
        <xdr:cNvPr id="36" name="正方形/長方形 35">
          <a:extLst>
            <a:ext uri="{FF2B5EF4-FFF2-40B4-BE49-F238E27FC236}">
              <a16:creationId xmlns="" xmlns:a16="http://schemas.microsoft.com/office/drawing/2014/main" id="{44B2AADD-096A-4E27-B7F5-615C72AD05D9}"/>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29</xdr:row>
      <xdr:rowOff>82550</xdr:rowOff>
    </xdr:from>
    <xdr:to>
      <xdr:col>4</xdr:col>
      <xdr:colOff>676275</xdr:colOff>
      <xdr:row>30</xdr:row>
      <xdr:rowOff>165100</xdr:rowOff>
    </xdr:to>
    <xdr:sp macro="" textlink="">
      <xdr:nvSpPr>
        <xdr:cNvPr id="37" name="正方形/長方形 36">
          <a:extLst>
            <a:ext uri="{FF2B5EF4-FFF2-40B4-BE49-F238E27FC236}">
              <a16:creationId xmlns="" xmlns:a16="http://schemas.microsoft.com/office/drawing/2014/main" id="{B0339061-39CF-4ACA-97EF-3C81398CC8D1}"/>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58.2</a:t>
          </a:r>
          <a:endParaRPr kumimoji="1" lang="ja-JP" altLang="en-US" sz="1200" b="1" i="1">
            <a:solidFill>
              <a:srgbClr val="4080FF"/>
            </a:solidFill>
            <a:latin typeface="ＭＳ Ｐゴシック"/>
          </a:endParaRPr>
        </a:p>
      </xdr:txBody>
    </xdr:sp>
    <xdr:clientData/>
  </xdr:twoCellAnchor>
  <xdr:twoCellAnchor>
    <xdr:from>
      <xdr:col>4</xdr:col>
      <xdr:colOff>295275</xdr:colOff>
      <xdr:row>28</xdr:row>
      <xdr:rowOff>50800</xdr:rowOff>
    </xdr:from>
    <xdr:to>
      <xdr:col>6</xdr:col>
      <xdr:colOff>447675</xdr:colOff>
      <xdr:row>29</xdr:row>
      <xdr:rowOff>133350</xdr:rowOff>
    </xdr:to>
    <xdr:sp macro="" textlink="">
      <xdr:nvSpPr>
        <xdr:cNvPr id="38" name="正方形/長方形 37">
          <a:extLst>
            <a:ext uri="{FF2B5EF4-FFF2-40B4-BE49-F238E27FC236}">
              <a16:creationId xmlns="" xmlns:a16="http://schemas.microsoft.com/office/drawing/2014/main" id="{070C7241-C3C4-4CDB-B999-3F01B71B514F}"/>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29</xdr:row>
      <xdr:rowOff>82550</xdr:rowOff>
    </xdr:from>
    <xdr:to>
      <xdr:col>6</xdr:col>
      <xdr:colOff>447675</xdr:colOff>
      <xdr:row>30</xdr:row>
      <xdr:rowOff>165100</xdr:rowOff>
    </xdr:to>
    <xdr:sp macro="" textlink="">
      <xdr:nvSpPr>
        <xdr:cNvPr id="39" name="正方形/長方形 38">
          <a:extLst>
            <a:ext uri="{FF2B5EF4-FFF2-40B4-BE49-F238E27FC236}">
              <a16:creationId xmlns="" xmlns:a16="http://schemas.microsoft.com/office/drawing/2014/main" id="{FE723A9E-10C4-42A5-A4F2-F5D22C2F7845}"/>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51.4</a:t>
          </a:r>
          <a:endParaRPr kumimoji="1" lang="ja-JP" altLang="en-US" sz="1200" b="1" i="1">
            <a:solidFill>
              <a:srgbClr val="4080FF"/>
            </a:solidFill>
            <a:latin typeface="ＭＳ Ｐゴシック"/>
          </a:endParaRPr>
        </a:p>
      </xdr:txBody>
    </xdr:sp>
    <xdr:clientData/>
  </xdr:twoCellAnchor>
  <xdr:twoCellAnchor>
    <xdr:from>
      <xdr:col>1</xdr:col>
      <xdr:colOff>66675</xdr:colOff>
      <xdr:row>31</xdr:row>
      <xdr:rowOff>19050</xdr:rowOff>
    </xdr:from>
    <xdr:to>
      <xdr:col>7</xdr:col>
      <xdr:colOff>676275</xdr:colOff>
      <xdr:row>44</xdr:row>
      <xdr:rowOff>76200</xdr:rowOff>
    </xdr:to>
    <xdr:sp macro="" textlink="">
      <xdr:nvSpPr>
        <xdr:cNvPr id="40" name="正方形/長方形 39">
          <a:extLst>
            <a:ext uri="{FF2B5EF4-FFF2-40B4-BE49-F238E27FC236}">
              <a16:creationId xmlns="" xmlns:a16="http://schemas.microsoft.com/office/drawing/2014/main" id="{CDE638AB-E29D-4D45-843A-8B4C9A83D198}"/>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30</xdr:row>
      <xdr:rowOff>0</xdr:rowOff>
    </xdr:from>
    <xdr:ext cx="298543" cy="225703"/>
    <xdr:sp macro="" textlink="">
      <xdr:nvSpPr>
        <xdr:cNvPr id="41" name="テキスト ボックス 40">
          <a:extLst>
            <a:ext uri="{FF2B5EF4-FFF2-40B4-BE49-F238E27FC236}">
              <a16:creationId xmlns="" xmlns:a16="http://schemas.microsoft.com/office/drawing/2014/main" id="{D1499B11-017A-460A-A79E-3EF36BAED50F}"/>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76200</xdr:rowOff>
    </xdr:from>
    <xdr:to>
      <xdr:col>7</xdr:col>
      <xdr:colOff>638175</xdr:colOff>
      <xdr:row>44</xdr:row>
      <xdr:rowOff>76200</xdr:rowOff>
    </xdr:to>
    <xdr:cxnSp macro="">
      <xdr:nvCxnSpPr>
        <xdr:cNvPr id="42" name="直線コネクタ 41">
          <a:extLst>
            <a:ext uri="{FF2B5EF4-FFF2-40B4-BE49-F238E27FC236}">
              <a16:creationId xmlns="" xmlns:a16="http://schemas.microsoft.com/office/drawing/2014/main" id="{5E52750D-20C9-4D78-B6EA-53917D0A216F}"/>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43</xdr:row>
      <xdr:rowOff>105427</xdr:rowOff>
    </xdr:from>
    <xdr:ext cx="403059" cy="259045"/>
    <xdr:sp macro="" textlink="">
      <xdr:nvSpPr>
        <xdr:cNvPr id="43" name="テキスト ボックス 42">
          <a:extLst>
            <a:ext uri="{FF2B5EF4-FFF2-40B4-BE49-F238E27FC236}">
              <a16:creationId xmlns="" xmlns:a16="http://schemas.microsoft.com/office/drawing/2014/main" id="{60815F18-AA77-4FA6-A480-DB98F01A054D}"/>
            </a:ext>
          </a:extLst>
        </xdr:cNvPr>
        <xdr:cNvSpPr txBox="1"/>
      </xdr:nvSpPr>
      <xdr:spPr>
        <a:xfrm>
          <a:off x="358941" y="747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42</xdr:row>
      <xdr:rowOff>38100</xdr:rowOff>
    </xdr:from>
    <xdr:to>
      <xdr:col>7</xdr:col>
      <xdr:colOff>638175</xdr:colOff>
      <xdr:row>42</xdr:row>
      <xdr:rowOff>38100</xdr:rowOff>
    </xdr:to>
    <xdr:cxnSp macro="">
      <xdr:nvCxnSpPr>
        <xdr:cNvPr id="44" name="直線コネクタ 43">
          <a:extLst>
            <a:ext uri="{FF2B5EF4-FFF2-40B4-BE49-F238E27FC236}">
              <a16:creationId xmlns="" xmlns:a16="http://schemas.microsoft.com/office/drawing/2014/main" id="{C49A7216-2125-49D4-B310-792ACC388E8C}"/>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41</xdr:row>
      <xdr:rowOff>67327</xdr:rowOff>
    </xdr:from>
    <xdr:ext cx="403059" cy="259045"/>
    <xdr:sp macro="" textlink="">
      <xdr:nvSpPr>
        <xdr:cNvPr id="45" name="テキスト ボックス 44">
          <a:extLst>
            <a:ext uri="{FF2B5EF4-FFF2-40B4-BE49-F238E27FC236}">
              <a16:creationId xmlns="" xmlns:a16="http://schemas.microsoft.com/office/drawing/2014/main" id="{ECF979C8-FB2C-4EBB-9710-5052D3B02750}"/>
            </a:ext>
          </a:extLst>
        </xdr:cNvPr>
        <xdr:cNvSpPr txBox="1"/>
      </xdr:nvSpPr>
      <xdr:spPr>
        <a:xfrm>
          <a:off x="358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40</xdr:row>
      <xdr:rowOff>0</xdr:rowOff>
    </xdr:from>
    <xdr:to>
      <xdr:col>7</xdr:col>
      <xdr:colOff>638175</xdr:colOff>
      <xdr:row>40</xdr:row>
      <xdr:rowOff>0</xdr:rowOff>
    </xdr:to>
    <xdr:cxnSp macro="">
      <xdr:nvCxnSpPr>
        <xdr:cNvPr id="46" name="直線コネクタ 45">
          <a:extLst>
            <a:ext uri="{FF2B5EF4-FFF2-40B4-BE49-F238E27FC236}">
              <a16:creationId xmlns="" xmlns:a16="http://schemas.microsoft.com/office/drawing/2014/main" id="{F6E0295C-8B7C-40CF-90D0-4A9FD41A826D}"/>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39</xdr:row>
      <xdr:rowOff>29227</xdr:rowOff>
    </xdr:from>
    <xdr:ext cx="403059" cy="259045"/>
    <xdr:sp macro="" textlink="">
      <xdr:nvSpPr>
        <xdr:cNvPr id="47" name="テキスト ボックス 46">
          <a:extLst>
            <a:ext uri="{FF2B5EF4-FFF2-40B4-BE49-F238E27FC236}">
              <a16:creationId xmlns="" xmlns:a16="http://schemas.microsoft.com/office/drawing/2014/main" id="{3E7227CF-F71E-4D86-8E84-89194B897A8C}"/>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37</xdr:row>
      <xdr:rowOff>133350</xdr:rowOff>
    </xdr:from>
    <xdr:to>
      <xdr:col>7</xdr:col>
      <xdr:colOff>638175</xdr:colOff>
      <xdr:row>37</xdr:row>
      <xdr:rowOff>133350</xdr:rowOff>
    </xdr:to>
    <xdr:cxnSp macro="">
      <xdr:nvCxnSpPr>
        <xdr:cNvPr id="48" name="直線コネクタ 47">
          <a:extLst>
            <a:ext uri="{FF2B5EF4-FFF2-40B4-BE49-F238E27FC236}">
              <a16:creationId xmlns="" xmlns:a16="http://schemas.microsoft.com/office/drawing/2014/main" id="{00E021EB-6A52-4ED3-AC23-5936516D57B7}"/>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36</xdr:row>
      <xdr:rowOff>162577</xdr:rowOff>
    </xdr:from>
    <xdr:ext cx="403059" cy="259045"/>
    <xdr:sp macro="" textlink="">
      <xdr:nvSpPr>
        <xdr:cNvPr id="49" name="テキスト ボックス 48">
          <a:extLst>
            <a:ext uri="{FF2B5EF4-FFF2-40B4-BE49-F238E27FC236}">
              <a16:creationId xmlns="" xmlns:a16="http://schemas.microsoft.com/office/drawing/2014/main" id="{96670D34-D8BF-4A94-BB55-C28E1A9811F4}"/>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35</xdr:row>
      <xdr:rowOff>95250</xdr:rowOff>
    </xdr:from>
    <xdr:to>
      <xdr:col>7</xdr:col>
      <xdr:colOff>638175</xdr:colOff>
      <xdr:row>35</xdr:row>
      <xdr:rowOff>95250</xdr:rowOff>
    </xdr:to>
    <xdr:cxnSp macro="">
      <xdr:nvCxnSpPr>
        <xdr:cNvPr id="50" name="直線コネクタ 49">
          <a:extLst>
            <a:ext uri="{FF2B5EF4-FFF2-40B4-BE49-F238E27FC236}">
              <a16:creationId xmlns="" xmlns:a16="http://schemas.microsoft.com/office/drawing/2014/main" id="{1DBCDCBF-3A00-491A-868F-231F4D5FD431}"/>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34</xdr:row>
      <xdr:rowOff>124477</xdr:rowOff>
    </xdr:from>
    <xdr:ext cx="403059" cy="259045"/>
    <xdr:sp macro="" textlink="">
      <xdr:nvSpPr>
        <xdr:cNvPr id="51" name="テキスト ボックス 50">
          <a:extLst>
            <a:ext uri="{FF2B5EF4-FFF2-40B4-BE49-F238E27FC236}">
              <a16:creationId xmlns="" xmlns:a16="http://schemas.microsoft.com/office/drawing/2014/main" id="{16F49AD7-0039-4876-ADCF-769A35641057}"/>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33</xdr:row>
      <xdr:rowOff>57150</xdr:rowOff>
    </xdr:from>
    <xdr:to>
      <xdr:col>7</xdr:col>
      <xdr:colOff>638175</xdr:colOff>
      <xdr:row>33</xdr:row>
      <xdr:rowOff>57150</xdr:rowOff>
    </xdr:to>
    <xdr:cxnSp macro="">
      <xdr:nvCxnSpPr>
        <xdr:cNvPr id="52" name="直線コネクタ 51">
          <a:extLst>
            <a:ext uri="{FF2B5EF4-FFF2-40B4-BE49-F238E27FC236}">
              <a16:creationId xmlns="" xmlns:a16="http://schemas.microsoft.com/office/drawing/2014/main" id="{7F545DEB-357E-43E7-95BF-0659B3AB1A92}"/>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32</xdr:row>
      <xdr:rowOff>86377</xdr:rowOff>
    </xdr:from>
    <xdr:ext cx="403059" cy="259045"/>
    <xdr:sp macro="" textlink="">
      <xdr:nvSpPr>
        <xdr:cNvPr id="53" name="テキスト ボックス 52">
          <a:extLst>
            <a:ext uri="{FF2B5EF4-FFF2-40B4-BE49-F238E27FC236}">
              <a16:creationId xmlns="" xmlns:a16="http://schemas.microsoft.com/office/drawing/2014/main" id="{806A7949-AFC2-48FE-9B46-53F05DA38BE6}"/>
            </a:ext>
          </a:extLst>
        </xdr:cNvPr>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638175</xdr:colOff>
      <xdr:row>31</xdr:row>
      <xdr:rowOff>19050</xdr:rowOff>
    </xdr:to>
    <xdr:cxnSp macro="">
      <xdr:nvCxnSpPr>
        <xdr:cNvPr id="54" name="直線コネクタ 53">
          <a:extLst>
            <a:ext uri="{FF2B5EF4-FFF2-40B4-BE49-F238E27FC236}">
              <a16:creationId xmlns="" xmlns:a16="http://schemas.microsoft.com/office/drawing/2014/main" id="{4FC2EEF8-1BD5-4517-9CEE-0DB7B506C7D0}"/>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30</xdr:row>
      <xdr:rowOff>48277</xdr:rowOff>
    </xdr:from>
    <xdr:ext cx="403059" cy="259045"/>
    <xdr:sp macro="" textlink="">
      <xdr:nvSpPr>
        <xdr:cNvPr id="55" name="テキスト ボックス 54">
          <a:extLst>
            <a:ext uri="{FF2B5EF4-FFF2-40B4-BE49-F238E27FC236}">
              <a16:creationId xmlns="" xmlns:a16="http://schemas.microsoft.com/office/drawing/2014/main" id="{13D6396C-1A41-4E96-A23E-9E482A8494B0}"/>
            </a:ext>
          </a:extLst>
        </xdr:cNvPr>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676275</xdr:colOff>
      <xdr:row>44</xdr:row>
      <xdr:rowOff>76200</xdr:rowOff>
    </xdr:to>
    <xdr:sp macro="" textlink="">
      <xdr:nvSpPr>
        <xdr:cNvPr id="56" name="【道路】&#10;有形固定資産減価償却率グラフ枠">
          <a:extLst>
            <a:ext uri="{FF2B5EF4-FFF2-40B4-BE49-F238E27FC236}">
              <a16:creationId xmlns="" xmlns:a16="http://schemas.microsoft.com/office/drawing/2014/main" id="{82E8E312-F97C-4200-AF75-7D58AC2AAC16}"/>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33</xdr:row>
      <xdr:rowOff>144780</xdr:rowOff>
    </xdr:from>
    <xdr:to>
      <xdr:col>6</xdr:col>
      <xdr:colOff>510540</xdr:colOff>
      <xdr:row>39</xdr:row>
      <xdr:rowOff>49530</xdr:rowOff>
    </xdr:to>
    <xdr:cxnSp macro="">
      <xdr:nvCxnSpPr>
        <xdr:cNvPr id="57" name="直線コネクタ 56">
          <a:extLst>
            <a:ext uri="{FF2B5EF4-FFF2-40B4-BE49-F238E27FC236}">
              <a16:creationId xmlns="" xmlns:a16="http://schemas.microsoft.com/office/drawing/2014/main" id="{3128DC05-74B2-48AC-9AEB-2D533F20A6F1}"/>
            </a:ext>
          </a:extLst>
        </xdr:cNvPr>
        <xdr:cNvCxnSpPr/>
      </xdr:nvCxnSpPr>
      <xdr:spPr>
        <a:xfrm flipV="1">
          <a:off x="4634865" y="5802630"/>
          <a:ext cx="0" cy="9334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39</xdr:row>
      <xdr:rowOff>53357</xdr:rowOff>
    </xdr:from>
    <xdr:ext cx="405111" cy="259045"/>
    <xdr:sp macro="" textlink="">
      <xdr:nvSpPr>
        <xdr:cNvPr id="58" name="【道路】&#10;有形固定資産減価償却率最小値テキスト">
          <a:extLst>
            <a:ext uri="{FF2B5EF4-FFF2-40B4-BE49-F238E27FC236}">
              <a16:creationId xmlns="" xmlns:a16="http://schemas.microsoft.com/office/drawing/2014/main" id="{51C4AD61-24A9-4B8A-8231-D1FAD6ED0756}"/>
            </a:ext>
          </a:extLst>
        </xdr:cNvPr>
        <xdr:cNvSpPr txBox="1"/>
      </xdr:nvSpPr>
      <xdr:spPr>
        <a:xfrm>
          <a:off x="4724400" y="6739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53.2</a:t>
          </a:r>
          <a:endParaRPr kumimoji="1" lang="ja-JP" altLang="en-US" sz="1000" b="1">
            <a:latin typeface="ＭＳ Ｐゴシック"/>
          </a:endParaRPr>
        </a:p>
      </xdr:txBody>
    </xdr:sp>
    <xdr:clientData/>
  </xdr:oneCellAnchor>
  <xdr:twoCellAnchor>
    <xdr:from>
      <xdr:col>6</xdr:col>
      <xdr:colOff>422275</xdr:colOff>
      <xdr:row>39</xdr:row>
      <xdr:rowOff>49530</xdr:rowOff>
    </xdr:from>
    <xdr:to>
      <xdr:col>6</xdr:col>
      <xdr:colOff>600075</xdr:colOff>
      <xdr:row>39</xdr:row>
      <xdr:rowOff>49530</xdr:rowOff>
    </xdr:to>
    <xdr:cxnSp macro="">
      <xdr:nvCxnSpPr>
        <xdr:cNvPr id="59" name="直線コネクタ 58">
          <a:extLst>
            <a:ext uri="{FF2B5EF4-FFF2-40B4-BE49-F238E27FC236}">
              <a16:creationId xmlns="" xmlns:a16="http://schemas.microsoft.com/office/drawing/2014/main" id="{54300B5F-A8FF-4E83-B13F-FFD63546ABF9}"/>
            </a:ext>
          </a:extLst>
        </xdr:cNvPr>
        <xdr:cNvCxnSpPr/>
      </xdr:nvCxnSpPr>
      <xdr:spPr>
        <a:xfrm>
          <a:off x="4546600" y="6736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32</xdr:row>
      <xdr:rowOff>91457</xdr:rowOff>
    </xdr:from>
    <xdr:ext cx="405111" cy="259045"/>
    <xdr:sp macro="" textlink="">
      <xdr:nvSpPr>
        <xdr:cNvPr id="60" name="【道路】&#10;有形固定資産減価償却率最大値テキスト">
          <a:extLst>
            <a:ext uri="{FF2B5EF4-FFF2-40B4-BE49-F238E27FC236}">
              <a16:creationId xmlns="" xmlns:a16="http://schemas.microsoft.com/office/drawing/2014/main" id="{1D97F03C-28FA-4B83-B871-0DFE422A9CCA}"/>
            </a:ext>
          </a:extLst>
        </xdr:cNvPr>
        <xdr:cNvSpPr txBox="1"/>
      </xdr:nvSpPr>
      <xdr:spPr>
        <a:xfrm>
          <a:off x="4724400" y="5577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77.7</a:t>
          </a:r>
          <a:endParaRPr kumimoji="1" lang="ja-JP" altLang="en-US" sz="1000" b="1">
            <a:latin typeface="ＭＳ Ｐゴシック"/>
          </a:endParaRPr>
        </a:p>
      </xdr:txBody>
    </xdr:sp>
    <xdr:clientData/>
  </xdr:oneCellAnchor>
  <xdr:twoCellAnchor>
    <xdr:from>
      <xdr:col>6</xdr:col>
      <xdr:colOff>422275</xdr:colOff>
      <xdr:row>33</xdr:row>
      <xdr:rowOff>144780</xdr:rowOff>
    </xdr:from>
    <xdr:to>
      <xdr:col>6</xdr:col>
      <xdr:colOff>600075</xdr:colOff>
      <xdr:row>33</xdr:row>
      <xdr:rowOff>144780</xdr:rowOff>
    </xdr:to>
    <xdr:cxnSp macro="">
      <xdr:nvCxnSpPr>
        <xdr:cNvPr id="61" name="直線コネクタ 60">
          <a:extLst>
            <a:ext uri="{FF2B5EF4-FFF2-40B4-BE49-F238E27FC236}">
              <a16:creationId xmlns="" xmlns:a16="http://schemas.microsoft.com/office/drawing/2014/main" id="{305BBDA8-C808-4594-AC33-F8BE638B7E2E}"/>
            </a:ext>
          </a:extLst>
        </xdr:cNvPr>
        <xdr:cNvCxnSpPr/>
      </xdr:nvCxnSpPr>
      <xdr:spPr>
        <a:xfrm>
          <a:off x="4546600" y="5802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36</xdr:row>
      <xdr:rowOff>95267</xdr:rowOff>
    </xdr:from>
    <xdr:ext cx="405111" cy="259045"/>
    <xdr:sp macro="" textlink="">
      <xdr:nvSpPr>
        <xdr:cNvPr id="62" name="【道路】&#10;有形固定資産減価償却率平均値テキスト">
          <a:extLst>
            <a:ext uri="{FF2B5EF4-FFF2-40B4-BE49-F238E27FC236}">
              <a16:creationId xmlns="" xmlns:a16="http://schemas.microsoft.com/office/drawing/2014/main" id="{6F30D005-FAEF-4370-B392-709CBFFC3686}"/>
            </a:ext>
          </a:extLst>
        </xdr:cNvPr>
        <xdr:cNvSpPr txBox="1"/>
      </xdr:nvSpPr>
      <xdr:spPr>
        <a:xfrm>
          <a:off x="4724400" y="62674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63.6</a:t>
          </a:r>
          <a:endParaRPr kumimoji="1" lang="ja-JP" altLang="en-US" sz="1000" b="1">
            <a:solidFill>
              <a:srgbClr val="000080"/>
            </a:solidFill>
            <a:latin typeface="ＭＳ Ｐゴシック"/>
          </a:endParaRPr>
        </a:p>
      </xdr:txBody>
    </xdr:sp>
    <xdr:clientData/>
  </xdr:oneCellAnchor>
  <xdr:twoCellAnchor>
    <xdr:from>
      <xdr:col>6</xdr:col>
      <xdr:colOff>460375</xdr:colOff>
      <xdr:row>36</xdr:row>
      <xdr:rowOff>116840</xdr:rowOff>
    </xdr:from>
    <xdr:to>
      <xdr:col>6</xdr:col>
      <xdr:colOff>561975</xdr:colOff>
      <xdr:row>37</xdr:row>
      <xdr:rowOff>46990</xdr:rowOff>
    </xdr:to>
    <xdr:sp macro="" textlink="">
      <xdr:nvSpPr>
        <xdr:cNvPr id="63" name="フローチャート : 判断 62">
          <a:extLst>
            <a:ext uri="{FF2B5EF4-FFF2-40B4-BE49-F238E27FC236}">
              <a16:creationId xmlns="" xmlns:a16="http://schemas.microsoft.com/office/drawing/2014/main" id="{9B0980A3-4E68-49FE-8853-1D2C4FE9CC7E}"/>
            </a:ext>
          </a:extLst>
        </xdr:cNvPr>
        <xdr:cNvSpPr/>
      </xdr:nvSpPr>
      <xdr:spPr>
        <a:xfrm>
          <a:off x="4584700" y="6289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38</xdr:row>
      <xdr:rowOff>90170</xdr:rowOff>
    </xdr:from>
    <xdr:to>
      <xdr:col>5</xdr:col>
      <xdr:colOff>409575</xdr:colOff>
      <xdr:row>39</xdr:row>
      <xdr:rowOff>20320</xdr:rowOff>
    </xdr:to>
    <xdr:sp macro="" textlink="">
      <xdr:nvSpPr>
        <xdr:cNvPr id="64" name="フローチャート : 判断 63">
          <a:extLst>
            <a:ext uri="{FF2B5EF4-FFF2-40B4-BE49-F238E27FC236}">
              <a16:creationId xmlns="" xmlns:a16="http://schemas.microsoft.com/office/drawing/2014/main" id="{185B33FA-ABC9-4460-9665-22BE7F472FD9}"/>
            </a:ext>
          </a:extLst>
        </xdr:cNvPr>
        <xdr:cNvSpPr/>
      </xdr:nvSpPr>
      <xdr:spPr>
        <a:xfrm>
          <a:off x="3746500" y="6605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44</xdr:row>
      <xdr:rowOff>73677</xdr:rowOff>
    </xdr:from>
    <xdr:ext cx="762000" cy="259045"/>
    <xdr:sp macro="" textlink="">
      <xdr:nvSpPr>
        <xdr:cNvPr id="65" name="テキスト ボックス 64">
          <a:extLst>
            <a:ext uri="{FF2B5EF4-FFF2-40B4-BE49-F238E27FC236}">
              <a16:creationId xmlns="" xmlns:a16="http://schemas.microsoft.com/office/drawing/2014/main" id="{24CC222D-7902-442E-ACD3-13088C04B915}"/>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44</xdr:row>
      <xdr:rowOff>73677</xdr:rowOff>
    </xdr:from>
    <xdr:ext cx="762000" cy="259045"/>
    <xdr:sp macro="" textlink="">
      <xdr:nvSpPr>
        <xdr:cNvPr id="66" name="テキスト ボックス 65">
          <a:extLst>
            <a:ext uri="{FF2B5EF4-FFF2-40B4-BE49-F238E27FC236}">
              <a16:creationId xmlns="" xmlns:a16="http://schemas.microsoft.com/office/drawing/2014/main" id="{04BCD154-88E8-4217-BDF8-3AE0F5A1566B}"/>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44</xdr:row>
      <xdr:rowOff>73677</xdr:rowOff>
    </xdr:from>
    <xdr:ext cx="762000" cy="259045"/>
    <xdr:sp macro="" textlink="">
      <xdr:nvSpPr>
        <xdr:cNvPr id="67" name="テキスト ボックス 66">
          <a:extLst>
            <a:ext uri="{FF2B5EF4-FFF2-40B4-BE49-F238E27FC236}">
              <a16:creationId xmlns="" xmlns:a16="http://schemas.microsoft.com/office/drawing/2014/main" id="{85BA2B28-77DB-48A1-AFA4-CD10DFC85901}"/>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44</xdr:row>
      <xdr:rowOff>73677</xdr:rowOff>
    </xdr:from>
    <xdr:ext cx="762000" cy="259045"/>
    <xdr:sp macro="" textlink="">
      <xdr:nvSpPr>
        <xdr:cNvPr id="68" name="テキスト ボックス 67">
          <a:extLst>
            <a:ext uri="{FF2B5EF4-FFF2-40B4-BE49-F238E27FC236}">
              <a16:creationId xmlns="" xmlns:a16="http://schemas.microsoft.com/office/drawing/2014/main" id="{358E9030-1F6B-46C3-9FD5-1CE32607E0A3}"/>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44</xdr:row>
      <xdr:rowOff>73677</xdr:rowOff>
    </xdr:from>
    <xdr:ext cx="762000" cy="259045"/>
    <xdr:sp macro="" textlink="">
      <xdr:nvSpPr>
        <xdr:cNvPr id="69" name="テキスト ボックス 68">
          <a:extLst>
            <a:ext uri="{FF2B5EF4-FFF2-40B4-BE49-F238E27FC236}">
              <a16:creationId xmlns="" xmlns:a16="http://schemas.microsoft.com/office/drawing/2014/main" id="{89617431-3918-4D30-AF8B-9CBAD4398D8D}"/>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40</xdr:row>
      <xdr:rowOff>124460</xdr:rowOff>
    </xdr:from>
    <xdr:to>
      <xdr:col>5</xdr:col>
      <xdr:colOff>409575</xdr:colOff>
      <xdr:row>41</xdr:row>
      <xdr:rowOff>54610</xdr:rowOff>
    </xdr:to>
    <xdr:sp macro="" textlink="">
      <xdr:nvSpPr>
        <xdr:cNvPr id="70" name="円/楕円 69">
          <a:extLst>
            <a:ext uri="{FF2B5EF4-FFF2-40B4-BE49-F238E27FC236}">
              <a16:creationId xmlns="" xmlns:a16="http://schemas.microsoft.com/office/drawing/2014/main" id="{1F3756E6-29DD-4C5B-8A06-1BE6AD372FBF}"/>
            </a:ext>
          </a:extLst>
        </xdr:cNvPr>
        <xdr:cNvSpPr/>
      </xdr:nvSpPr>
      <xdr:spPr>
        <a:xfrm>
          <a:off x="3746500" y="6982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37</xdr:row>
      <xdr:rowOff>36847</xdr:rowOff>
    </xdr:from>
    <xdr:ext cx="405111" cy="259045"/>
    <xdr:sp macro="" textlink="">
      <xdr:nvSpPr>
        <xdr:cNvPr id="71" name="n_1aveValue【道路】&#10;有形固定資産減価償却率">
          <a:extLst>
            <a:ext uri="{FF2B5EF4-FFF2-40B4-BE49-F238E27FC236}">
              <a16:creationId xmlns="" xmlns:a16="http://schemas.microsoft.com/office/drawing/2014/main" id="{B481D5C2-5D39-4308-850B-EBBA7FB860FB}"/>
            </a:ext>
          </a:extLst>
        </xdr:cNvPr>
        <xdr:cNvSpPr txBox="1"/>
      </xdr:nvSpPr>
      <xdr:spPr>
        <a:xfrm>
          <a:off x="3582043" y="6380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55.3</a:t>
          </a:r>
          <a:endParaRPr kumimoji="1" lang="ja-JP" altLang="en-US" sz="1000" b="1">
            <a:solidFill>
              <a:srgbClr val="000080"/>
            </a:solidFill>
            <a:latin typeface="ＭＳ Ｐゴシック"/>
          </a:endParaRPr>
        </a:p>
      </xdr:txBody>
    </xdr:sp>
    <xdr:clientData/>
  </xdr:oneCellAnchor>
  <xdr:oneCellAnchor>
    <xdr:from>
      <xdr:col>5</xdr:col>
      <xdr:colOff>143518</xdr:colOff>
      <xdr:row>41</xdr:row>
      <xdr:rowOff>45737</xdr:rowOff>
    </xdr:from>
    <xdr:ext cx="405111" cy="259045"/>
    <xdr:sp macro="" textlink="">
      <xdr:nvSpPr>
        <xdr:cNvPr id="72" name="n_1mainValue【道路】&#10;有形固定資産減価償却率">
          <a:extLst>
            <a:ext uri="{FF2B5EF4-FFF2-40B4-BE49-F238E27FC236}">
              <a16:creationId xmlns="" xmlns:a16="http://schemas.microsoft.com/office/drawing/2014/main" id="{E6C06BE3-D5FB-4305-9C00-B454E51F5291}"/>
            </a:ext>
          </a:extLst>
        </xdr:cNvPr>
        <xdr:cNvSpPr txBox="1"/>
      </xdr:nvSpPr>
      <xdr:spPr>
        <a:xfrm>
          <a:off x="3582043" y="70751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45.4</a:t>
          </a:r>
          <a:endParaRPr kumimoji="1" lang="ja-JP" altLang="en-US" sz="1000" b="1">
            <a:solidFill>
              <a:srgbClr val="FF0000"/>
            </a:solidFill>
            <a:latin typeface="ＭＳ Ｐゴシック"/>
          </a:endParaRPr>
        </a:p>
      </xdr:txBody>
    </xdr:sp>
    <xdr:clientData/>
  </xdr:oneCellAnchor>
  <xdr:twoCellAnchor>
    <xdr:from>
      <xdr:col>9</xdr:col>
      <xdr:colOff>422275</xdr:colOff>
      <xdr:row>24</xdr:row>
      <xdr:rowOff>76200</xdr:rowOff>
    </xdr:from>
    <xdr:to>
      <xdr:col>16</xdr:col>
      <xdr:colOff>346075</xdr:colOff>
      <xdr:row>28</xdr:row>
      <xdr:rowOff>25400</xdr:rowOff>
    </xdr:to>
    <xdr:sp macro="" textlink="">
      <xdr:nvSpPr>
        <xdr:cNvPr id="73" name="正方形/長方形 72">
          <a:extLst>
            <a:ext uri="{FF2B5EF4-FFF2-40B4-BE49-F238E27FC236}">
              <a16:creationId xmlns="" xmlns:a16="http://schemas.microsoft.com/office/drawing/2014/main" id="{EF108D0D-9C77-469D-9D8F-49FD5E60D8D5}"/>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道路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一人当たり延長</a:t>
          </a:r>
        </a:p>
      </xdr:txBody>
    </xdr:sp>
    <xdr:clientData/>
  </xdr:twoCellAnchor>
  <xdr:twoCellAnchor>
    <xdr:from>
      <xdr:col>9</xdr:col>
      <xdr:colOff>549275</xdr:colOff>
      <xdr:row>28</xdr:row>
      <xdr:rowOff>50800</xdr:rowOff>
    </xdr:from>
    <xdr:to>
      <xdr:col>12</xdr:col>
      <xdr:colOff>15875</xdr:colOff>
      <xdr:row>29</xdr:row>
      <xdr:rowOff>133350</xdr:rowOff>
    </xdr:to>
    <xdr:sp macro="" textlink="">
      <xdr:nvSpPr>
        <xdr:cNvPr id="74" name="正方形/長方形 73">
          <a:extLst>
            <a:ext uri="{FF2B5EF4-FFF2-40B4-BE49-F238E27FC236}">
              <a16:creationId xmlns="" xmlns:a16="http://schemas.microsoft.com/office/drawing/2014/main" id="{563507E0-7FF0-417B-9387-28359AE50E33}"/>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29</xdr:row>
      <xdr:rowOff>82550</xdr:rowOff>
    </xdr:from>
    <xdr:to>
      <xdr:col>12</xdr:col>
      <xdr:colOff>15875</xdr:colOff>
      <xdr:row>30</xdr:row>
      <xdr:rowOff>165100</xdr:rowOff>
    </xdr:to>
    <xdr:sp macro="" textlink="">
      <xdr:nvSpPr>
        <xdr:cNvPr id="75" name="正方形/長方形 74">
          <a:extLst>
            <a:ext uri="{FF2B5EF4-FFF2-40B4-BE49-F238E27FC236}">
              <a16:creationId xmlns="" xmlns:a16="http://schemas.microsoft.com/office/drawing/2014/main" id="{098AA7A4-8342-4700-88FF-3DA2727AA5E4}"/>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28</xdr:row>
      <xdr:rowOff>50800</xdr:rowOff>
    </xdr:from>
    <xdr:to>
      <xdr:col>13</xdr:col>
      <xdr:colOff>346075</xdr:colOff>
      <xdr:row>29</xdr:row>
      <xdr:rowOff>133350</xdr:rowOff>
    </xdr:to>
    <xdr:sp macro="" textlink="">
      <xdr:nvSpPr>
        <xdr:cNvPr id="76" name="正方形/長方形 75">
          <a:extLst>
            <a:ext uri="{FF2B5EF4-FFF2-40B4-BE49-F238E27FC236}">
              <a16:creationId xmlns="" xmlns:a16="http://schemas.microsoft.com/office/drawing/2014/main" id="{83F6A97A-AB39-4D50-8676-1A0BC89F2553}"/>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29</xdr:row>
      <xdr:rowOff>82550</xdr:rowOff>
    </xdr:from>
    <xdr:to>
      <xdr:col>13</xdr:col>
      <xdr:colOff>346075</xdr:colOff>
      <xdr:row>30</xdr:row>
      <xdr:rowOff>165100</xdr:rowOff>
    </xdr:to>
    <xdr:sp macro="" textlink="">
      <xdr:nvSpPr>
        <xdr:cNvPr id="77" name="正方形/長方形 76">
          <a:extLst>
            <a:ext uri="{FF2B5EF4-FFF2-40B4-BE49-F238E27FC236}">
              <a16:creationId xmlns="" xmlns:a16="http://schemas.microsoft.com/office/drawing/2014/main" id="{461A1658-A0E2-44B4-856A-6E54FF7BC5A4}"/>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6.963</a:t>
          </a:r>
          <a:endParaRPr kumimoji="1" lang="ja-JP" altLang="en-US" sz="1200" b="1" i="1">
            <a:solidFill>
              <a:srgbClr val="4080FF"/>
            </a:solidFill>
            <a:latin typeface="ＭＳ Ｐゴシック"/>
          </a:endParaRPr>
        </a:p>
      </xdr:txBody>
    </xdr:sp>
    <xdr:clientData/>
  </xdr:twoCellAnchor>
  <xdr:twoCellAnchor>
    <xdr:from>
      <xdr:col>12</xdr:col>
      <xdr:colOff>650875</xdr:colOff>
      <xdr:row>28</xdr:row>
      <xdr:rowOff>50800</xdr:rowOff>
    </xdr:from>
    <xdr:to>
      <xdr:col>15</xdr:col>
      <xdr:colOff>117475</xdr:colOff>
      <xdr:row>29</xdr:row>
      <xdr:rowOff>133350</xdr:rowOff>
    </xdr:to>
    <xdr:sp macro="" textlink="">
      <xdr:nvSpPr>
        <xdr:cNvPr id="78" name="正方形/長方形 77">
          <a:extLst>
            <a:ext uri="{FF2B5EF4-FFF2-40B4-BE49-F238E27FC236}">
              <a16:creationId xmlns="" xmlns:a16="http://schemas.microsoft.com/office/drawing/2014/main" id="{A10948D5-828D-41D4-82DA-D4063C72087E}"/>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29</xdr:row>
      <xdr:rowOff>82550</xdr:rowOff>
    </xdr:from>
    <xdr:to>
      <xdr:col>15</xdr:col>
      <xdr:colOff>117475</xdr:colOff>
      <xdr:row>30</xdr:row>
      <xdr:rowOff>165100</xdr:rowOff>
    </xdr:to>
    <xdr:sp macro="" textlink="">
      <xdr:nvSpPr>
        <xdr:cNvPr id="79" name="正方形/長方形 78">
          <a:extLst>
            <a:ext uri="{FF2B5EF4-FFF2-40B4-BE49-F238E27FC236}">
              <a16:creationId xmlns="" xmlns:a16="http://schemas.microsoft.com/office/drawing/2014/main" id="{FCC5B3C6-24BB-4E8E-87ED-6AA6E7248525}"/>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36.604</a:t>
          </a:r>
          <a:endParaRPr kumimoji="1" lang="ja-JP" altLang="en-US" sz="1200" b="1" i="1">
            <a:solidFill>
              <a:srgbClr val="4080FF"/>
            </a:solidFill>
            <a:latin typeface="ＭＳ Ｐゴシック"/>
          </a:endParaRPr>
        </a:p>
      </xdr:txBody>
    </xdr:sp>
    <xdr:clientData/>
  </xdr:twoCellAnchor>
  <xdr:twoCellAnchor>
    <xdr:from>
      <xdr:col>9</xdr:col>
      <xdr:colOff>422275</xdr:colOff>
      <xdr:row>31</xdr:row>
      <xdr:rowOff>19050</xdr:rowOff>
    </xdr:from>
    <xdr:to>
      <xdr:col>16</xdr:col>
      <xdr:colOff>346075</xdr:colOff>
      <xdr:row>44</xdr:row>
      <xdr:rowOff>76200</xdr:rowOff>
    </xdr:to>
    <xdr:sp macro="" textlink="">
      <xdr:nvSpPr>
        <xdr:cNvPr id="80" name="正方形/長方形 79">
          <a:extLst>
            <a:ext uri="{FF2B5EF4-FFF2-40B4-BE49-F238E27FC236}">
              <a16:creationId xmlns="" xmlns:a16="http://schemas.microsoft.com/office/drawing/2014/main" id="{5CF69A93-2E94-44C8-A7C2-8CDDEB742F37}"/>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30</xdr:row>
      <xdr:rowOff>0</xdr:rowOff>
    </xdr:from>
    <xdr:ext cx="343427" cy="225703"/>
    <xdr:sp macro="" textlink="">
      <xdr:nvSpPr>
        <xdr:cNvPr id="81" name="テキスト ボックス 80">
          <a:extLst>
            <a:ext uri="{FF2B5EF4-FFF2-40B4-BE49-F238E27FC236}">
              <a16:creationId xmlns="" xmlns:a16="http://schemas.microsoft.com/office/drawing/2014/main" id="{8BEBAC07-BF74-4EE1-A68A-E621571854BA}"/>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ｍ</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44</xdr:row>
      <xdr:rowOff>76200</xdr:rowOff>
    </xdr:from>
    <xdr:to>
      <xdr:col>16</xdr:col>
      <xdr:colOff>307975</xdr:colOff>
      <xdr:row>44</xdr:row>
      <xdr:rowOff>76200</xdr:rowOff>
    </xdr:to>
    <xdr:cxnSp macro="">
      <xdr:nvCxnSpPr>
        <xdr:cNvPr id="82" name="直線コネクタ 81">
          <a:extLst>
            <a:ext uri="{FF2B5EF4-FFF2-40B4-BE49-F238E27FC236}">
              <a16:creationId xmlns="" xmlns:a16="http://schemas.microsoft.com/office/drawing/2014/main" id="{612DE681-3B54-40A5-8AE2-A86F0EF48047}"/>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42</xdr:row>
      <xdr:rowOff>38100</xdr:rowOff>
    </xdr:from>
    <xdr:to>
      <xdr:col>16</xdr:col>
      <xdr:colOff>307975</xdr:colOff>
      <xdr:row>42</xdr:row>
      <xdr:rowOff>38100</xdr:rowOff>
    </xdr:to>
    <xdr:cxnSp macro="">
      <xdr:nvCxnSpPr>
        <xdr:cNvPr id="83" name="直線コネクタ 82">
          <a:extLst>
            <a:ext uri="{FF2B5EF4-FFF2-40B4-BE49-F238E27FC236}">
              <a16:creationId xmlns="" xmlns:a16="http://schemas.microsoft.com/office/drawing/2014/main" id="{721F4D42-ECE8-4740-81AD-2A1F65FA0410}"/>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41</xdr:row>
      <xdr:rowOff>67327</xdr:rowOff>
    </xdr:from>
    <xdr:ext cx="467179" cy="259045"/>
    <xdr:sp macro="" textlink="">
      <xdr:nvSpPr>
        <xdr:cNvPr id="84" name="テキスト ボックス 83">
          <a:extLst>
            <a:ext uri="{FF2B5EF4-FFF2-40B4-BE49-F238E27FC236}">
              <a16:creationId xmlns="" xmlns:a16="http://schemas.microsoft.com/office/drawing/2014/main" id="{A885750D-9F48-41D0-AA54-252C0B1914A4}"/>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40</xdr:row>
      <xdr:rowOff>0</xdr:rowOff>
    </xdr:from>
    <xdr:to>
      <xdr:col>16</xdr:col>
      <xdr:colOff>307975</xdr:colOff>
      <xdr:row>40</xdr:row>
      <xdr:rowOff>0</xdr:rowOff>
    </xdr:to>
    <xdr:cxnSp macro="">
      <xdr:nvCxnSpPr>
        <xdr:cNvPr id="85" name="直線コネクタ 84">
          <a:extLst>
            <a:ext uri="{FF2B5EF4-FFF2-40B4-BE49-F238E27FC236}">
              <a16:creationId xmlns="" xmlns:a16="http://schemas.microsoft.com/office/drawing/2014/main" id="{321833D3-758B-4335-B08D-935DB4952DCF}"/>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39</xdr:row>
      <xdr:rowOff>29227</xdr:rowOff>
    </xdr:from>
    <xdr:ext cx="595419" cy="259045"/>
    <xdr:sp macro="" textlink="">
      <xdr:nvSpPr>
        <xdr:cNvPr id="86" name="テキスト ボックス 85">
          <a:extLst>
            <a:ext uri="{FF2B5EF4-FFF2-40B4-BE49-F238E27FC236}">
              <a16:creationId xmlns="" xmlns:a16="http://schemas.microsoft.com/office/drawing/2014/main" id="{33B62E84-50CB-4E5B-BDE7-893EA5752E6E}"/>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37</xdr:row>
      <xdr:rowOff>133350</xdr:rowOff>
    </xdr:from>
    <xdr:to>
      <xdr:col>16</xdr:col>
      <xdr:colOff>307975</xdr:colOff>
      <xdr:row>37</xdr:row>
      <xdr:rowOff>133350</xdr:rowOff>
    </xdr:to>
    <xdr:cxnSp macro="">
      <xdr:nvCxnSpPr>
        <xdr:cNvPr id="87" name="直線コネクタ 86">
          <a:extLst>
            <a:ext uri="{FF2B5EF4-FFF2-40B4-BE49-F238E27FC236}">
              <a16:creationId xmlns="" xmlns:a16="http://schemas.microsoft.com/office/drawing/2014/main" id="{5399A36B-4EF2-4A5A-ABC9-FA4811199476}"/>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36</xdr:row>
      <xdr:rowOff>162577</xdr:rowOff>
    </xdr:from>
    <xdr:ext cx="595419" cy="259045"/>
    <xdr:sp macro="" textlink="">
      <xdr:nvSpPr>
        <xdr:cNvPr id="88" name="テキスト ボックス 87">
          <a:extLst>
            <a:ext uri="{FF2B5EF4-FFF2-40B4-BE49-F238E27FC236}">
              <a16:creationId xmlns="" xmlns:a16="http://schemas.microsoft.com/office/drawing/2014/main" id="{D043E1FA-BA93-46E1-9DDD-240C312FC2D9}"/>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35</xdr:row>
      <xdr:rowOff>95250</xdr:rowOff>
    </xdr:from>
    <xdr:to>
      <xdr:col>16</xdr:col>
      <xdr:colOff>307975</xdr:colOff>
      <xdr:row>35</xdr:row>
      <xdr:rowOff>95250</xdr:rowOff>
    </xdr:to>
    <xdr:cxnSp macro="">
      <xdr:nvCxnSpPr>
        <xdr:cNvPr id="89" name="直線コネクタ 88">
          <a:extLst>
            <a:ext uri="{FF2B5EF4-FFF2-40B4-BE49-F238E27FC236}">
              <a16:creationId xmlns="" xmlns:a16="http://schemas.microsoft.com/office/drawing/2014/main" id="{AF5C2F23-0324-4061-B73F-D57ACC397284}"/>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34</xdr:row>
      <xdr:rowOff>124477</xdr:rowOff>
    </xdr:from>
    <xdr:ext cx="595419" cy="259045"/>
    <xdr:sp macro="" textlink="">
      <xdr:nvSpPr>
        <xdr:cNvPr id="90" name="テキスト ボックス 89">
          <a:extLst>
            <a:ext uri="{FF2B5EF4-FFF2-40B4-BE49-F238E27FC236}">
              <a16:creationId xmlns="" xmlns:a16="http://schemas.microsoft.com/office/drawing/2014/main" id="{9F3658B5-757B-4A76-BEFE-99C0413E56CA}"/>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33</xdr:row>
      <xdr:rowOff>57150</xdr:rowOff>
    </xdr:from>
    <xdr:to>
      <xdr:col>16</xdr:col>
      <xdr:colOff>307975</xdr:colOff>
      <xdr:row>33</xdr:row>
      <xdr:rowOff>57150</xdr:rowOff>
    </xdr:to>
    <xdr:cxnSp macro="">
      <xdr:nvCxnSpPr>
        <xdr:cNvPr id="91" name="直線コネクタ 90">
          <a:extLst>
            <a:ext uri="{FF2B5EF4-FFF2-40B4-BE49-F238E27FC236}">
              <a16:creationId xmlns="" xmlns:a16="http://schemas.microsoft.com/office/drawing/2014/main" id="{256FE0C8-729D-44D7-BC21-6E7D96A9E3FF}"/>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32</xdr:row>
      <xdr:rowOff>86377</xdr:rowOff>
    </xdr:from>
    <xdr:ext cx="595419" cy="259045"/>
    <xdr:sp macro="" textlink="">
      <xdr:nvSpPr>
        <xdr:cNvPr id="92" name="テキスト ボックス 91">
          <a:extLst>
            <a:ext uri="{FF2B5EF4-FFF2-40B4-BE49-F238E27FC236}">
              <a16:creationId xmlns="" xmlns:a16="http://schemas.microsoft.com/office/drawing/2014/main" id="{A9210AD4-CF57-4274-A6E2-9DED67C1140D}"/>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307975</xdr:colOff>
      <xdr:row>31</xdr:row>
      <xdr:rowOff>19050</xdr:rowOff>
    </xdr:to>
    <xdr:cxnSp macro="">
      <xdr:nvCxnSpPr>
        <xdr:cNvPr id="93" name="直線コネクタ 92">
          <a:extLst>
            <a:ext uri="{FF2B5EF4-FFF2-40B4-BE49-F238E27FC236}">
              <a16:creationId xmlns="" xmlns:a16="http://schemas.microsoft.com/office/drawing/2014/main" id="{6E19A260-6215-4443-A411-5BF44A447D2F}"/>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30</xdr:row>
      <xdr:rowOff>48277</xdr:rowOff>
    </xdr:from>
    <xdr:ext cx="685572" cy="259045"/>
    <xdr:sp macro="" textlink="">
      <xdr:nvSpPr>
        <xdr:cNvPr id="94" name="テキスト ボックス 93">
          <a:extLst>
            <a:ext uri="{FF2B5EF4-FFF2-40B4-BE49-F238E27FC236}">
              <a16:creationId xmlns="" xmlns:a16="http://schemas.microsoft.com/office/drawing/2014/main" id="{CBD0A970-B915-40B4-B59E-FCD4FDAFAEA0}"/>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346075</xdr:colOff>
      <xdr:row>44</xdr:row>
      <xdr:rowOff>76200</xdr:rowOff>
    </xdr:to>
    <xdr:sp macro="" textlink="">
      <xdr:nvSpPr>
        <xdr:cNvPr id="95" name="【道路】&#10;一人当たり延長グラフ枠">
          <a:extLst>
            <a:ext uri="{FF2B5EF4-FFF2-40B4-BE49-F238E27FC236}">
              <a16:creationId xmlns="" xmlns:a16="http://schemas.microsoft.com/office/drawing/2014/main" id="{64037BD0-153C-42EE-ABC2-EDFA1334FD0B}"/>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33</xdr:row>
      <xdr:rowOff>170197</xdr:rowOff>
    </xdr:from>
    <xdr:to>
      <xdr:col>15</xdr:col>
      <xdr:colOff>180340</xdr:colOff>
      <xdr:row>41</xdr:row>
      <xdr:rowOff>154972</xdr:rowOff>
    </xdr:to>
    <xdr:cxnSp macro="">
      <xdr:nvCxnSpPr>
        <xdr:cNvPr id="96" name="直線コネクタ 95">
          <a:extLst>
            <a:ext uri="{FF2B5EF4-FFF2-40B4-BE49-F238E27FC236}">
              <a16:creationId xmlns="" xmlns:a16="http://schemas.microsoft.com/office/drawing/2014/main" id="{D943411F-607C-40FF-A51C-8ACA810DE1F8}"/>
            </a:ext>
          </a:extLst>
        </xdr:cNvPr>
        <xdr:cNvCxnSpPr/>
      </xdr:nvCxnSpPr>
      <xdr:spPr>
        <a:xfrm flipV="1">
          <a:off x="10476865" y="5828047"/>
          <a:ext cx="0" cy="13563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41</xdr:row>
      <xdr:rowOff>158799</xdr:rowOff>
    </xdr:from>
    <xdr:ext cx="534377" cy="259045"/>
    <xdr:sp macro="" textlink="">
      <xdr:nvSpPr>
        <xdr:cNvPr id="97" name="【道路】&#10;一人当たり延長最小値テキスト">
          <a:extLst>
            <a:ext uri="{FF2B5EF4-FFF2-40B4-BE49-F238E27FC236}">
              <a16:creationId xmlns="" xmlns:a16="http://schemas.microsoft.com/office/drawing/2014/main" id="{A67BB7DD-6823-46CB-9860-FC05D097AFB3}"/>
            </a:ext>
          </a:extLst>
        </xdr:cNvPr>
        <xdr:cNvSpPr txBox="1"/>
      </xdr:nvSpPr>
      <xdr:spPr>
        <a:xfrm>
          <a:off x="10566400" y="71882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28.650</a:t>
          </a:r>
          <a:endParaRPr kumimoji="1" lang="ja-JP" altLang="en-US" sz="1000" b="1">
            <a:latin typeface="ＭＳ Ｐゴシック"/>
          </a:endParaRPr>
        </a:p>
      </xdr:txBody>
    </xdr:sp>
    <xdr:clientData/>
  </xdr:oneCellAnchor>
  <xdr:twoCellAnchor>
    <xdr:from>
      <xdr:col>15</xdr:col>
      <xdr:colOff>92075</xdr:colOff>
      <xdr:row>41</xdr:row>
      <xdr:rowOff>154972</xdr:rowOff>
    </xdr:from>
    <xdr:to>
      <xdr:col>15</xdr:col>
      <xdr:colOff>269875</xdr:colOff>
      <xdr:row>41</xdr:row>
      <xdr:rowOff>154972</xdr:rowOff>
    </xdr:to>
    <xdr:cxnSp macro="">
      <xdr:nvCxnSpPr>
        <xdr:cNvPr id="98" name="直線コネクタ 97">
          <a:extLst>
            <a:ext uri="{FF2B5EF4-FFF2-40B4-BE49-F238E27FC236}">
              <a16:creationId xmlns="" xmlns:a16="http://schemas.microsoft.com/office/drawing/2014/main" id="{74711494-7444-475F-AB16-D0275D40B65A}"/>
            </a:ext>
          </a:extLst>
        </xdr:cNvPr>
        <xdr:cNvCxnSpPr/>
      </xdr:nvCxnSpPr>
      <xdr:spPr>
        <a:xfrm>
          <a:off x="10388600" y="7184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32</xdr:row>
      <xdr:rowOff>116874</xdr:rowOff>
    </xdr:from>
    <xdr:ext cx="599010" cy="259045"/>
    <xdr:sp macro="" textlink="">
      <xdr:nvSpPr>
        <xdr:cNvPr id="99" name="【道路】&#10;一人当たり延長最大値テキスト">
          <a:extLst>
            <a:ext uri="{FF2B5EF4-FFF2-40B4-BE49-F238E27FC236}">
              <a16:creationId xmlns="" xmlns:a16="http://schemas.microsoft.com/office/drawing/2014/main" id="{D9CD86BA-6001-4F25-B769-9B412AB42E1A}"/>
            </a:ext>
          </a:extLst>
        </xdr:cNvPr>
        <xdr:cNvSpPr txBox="1"/>
      </xdr:nvSpPr>
      <xdr:spPr>
        <a:xfrm>
          <a:off x="10566400" y="56032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740.658</a:t>
          </a:r>
          <a:endParaRPr kumimoji="1" lang="ja-JP" altLang="en-US" sz="1000" b="1">
            <a:latin typeface="ＭＳ Ｐゴシック"/>
          </a:endParaRPr>
        </a:p>
      </xdr:txBody>
    </xdr:sp>
    <xdr:clientData/>
  </xdr:oneCellAnchor>
  <xdr:twoCellAnchor>
    <xdr:from>
      <xdr:col>15</xdr:col>
      <xdr:colOff>92075</xdr:colOff>
      <xdr:row>33</xdr:row>
      <xdr:rowOff>170197</xdr:rowOff>
    </xdr:from>
    <xdr:to>
      <xdr:col>15</xdr:col>
      <xdr:colOff>269875</xdr:colOff>
      <xdr:row>33</xdr:row>
      <xdr:rowOff>170197</xdr:rowOff>
    </xdr:to>
    <xdr:cxnSp macro="">
      <xdr:nvCxnSpPr>
        <xdr:cNvPr id="100" name="直線コネクタ 99">
          <a:extLst>
            <a:ext uri="{FF2B5EF4-FFF2-40B4-BE49-F238E27FC236}">
              <a16:creationId xmlns="" xmlns:a16="http://schemas.microsoft.com/office/drawing/2014/main" id="{4245C42B-0134-4E6D-9664-0A004A126BC0}"/>
            </a:ext>
          </a:extLst>
        </xdr:cNvPr>
        <xdr:cNvCxnSpPr/>
      </xdr:nvCxnSpPr>
      <xdr:spPr>
        <a:xfrm>
          <a:off x="10388600" y="58280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40</xdr:row>
      <xdr:rowOff>31371</xdr:rowOff>
    </xdr:from>
    <xdr:ext cx="599010" cy="259045"/>
    <xdr:sp macro="" textlink="">
      <xdr:nvSpPr>
        <xdr:cNvPr id="101" name="【道路】&#10;一人当たり延長平均値テキスト">
          <a:extLst>
            <a:ext uri="{FF2B5EF4-FFF2-40B4-BE49-F238E27FC236}">
              <a16:creationId xmlns="" xmlns:a16="http://schemas.microsoft.com/office/drawing/2014/main" id="{AF6BAACF-6785-4DD4-905D-A5CFBE8CF768}"/>
            </a:ext>
          </a:extLst>
        </xdr:cNvPr>
        <xdr:cNvSpPr txBox="1"/>
      </xdr:nvSpPr>
      <xdr:spPr>
        <a:xfrm>
          <a:off x="10566400" y="688937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145.541</a:t>
          </a:r>
          <a:endParaRPr kumimoji="1" lang="ja-JP" altLang="en-US" sz="1000" b="1">
            <a:solidFill>
              <a:srgbClr val="000080"/>
            </a:solidFill>
            <a:latin typeface="ＭＳ Ｐゴシック"/>
          </a:endParaRPr>
        </a:p>
      </xdr:txBody>
    </xdr:sp>
    <xdr:clientData/>
  </xdr:oneCellAnchor>
  <xdr:twoCellAnchor>
    <xdr:from>
      <xdr:col>15</xdr:col>
      <xdr:colOff>130175</xdr:colOff>
      <xdr:row>40</xdr:row>
      <xdr:rowOff>52944</xdr:rowOff>
    </xdr:from>
    <xdr:to>
      <xdr:col>15</xdr:col>
      <xdr:colOff>231775</xdr:colOff>
      <xdr:row>40</xdr:row>
      <xdr:rowOff>154544</xdr:rowOff>
    </xdr:to>
    <xdr:sp macro="" textlink="">
      <xdr:nvSpPr>
        <xdr:cNvPr id="102" name="フローチャート : 判断 101">
          <a:extLst>
            <a:ext uri="{FF2B5EF4-FFF2-40B4-BE49-F238E27FC236}">
              <a16:creationId xmlns="" xmlns:a16="http://schemas.microsoft.com/office/drawing/2014/main" id="{D76D47F8-6009-445D-B508-E5A3BC70C916}"/>
            </a:ext>
          </a:extLst>
        </xdr:cNvPr>
        <xdr:cNvSpPr/>
      </xdr:nvSpPr>
      <xdr:spPr>
        <a:xfrm>
          <a:off x="10426700" y="6910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41</xdr:row>
      <xdr:rowOff>10524</xdr:rowOff>
    </xdr:from>
    <xdr:to>
      <xdr:col>14</xdr:col>
      <xdr:colOff>79375</xdr:colOff>
      <xdr:row>41</xdr:row>
      <xdr:rowOff>112124</xdr:rowOff>
    </xdr:to>
    <xdr:sp macro="" textlink="">
      <xdr:nvSpPr>
        <xdr:cNvPr id="103" name="フローチャート : 判断 102">
          <a:extLst>
            <a:ext uri="{FF2B5EF4-FFF2-40B4-BE49-F238E27FC236}">
              <a16:creationId xmlns="" xmlns:a16="http://schemas.microsoft.com/office/drawing/2014/main" id="{AAD04DC1-46D4-4153-84D1-EC45F44ECA5D}"/>
            </a:ext>
          </a:extLst>
        </xdr:cNvPr>
        <xdr:cNvSpPr/>
      </xdr:nvSpPr>
      <xdr:spPr>
        <a:xfrm>
          <a:off x="9588500" y="7039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44</xdr:row>
      <xdr:rowOff>73677</xdr:rowOff>
    </xdr:from>
    <xdr:ext cx="762000" cy="259045"/>
    <xdr:sp macro="" textlink="">
      <xdr:nvSpPr>
        <xdr:cNvPr id="104" name="テキスト ボックス 103">
          <a:extLst>
            <a:ext uri="{FF2B5EF4-FFF2-40B4-BE49-F238E27FC236}">
              <a16:creationId xmlns="" xmlns:a16="http://schemas.microsoft.com/office/drawing/2014/main" id="{85F509F9-7799-4990-975C-147305A8401F}"/>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44</xdr:row>
      <xdr:rowOff>73677</xdr:rowOff>
    </xdr:from>
    <xdr:ext cx="762000" cy="259045"/>
    <xdr:sp macro="" textlink="">
      <xdr:nvSpPr>
        <xdr:cNvPr id="105" name="テキスト ボックス 104">
          <a:extLst>
            <a:ext uri="{FF2B5EF4-FFF2-40B4-BE49-F238E27FC236}">
              <a16:creationId xmlns="" xmlns:a16="http://schemas.microsoft.com/office/drawing/2014/main" id="{1BAA048E-E75A-4AF4-9A42-4B576AA658ED}"/>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44</xdr:row>
      <xdr:rowOff>73677</xdr:rowOff>
    </xdr:from>
    <xdr:ext cx="762000" cy="259045"/>
    <xdr:sp macro="" textlink="">
      <xdr:nvSpPr>
        <xdr:cNvPr id="106" name="テキスト ボックス 105">
          <a:extLst>
            <a:ext uri="{FF2B5EF4-FFF2-40B4-BE49-F238E27FC236}">
              <a16:creationId xmlns="" xmlns:a16="http://schemas.microsoft.com/office/drawing/2014/main" id="{4A6F533D-F9A4-46B8-A482-01EAF1BE2007}"/>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44</xdr:row>
      <xdr:rowOff>73677</xdr:rowOff>
    </xdr:from>
    <xdr:ext cx="762000" cy="259045"/>
    <xdr:sp macro="" textlink="">
      <xdr:nvSpPr>
        <xdr:cNvPr id="107" name="テキスト ボックス 106">
          <a:extLst>
            <a:ext uri="{FF2B5EF4-FFF2-40B4-BE49-F238E27FC236}">
              <a16:creationId xmlns="" xmlns:a16="http://schemas.microsoft.com/office/drawing/2014/main" id="{296775D7-D497-4E3F-BC4A-933B1F574DCD}"/>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44</xdr:row>
      <xdr:rowOff>73677</xdr:rowOff>
    </xdr:from>
    <xdr:ext cx="762000" cy="259045"/>
    <xdr:sp macro="" textlink="">
      <xdr:nvSpPr>
        <xdr:cNvPr id="108" name="テキスト ボックス 107">
          <a:extLst>
            <a:ext uri="{FF2B5EF4-FFF2-40B4-BE49-F238E27FC236}">
              <a16:creationId xmlns="" xmlns:a16="http://schemas.microsoft.com/office/drawing/2014/main" id="{9FCCCC8B-A10C-4068-882F-DA1BEA425817}"/>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41</xdr:row>
      <xdr:rowOff>114893</xdr:rowOff>
    </xdr:from>
    <xdr:to>
      <xdr:col>14</xdr:col>
      <xdr:colOff>79375</xdr:colOff>
      <xdr:row>42</xdr:row>
      <xdr:rowOff>45043</xdr:rowOff>
    </xdr:to>
    <xdr:sp macro="" textlink="">
      <xdr:nvSpPr>
        <xdr:cNvPr id="109" name="円/楕円 108">
          <a:extLst>
            <a:ext uri="{FF2B5EF4-FFF2-40B4-BE49-F238E27FC236}">
              <a16:creationId xmlns="" xmlns:a16="http://schemas.microsoft.com/office/drawing/2014/main" id="{FF77739D-1F67-4CE0-B5C9-BA2F0D77698F}"/>
            </a:ext>
          </a:extLst>
        </xdr:cNvPr>
        <xdr:cNvSpPr/>
      </xdr:nvSpPr>
      <xdr:spPr>
        <a:xfrm>
          <a:off x="9588500" y="7144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434485</xdr:colOff>
      <xdr:row>39</xdr:row>
      <xdr:rowOff>128651</xdr:rowOff>
    </xdr:from>
    <xdr:ext cx="534377" cy="259045"/>
    <xdr:sp macro="" textlink="">
      <xdr:nvSpPr>
        <xdr:cNvPr id="110" name="n_1aveValue【道路】&#10;一人当たり延長">
          <a:extLst>
            <a:ext uri="{FF2B5EF4-FFF2-40B4-BE49-F238E27FC236}">
              <a16:creationId xmlns="" xmlns:a16="http://schemas.microsoft.com/office/drawing/2014/main" id="{0CB9C07F-E1AC-436C-9042-B690889D8767}"/>
            </a:ext>
          </a:extLst>
        </xdr:cNvPr>
        <xdr:cNvSpPr txBox="1"/>
      </xdr:nvSpPr>
      <xdr:spPr>
        <a:xfrm>
          <a:off x="9359410" y="6815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77.809</a:t>
          </a:r>
          <a:endParaRPr kumimoji="1" lang="ja-JP" altLang="en-US" sz="1000" b="1">
            <a:solidFill>
              <a:srgbClr val="000080"/>
            </a:solidFill>
            <a:latin typeface="ＭＳ Ｐゴシック"/>
          </a:endParaRPr>
        </a:p>
      </xdr:txBody>
    </xdr:sp>
    <xdr:clientData/>
  </xdr:oneCellAnchor>
  <xdr:oneCellAnchor>
    <xdr:from>
      <xdr:col>13</xdr:col>
      <xdr:colOff>434485</xdr:colOff>
      <xdr:row>42</xdr:row>
      <xdr:rowOff>36170</xdr:rowOff>
    </xdr:from>
    <xdr:ext cx="534377" cy="259045"/>
    <xdr:sp macro="" textlink="">
      <xdr:nvSpPr>
        <xdr:cNvPr id="111" name="n_1mainValue【道路】&#10;一人当たり延長">
          <a:extLst>
            <a:ext uri="{FF2B5EF4-FFF2-40B4-BE49-F238E27FC236}">
              <a16:creationId xmlns="" xmlns:a16="http://schemas.microsoft.com/office/drawing/2014/main" id="{1C32CF9F-783C-42FC-BDA0-81DBD3D0AB5C}"/>
            </a:ext>
          </a:extLst>
        </xdr:cNvPr>
        <xdr:cNvSpPr txBox="1"/>
      </xdr:nvSpPr>
      <xdr:spPr>
        <a:xfrm>
          <a:off x="9359410" y="72370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23.022</a:t>
          </a:r>
          <a:endParaRPr kumimoji="1" lang="ja-JP" altLang="en-US" sz="1000" b="1">
            <a:solidFill>
              <a:srgbClr val="FF0000"/>
            </a:solidFill>
            <a:latin typeface="ＭＳ Ｐゴシック"/>
          </a:endParaRPr>
        </a:p>
      </xdr:txBody>
    </xdr:sp>
    <xdr:clientData/>
  </xdr:oneCellAnchor>
  <xdr:twoCellAnchor>
    <xdr:from>
      <xdr:col>1</xdr:col>
      <xdr:colOff>66675</xdr:colOff>
      <xdr:row>46</xdr:row>
      <xdr:rowOff>114300</xdr:rowOff>
    </xdr:from>
    <xdr:to>
      <xdr:col>7</xdr:col>
      <xdr:colOff>676275</xdr:colOff>
      <xdr:row>50</xdr:row>
      <xdr:rowOff>63500</xdr:rowOff>
    </xdr:to>
    <xdr:sp macro="" textlink="">
      <xdr:nvSpPr>
        <xdr:cNvPr id="112" name="正方形/長方形 111">
          <a:extLst>
            <a:ext uri="{FF2B5EF4-FFF2-40B4-BE49-F238E27FC236}">
              <a16:creationId xmlns="" xmlns:a16="http://schemas.microsoft.com/office/drawing/2014/main" id="{6DF6E9A7-3254-4C42-BD1B-2C2436C9A3D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橋りょう・トンネル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50</xdr:row>
      <xdr:rowOff>88900</xdr:rowOff>
    </xdr:from>
    <xdr:to>
      <xdr:col>3</xdr:col>
      <xdr:colOff>346075</xdr:colOff>
      <xdr:row>52</xdr:row>
      <xdr:rowOff>0</xdr:rowOff>
    </xdr:to>
    <xdr:sp macro="" textlink="">
      <xdr:nvSpPr>
        <xdr:cNvPr id="113" name="正方形/長方形 112">
          <a:extLst>
            <a:ext uri="{FF2B5EF4-FFF2-40B4-BE49-F238E27FC236}">
              <a16:creationId xmlns="" xmlns:a16="http://schemas.microsoft.com/office/drawing/2014/main" id="{CA16C2C4-9D0D-41A8-817C-30CA0E87D353}"/>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51</xdr:row>
      <xdr:rowOff>120650</xdr:rowOff>
    </xdr:from>
    <xdr:to>
      <xdr:col>3</xdr:col>
      <xdr:colOff>346075</xdr:colOff>
      <xdr:row>53</xdr:row>
      <xdr:rowOff>31750</xdr:rowOff>
    </xdr:to>
    <xdr:sp macro="" textlink="">
      <xdr:nvSpPr>
        <xdr:cNvPr id="114" name="正方形/長方形 113">
          <a:extLst>
            <a:ext uri="{FF2B5EF4-FFF2-40B4-BE49-F238E27FC236}">
              <a16:creationId xmlns="" xmlns:a16="http://schemas.microsoft.com/office/drawing/2014/main" id="{A20882E7-EDE6-4EA5-A617-70B42A1F18A9}"/>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50</xdr:row>
      <xdr:rowOff>88900</xdr:rowOff>
    </xdr:from>
    <xdr:to>
      <xdr:col>4</xdr:col>
      <xdr:colOff>676275</xdr:colOff>
      <xdr:row>52</xdr:row>
      <xdr:rowOff>0</xdr:rowOff>
    </xdr:to>
    <xdr:sp macro="" textlink="">
      <xdr:nvSpPr>
        <xdr:cNvPr id="115" name="正方形/長方形 114">
          <a:extLst>
            <a:ext uri="{FF2B5EF4-FFF2-40B4-BE49-F238E27FC236}">
              <a16:creationId xmlns="" xmlns:a16="http://schemas.microsoft.com/office/drawing/2014/main" id="{0679D522-C623-477F-9B22-936C76AC261F}"/>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51</xdr:row>
      <xdr:rowOff>120650</xdr:rowOff>
    </xdr:from>
    <xdr:to>
      <xdr:col>4</xdr:col>
      <xdr:colOff>676275</xdr:colOff>
      <xdr:row>53</xdr:row>
      <xdr:rowOff>31750</xdr:rowOff>
    </xdr:to>
    <xdr:sp macro="" textlink="">
      <xdr:nvSpPr>
        <xdr:cNvPr id="116" name="正方形/長方形 115">
          <a:extLst>
            <a:ext uri="{FF2B5EF4-FFF2-40B4-BE49-F238E27FC236}">
              <a16:creationId xmlns="" xmlns:a16="http://schemas.microsoft.com/office/drawing/2014/main" id="{EE58A6CC-02DF-46F6-9055-F5C5F1ED3110}"/>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54.4</a:t>
          </a:r>
          <a:endParaRPr kumimoji="1" lang="ja-JP" altLang="en-US" sz="1200" b="1" i="1">
            <a:solidFill>
              <a:srgbClr val="4080FF"/>
            </a:solidFill>
            <a:latin typeface="ＭＳ Ｐゴシック"/>
          </a:endParaRPr>
        </a:p>
      </xdr:txBody>
    </xdr:sp>
    <xdr:clientData/>
  </xdr:twoCellAnchor>
  <xdr:twoCellAnchor>
    <xdr:from>
      <xdr:col>4</xdr:col>
      <xdr:colOff>295275</xdr:colOff>
      <xdr:row>50</xdr:row>
      <xdr:rowOff>88900</xdr:rowOff>
    </xdr:from>
    <xdr:to>
      <xdr:col>6</xdr:col>
      <xdr:colOff>447675</xdr:colOff>
      <xdr:row>52</xdr:row>
      <xdr:rowOff>0</xdr:rowOff>
    </xdr:to>
    <xdr:sp macro="" textlink="">
      <xdr:nvSpPr>
        <xdr:cNvPr id="117" name="正方形/長方形 116">
          <a:extLst>
            <a:ext uri="{FF2B5EF4-FFF2-40B4-BE49-F238E27FC236}">
              <a16:creationId xmlns="" xmlns:a16="http://schemas.microsoft.com/office/drawing/2014/main" id="{BD24BF6F-00BF-424E-BAA5-2F4FE3EAF89D}"/>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51</xdr:row>
      <xdr:rowOff>120650</xdr:rowOff>
    </xdr:from>
    <xdr:to>
      <xdr:col>6</xdr:col>
      <xdr:colOff>447675</xdr:colOff>
      <xdr:row>53</xdr:row>
      <xdr:rowOff>31750</xdr:rowOff>
    </xdr:to>
    <xdr:sp macro="" textlink="">
      <xdr:nvSpPr>
        <xdr:cNvPr id="118" name="正方形/長方形 117">
          <a:extLst>
            <a:ext uri="{FF2B5EF4-FFF2-40B4-BE49-F238E27FC236}">
              <a16:creationId xmlns="" xmlns:a16="http://schemas.microsoft.com/office/drawing/2014/main" id="{0E6E1658-E5BD-4964-9762-EA3DDD84BB37}"/>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70.2</a:t>
          </a:r>
          <a:endParaRPr kumimoji="1" lang="ja-JP" altLang="en-US" sz="1200" b="1" i="1">
            <a:solidFill>
              <a:srgbClr val="4080FF"/>
            </a:solidFill>
            <a:latin typeface="ＭＳ Ｐゴシック"/>
          </a:endParaRPr>
        </a:p>
      </xdr:txBody>
    </xdr:sp>
    <xdr:clientData/>
  </xdr:twoCellAnchor>
  <xdr:twoCellAnchor>
    <xdr:from>
      <xdr:col>1</xdr:col>
      <xdr:colOff>66675</xdr:colOff>
      <xdr:row>53</xdr:row>
      <xdr:rowOff>57150</xdr:rowOff>
    </xdr:from>
    <xdr:to>
      <xdr:col>7</xdr:col>
      <xdr:colOff>676275</xdr:colOff>
      <xdr:row>66</xdr:row>
      <xdr:rowOff>114300</xdr:rowOff>
    </xdr:to>
    <xdr:sp macro="" textlink="">
      <xdr:nvSpPr>
        <xdr:cNvPr id="119" name="正方形/長方形 118">
          <a:extLst>
            <a:ext uri="{FF2B5EF4-FFF2-40B4-BE49-F238E27FC236}">
              <a16:creationId xmlns="" xmlns:a16="http://schemas.microsoft.com/office/drawing/2014/main" id="{2DA846E8-FF2C-407D-A578-85AEC24919D4}"/>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52</xdr:row>
      <xdr:rowOff>38100</xdr:rowOff>
    </xdr:from>
    <xdr:ext cx="298543" cy="225703"/>
    <xdr:sp macro="" textlink="">
      <xdr:nvSpPr>
        <xdr:cNvPr id="120" name="テキスト ボックス 119">
          <a:extLst>
            <a:ext uri="{FF2B5EF4-FFF2-40B4-BE49-F238E27FC236}">
              <a16:creationId xmlns="" xmlns:a16="http://schemas.microsoft.com/office/drawing/2014/main" id="{8D0FF90D-C187-4DFC-AFBD-84F84937B194}"/>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66</xdr:row>
      <xdr:rowOff>114300</xdr:rowOff>
    </xdr:from>
    <xdr:to>
      <xdr:col>7</xdr:col>
      <xdr:colOff>638175</xdr:colOff>
      <xdr:row>66</xdr:row>
      <xdr:rowOff>114300</xdr:rowOff>
    </xdr:to>
    <xdr:cxnSp macro="">
      <xdr:nvCxnSpPr>
        <xdr:cNvPr id="121" name="直線コネクタ 120">
          <a:extLst>
            <a:ext uri="{FF2B5EF4-FFF2-40B4-BE49-F238E27FC236}">
              <a16:creationId xmlns="" xmlns:a16="http://schemas.microsoft.com/office/drawing/2014/main" id="{9923217D-1C0F-4536-B0AD-9115B18B8DE2}"/>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65</xdr:row>
      <xdr:rowOff>143527</xdr:rowOff>
    </xdr:from>
    <xdr:ext cx="403059" cy="259045"/>
    <xdr:sp macro="" textlink="">
      <xdr:nvSpPr>
        <xdr:cNvPr id="122" name="テキスト ボックス 121">
          <a:extLst>
            <a:ext uri="{FF2B5EF4-FFF2-40B4-BE49-F238E27FC236}">
              <a16:creationId xmlns="" xmlns:a16="http://schemas.microsoft.com/office/drawing/2014/main" id="{97ABF604-F6C1-45B8-BD6F-37BE2B8603E9}"/>
            </a:ext>
          </a:extLst>
        </xdr:cNvPr>
        <xdr:cNvSpPr txBox="1"/>
      </xdr:nvSpPr>
      <xdr:spPr>
        <a:xfrm>
          <a:off x="358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64</xdr:row>
      <xdr:rowOff>0</xdr:rowOff>
    </xdr:from>
    <xdr:to>
      <xdr:col>7</xdr:col>
      <xdr:colOff>638175</xdr:colOff>
      <xdr:row>64</xdr:row>
      <xdr:rowOff>0</xdr:rowOff>
    </xdr:to>
    <xdr:cxnSp macro="">
      <xdr:nvCxnSpPr>
        <xdr:cNvPr id="123" name="直線コネクタ 122">
          <a:extLst>
            <a:ext uri="{FF2B5EF4-FFF2-40B4-BE49-F238E27FC236}">
              <a16:creationId xmlns="" xmlns:a16="http://schemas.microsoft.com/office/drawing/2014/main" id="{969A8DA9-67C6-4E74-8F47-F837622B9290}"/>
            </a:ext>
          </a:extLst>
        </xdr:cNvPr>
        <xdr:cNvCxnSpPr/>
      </xdr:nvCxnSpPr>
      <xdr:spPr>
        <a:xfrm>
          <a:off x="762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63</xdr:row>
      <xdr:rowOff>29227</xdr:rowOff>
    </xdr:from>
    <xdr:ext cx="403059" cy="259045"/>
    <xdr:sp macro="" textlink="">
      <xdr:nvSpPr>
        <xdr:cNvPr id="124" name="テキスト ボックス 123">
          <a:extLst>
            <a:ext uri="{FF2B5EF4-FFF2-40B4-BE49-F238E27FC236}">
              <a16:creationId xmlns="" xmlns:a16="http://schemas.microsoft.com/office/drawing/2014/main" id="{6133306D-8C38-469F-AA70-8ABDB2F484B5}"/>
            </a:ext>
          </a:extLst>
        </xdr:cNvPr>
        <xdr:cNvSpPr txBox="1"/>
      </xdr:nvSpPr>
      <xdr:spPr>
        <a:xfrm>
          <a:off x="358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61</xdr:row>
      <xdr:rowOff>57150</xdr:rowOff>
    </xdr:from>
    <xdr:to>
      <xdr:col>7</xdr:col>
      <xdr:colOff>638175</xdr:colOff>
      <xdr:row>61</xdr:row>
      <xdr:rowOff>57150</xdr:rowOff>
    </xdr:to>
    <xdr:cxnSp macro="">
      <xdr:nvCxnSpPr>
        <xdr:cNvPr id="125" name="直線コネクタ 124">
          <a:extLst>
            <a:ext uri="{FF2B5EF4-FFF2-40B4-BE49-F238E27FC236}">
              <a16:creationId xmlns="" xmlns:a16="http://schemas.microsoft.com/office/drawing/2014/main" id="{68E1C615-99AF-4AA8-9FD8-40E12475F59A}"/>
            </a:ext>
          </a:extLst>
        </xdr:cNvPr>
        <xdr:cNvCxnSpPr/>
      </xdr:nvCxnSpPr>
      <xdr:spPr>
        <a:xfrm>
          <a:off x="762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60</xdr:row>
      <xdr:rowOff>86377</xdr:rowOff>
    </xdr:from>
    <xdr:ext cx="403059" cy="259045"/>
    <xdr:sp macro="" textlink="">
      <xdr:nvSpPr>
        <xdr:cNvPr id="126" name="テキスト ボックス 125">
          <a:extLst>
            <a:ext uri="{FF2B5EF4-FFF2-40B4-BE49-F238E27FC236}">
              <a16:creationId xmlns="" xmlns:a16="http://schemas.microsoft.com/office/drawing/2014/main" id="{746FC88F-0FB3-4CF0-94F6-18CF030F41AC}"/>
            </a:ext>
          </a:extLst>
        </xdr:cNvPr>
        <xdr:cNvSpPr txBox="1"/>
      </xdr:nvSpPr>
      <xdr:spPr>
        <a:xfrm>
          <a:off x="358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58</xdr:row>
      <xdr:rowOff>114300</xdr:rowOff>
    </xdr:from>
    <xdr:to>
      <xdr:col>7</xdr:col>
      <xdr:colOff>638175</xdr:colOff>
      <xdr:row>58</xdr:row>
      <xdr:rowOff>114300</xdr:rowOff>
    </xdr:to>
    <xdr:cxnSp macro="">
      <xdr:nvCxnSpPr>
        <xdr:cNvPr id="127" name="直線コネクタ 126">
          <a:extLst>
            <a:ext uri="{FF2B5EF4-FFF2-40B4-BE49-F238E27FC236}">
              <a16:creationId xmlns="" xmlns:a16="http://schemas.microsoft.com/office/drawing/2014/main" id="{DAEB7B69-4F19-49F2-9D37-FB378ADA2CAE}"/>
            </a:ext>
          </a:extLst>
        </xdr:cNvPr>
        <xdr:cNvCxnSpPr/>
      </xdr:nvCxnSpPr>
      <xdr:spPr>
        <a:xfrm>
          <a:off x="762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57</xdr:row>
      <xdr:rowOff>143527</xdr:rowOff>
    </xdr:from>
    <xdr:ext cx="403059" cy="259045"/>
    <xdr:sp macro="" textlink="">
      <xdr:nvSpPr>
        <xdr:cNvPr id="128" name="テキスト ボックス 127">
          <a:extLst>
            <a:ext uri="{FF2B5EF4-FFF2-40B4-BE49-F238E27FC236}">
              <a16:creationId xmlns="" xmlns:a16="http://schemas.microsoft.com/office/drawing/2014/main" id="{AC01E2A6-49E3-4657-B0BD-B29390A7F02A}"/>
            </a:ext>
          </a:extLst>
        </xdr:cNvPr>
        <xdr:cNvSpPr txBox="1"/>
      </xdr:nvSpPr>
      <xdr:spPr>
        <a:xfrm>
          <a:off x="358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56</xdr:row>
      <xdr:rowOff>0</xdr:rowOff>
    </xdr:from>
    <xdr:to>
      <xdr:col>7</xdr:col>
      <xdr:colOff>638175</xdr:colOff>
      <xdr:row>56</xdr:row>
      <xdr:rowOff>0</xdr:rowOff>
    </xdr:to>
    <xdr:cxnSp macro="">
      <xdr:nvCxnSpPr>
        <xdr:cNvPr id="129" name="直線コネクタ 128">
          <a:extLst>
            <a:ext uri="{FF2B5EF4-FFF2-40B4-BE49-F238E27FC236}">
              <a16:creationId xmlns="" xmlns:a16="http://schemas.microsoft.com/office/drawing/2014/main" id="{E4757012-A35A-4469-98A3-8288C80A7C3B}"/>
            </a:ext>
          </a:extLst>
        </xdr:cNvPr>
        <xdr:cNvCxnSpPr/>
      </xdr:nvCxnSpPr>
      <xdr:spPr>
        <a:xfrm>
          <a:off x="762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55</xdr:row>
      <xdr:rowOff>29227</xdr:rowOff>
    </xdr:from>
    <xdr:ext cx="403059" cy="259045"/>
    <xdr:sp macro="" textlink="">
      <xdr:nvSpPr>
        <xdr:cNvPr id="130" name="テキスト ボックス 129">
          <a:extLst>
            <a:ext uri="{FF2B5EF4-FFF2-40B4-BE49-F238E27FC236}">
              <a16:creationId xmlns="" xmlns:a16="http://schemas.microsoft.com/office/drawing/2014/main" id="{2D0FDA5F-0824-4C07-83B7-E2C15DC994D7}"/>
            </a:ext>
          </a:extLst>
        </xdr:cNvPr>
        <xdr:cNvSpPr txBox="1"/>
      </xdr:nvSpPr>
      <xdr:spPr>
        <a:xfrm>
          <a:off x="358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638175</xdr:colOff>
      <xdr:row>53</xdr:row>
      <xdr:rowOff>57150</xdr:rowOff>
    </xdr:to>
    <xdr:cxnSp macro="">
      <xdr:nvCxnSpPr>
        <xdr:cNvPr id="131" name="直線コネクタ 130">
          <a:extLst>
            <a:ext uri="{FF2B5EF4-FFF2-40B4-BE49-F238E27FC236}">
              <a16:creationId xmlns="" xmlns:a16="http://schemas.microsoft.com/office/drawing/2014/main" id="{3C163B3D-C4B6-4DF2-9979-966E49B7BB3B}"/>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52</xdr:row>
      <xdr:rowOff>86377</xdr:rowOff>
    </xdr:from>
    <xdr:ext cx="403059" cy="259045"/>
    <xdr:sp macro="" textlink="">
      <xdr:nvSpPr>
        <xdr:cNvPr id="132" name="テキスト ボックス 131">
          <a:extLst>
            <a:ext uri="{FF2B5EF4-FFF2-40B4-BE49-F238E27FC236}">
              <a16:creationId xmlns="" xmlns:a16="http://schemas.microsoft.com/office/drawing/2014/main" id="{C2D40C1A-2824-4CBE-9718-2E778021A836}"/>
            </a:ext>
          </a:extLst>
        </xdr:cNvPr>
        <xdr:cNvSpPr txBox="1"/>
      </xdr:nvSpPr>
      <xdr:spPr>
        <a:xfrm>
          <a:off x="358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676275</xdr:colOff>
      <xdr:row>66</xdr:row>
      <xdr:rowOff>114300</xdr:rowOff>
    </xdr:to>
    <xdr:sp macro="" textlink="">
      <xdr:nvSpPr>
        <xdr:cNvPr id="133" name="【橋りょう・トンネル】&#10;有形固定資産減価償却率グラフ枠">
          <a:extLst>
            <a:ext uri="{FF2B5EF4-FFF2-40B4-BE49-F238E27FC236}">
              <a16:creationId xmlns="" xmlns:a16="http://schemas.microsoft.com/office/drawing/2014/main" id="{B774AAF4-37CE-4F4E-AD74-010A36E2EE74}"/>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56</xdr:row>
      <xdr:rowOff>123444</xdr:rowOff>
    </xdr:from>
    <xdr:to>
      <xdr:col>6</xdr:col>
      <xdr:colOff>510540</xdr:colOff>
      <xdr:row>63</xdr:row>
      <xdr:rowOff>166878</xdr:rowOff>
    </xdr:to>
    <xdr:cxnSp macro="">
      <xdr:nvCxnSpPr>
        <xdr:cNvPr id="134" name="直線コネクタ 133">
          <a:extLst>
            <a:ext uri="{FF2B5EF4-FFF2-40B4-BE49-F238E27FC236}">
              <a16:creationId xmlns="" xmlns:a16="http://schemas.microsoft.com/office/drawing/2014/main" id="{52AFCF82-4F7E-4750-A754-B5F3305E5A93}"/>
            </a:ext>
          </a:extLst>
        </xdr:cNvPr>
        <xdr:cNvCxnSpPr/>
      </xdr:nvCxnSpPr>
      <xdr:spPr>
        <a:xfrm flipV="1">
          <a:off x="4634865" y="9724644"/>
          <a:ext cx="0" cy="12435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63</xdr:row>
      <xdr:rowOff>170705</xdr:rowOff>
    </xdr:from>
    <xdr:ext cx="405111" cy="259045"/>
    <xdr:sp macro="" textlink="">
      <xdr:nvSpPr>
        <xdr:cNvPr id="135" name="【橋りょう・トンネル】&#10;有形固定資産減価償却率最小値テキスト">
          <a:extLst>
            <a:ext uri="{FF2B5EF4-FFF2-40B4-BE49-F238E27FC236}">
              <a16:creationId xmlns="" xmlns:a16="http://schemas.microsoft.com/office/drawing/2014/main" id="{22C186C9-D6E2-4C8B-8EB1-BAFECFDCE33F}"/>
            </a:ext>
          </a:extLst>
        </xdr:cNvPr>
        <xdr:cNvSpPr txBox="1"/>
      </xdr:nvSpPr>
      <xdr:spPr>
        <a:xfrm>
          <a:off x="4724400" y="109720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50.1</a:t>
          </a:r>
          <a:endParaRPr kumimoji="1" lang="ja-JP" altLang="en-US" sz="1000" b="1">
            <a:latin typeface="ＭＳ Ｐゴシック"/>
          </a:endParaRPr>
        </a:p>
      </xdr:txBody>
    </xdr:sp>
    <xdr:clientData/>
  </xdr:oneCellAnchor>
  <xdr:twoCellAnchor>
    <xdr:from>
      <xdr:col>6</xdr:col>
      <xdr:colOff>422275</xdr:colOff>
      <xdr:row>63</xdr:row>
      <xdr:rowOff>166878</xdr:rowOff>
    </xdr:from>
    <xdr:to>
      <xdr:col>6</xdr:col>
      <xdr:colOff>600075</xdr:colOff>
      <xdr:row>63</xdr:row>
      <xdr:rowOff>166878</xdr:rowOff>
    </xdr:to>
    <xdr:cxnSp macro="">
      <xdr:nvCxnSpPr>
        <xdr:cNvPr id="136" name="直線コネクタ 135">
          <a:extLst>
            <a:ext uri="{FF2B5EF4-FFF2-40B4-BE49-F238E27FC236}">
              <a16:creationId xmlns="" xmlns:a16="http://schemas.microsoft.com/office/drawing/2014/main" id="{2B728733-38F7-40C5-B3E2-C124176A53B1}"/>
            </a:ext>
          </a:extLst>
        </xdr:cNvPr>
        <xdr:cNvCxnSpPr/>
      </xdr:nvCxnSpPr>
      <xdr:spPr>
        <a:xfrm>
          <a:off x="4546600" y="109682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55</xdr:row>
      <xdr:rowOff>70121</xdr:rowOff>
    </xdr:from>
    <xdr:ext cx="405111" cy="259045"/>
    <xdr:sp macro="" textlink="">
      <xdr:nvSpPr>
        <xdr:cNvPr id="137" name="【橋りょう・トンネル】&#10;有形固定資産減価償却率最大値テキスト">
          <a:extLst>
            <a:ext uri="{FF2B5EF4-FFF2-40B4-BE49-F238E27FC236}">
              <a16:creationId xmlns="" xmlns:a16="http://schemas.microsoft.com/office/drawing/2014/main" id="{E4CA76A0-CF80-4EB9-8A06-F8CE1CB88537}"/>
            </a:ext>
          </a:extLst>
        </xdr:cNvPr>
        <xdr:cNvSpPr txBox="1"/>
      </xdr:nvSpPr>
      <xdr:spPr>
        <a:xfrm>
          <a:off x="4724400" y="94998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77.3</a:t>
          </a:r>
          <a:endParaRPr kumimoji="1" lang="ja-JP" altLang="en-US" sz="1000" b="1">
            <a:latin typeface="ＭＳ Ｐゴシック"/>
          </a:endParaRPr>
        </a:p>
      </xdr:txBody>
    </xdr:sp>
    <xdr:clientData/>
  </xdr:oneCellAnchor>
  <xdr:twoCellAnchor>
    <xdr:from>
      <xdr:col>6</xdr:col>
      <xdr:colOff>422275</xdr:colOff>
      <xdr:row>56</xdr:row>
      <xdr:rowOff>123444</xdr:rowOff>
    </xdr:from>
    <xdr:to>
      <xdr:col>6</xdr:col>
      <xdr:colOff>600075</xdr:colOff>
      <xdr:row>56</xdr:row>
      <xdr:rowOff>123444</xdr:rowOff>
    </xdr:to>
    <xdr:cxnSp macro="">
      <xdr:nvCxnSpPr>
        <xdr:cNvPr id="138" name="直線コネクタ 137">
          <a:extLst>
            <a:ext uri="{FF2B5EF4-FFF2-40B4-BE49-F238E27FC236}">
              <a16:creationId xmlns="" xmlns:a16="http://schemas.microsoft.com/office/drawing/2014/main" id="{034C59CF-4AF2-42D3-BA9B-E839308FB9D3}"/>
            </a:ext>
          </a:extLst>
        </xdr:cNvPr>
        <xdr:cNvCxnSpPr/>
      </xdr:nvCxnSpPr>
      <xdr:spPr>
        <a:xfrm>
          <a:off x="4546600" y="97246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60</xdr:row>
      <xdr:rowOff>64787</xdr:rowOff>
    </xdr:from>
    <xdr:ext cx="405111" cy="259045"/>
    <xdr:sp macro="" textlink="">
      <xdr:nvSpPr>
        <xdr:cNvPr id="139" name="【橋りょう・トンネル】&#10;有形固定資産減価償却率平均値テキスト">
          <a:extLst>
            <a:ext uri="{FF2B5EF4-FFF2-40B4-BE49-F238E27FC236}">
              <a16:creationId xmlns="" xmlns:a16="http://schemas.microsoft.com/office/drawing/2014/main" id="{922F526E-C8BB-4C6B-AF60-5D857E3BA7E0}"/>
            </a:ext>
          </a:extLst>
        </xdr:cNvPr>
        <xdr:cNvSpPr txBox="1"/>
      </xdr:nvSpPr>
      <xdr:spPr>
        <a:xfrm>
          <a:off x="4724400" y="103517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62.0</a:t>
          </a:r>
          <a:endParaRPr kumimoji="1" lang="ja-JP" altLang="en-US" sz="1000" b="1">
            <a:solidFill>
              <a:srgbClr val="000080"/>
            </a:solidFill>
            <a:latin typeface="ＭＳ Ｐゴシック"/>
          </a:endParaRPr>
        </a:p>
      </xdr:txBody>
    </xdr:sp>
    <xdr:clientData/>
  </xdr:oneCellAnchor>
  <xdr:twoCellAnchor>
    <xdr:from>
      <xdr:col>6</xdr:col>
      <xdr:colOff>460375</xdr:colOff>
      <xdr:row>60</xdr:row>
      <xdr:rowOff>86360</xdr:rowOff>
    </xdr:from>
    <xdr:to>
      <xdr:col>6</xdr:col>
      <xdr:colOff>561975</xdr:colOff>
      <xdr:row>61</xdr:row>
      <xdr:rowOff>16510</xdr:rowOff>
    </xdr:to>
    <xdr:sp macro="" textlink="">
      <xdr:nvSpPr>
        <xdr:cNvPr id="140" name="フローチャート : 判断 139">
          <a:extLst>
            <a:ext uri="{FF2B5EF4-FFF2-40B4-BE49-F238E27FC236}">
              <a16:creationId xmlns="" xmlns:a16="http://schemas.microsoft.com/office/drawing/2014/main" id="{C7F1F7F1-5FDF-4FE0-B129-629BBABBA8FE}"/>
            </a:ext>
          </a:extLst>
        </xdr:cNvPr>
        <xdr:cNvSpPr/>
      </xdr:nvSpPr>
      <xdr:spPr>
        <a:xfrm>
          <a:off x="4584700" y="10373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62</xdr:row>
      <xdr:rowOff>118364</xdr:rowOff>
    </xdr:from>
    <xdr:to>
      <xdr:col>5</xdr:col>
      <xdr:colOff>409575</xdr:colOff>
      <xdr:row>63</xdr:row>
      <xdr:rowOff>48514</xdr:rowOff>
    </xdr:to>
    <xdr:sp macro="" textlink="">
      <xdr:nvSpPr>
        <xdr:cNvPr id="141" name="フローチャート : 判断 140">
          <a:extLst>
            <a:ext uri="{FF2B5EF4-FFF2-40B4-BE49-F238E27FC236}">
              <a16:creationId xmlns="" xmlns:a16="http://schemas.microsoft.com/office/drawing/2014/main" id="{DE8F7946-0690-4146-ACDF-23E8723A5096}"/>
            </a:ext>
          </a:extLst>
        </xdr:cNvPr>
        <xdr:cNvSpPr/>
      </xdr:nvSpPr>
      <xdr:spPr>
        <a:xfrm>
          <a:off x="3746500" y="10748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66</xdr:row>
      <xdr:rowOff>111777</xdr:rowOff>
    </xdr:from>
    <xdr:ext cx="762000" cy="259045"/>
    <xdr:sp macro="" textlink="">
      <xdr:nvSpPr>
        <xdr:cNvPr id="142" name="テキスト ボックス 141">
          <a:extLst>
            <a:ext uri="{FF2B5EF4-FFF2-40B4-BE49-F238E27FC236}">
              <a16:creationId xmlns="" xmlns:a16="http://schemas.microsoft.com/office/drawing/2014/main" id="{3D25CB7A-203B-4EC0-95C1-DB47F5322B6F}"/>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66</xdr:row>
      <xdr:rowOff>111777</xdr:rowOff>
    </xdr:from>
    <xdr:ext cx="762000" cy="259045"/>
    <xdr:sp macro="" textlink="">
      <xdr:nvSpPr>
        <xdr:cNvPr id="143" name="テキスト ボックス 142">
          <a:extLst>
            <a:ext uri="{FF2B5EF4-FFF2-40B4-BE49-F238E27FC236}">
              <a16:creationId xmlns="" xmlns:a16="http://schemas.microsoft.com/office/drawing/2014/main" id="{032CB61F-1B57-443D-A514-287E10C1BEA7}"/>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66</xdr:row>
      <xdr:rowOff>111777</xdr:rowOff>
    </xdr:from>
    <xdr:ext cx="762000" cy="259045"/>
    <xdr:sp macro="" textlink="">
      <xdr:nvSpPr>
        <xdr:cNvPr id="144" name="テキスト ボックス 143">
          <a:extLst>
            <a:ext uri="{FF2B5EF4-FFF2-40B4-BE49-F238E27FC236}">
              <a16:creationId xmlns="" xmlns:a16="http://schemas.microsoft.com/office/drawing/2014/main" id="{B9467C09-C842-4E64-9667-9AE6F6040658}"/>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66</xdr:row>
      <xdr:rowOff>111777</xdr:rowOff>
    </xdr:from>
    <xdr:ext cx="762000" cy="259045"/>
    <xdr:sp macro="" textlink="">
      <xdr:nvSpPr>
        <xdr:cNvPr id="145" name="テキスト ボックス 144">
          <a:extLst>
            <a:ext uri="{FF2B5EF4-FFF2-40B4-BE49-F238E27FC236}">
              <a16:creationId xmlns="" xmlns:a16="http://schemas.microsoft.com/office/drawing/2014/main" id="{BE2F5384-FFBF-42CF-887B-DCC14543F320}"/>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66</xdr:row>
      <xdr:rowOff>111777</xdr:rowOff>
    </xdr:from>
    <xdr:ext cx="762000" cy="259045"/>
    <xdr:sp macro="" textlink="">
      <xdr:nvSpPr>
        <xdr:cNvPr id="146" name="テキスト ボックス 145">
          <a:extLst>
            <a:ext uri="{FF2B5EF4-FFF2-40B4-BE49-F238E27FC236}">
              <a16:creationId xmlns="" xmlns:a16="http://schemas.microsoft.com/office/drawing/2014/main" id="{302C77DA-59CF-447B-BA3F-A5303C73E00F}"/>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60</xdr:row>
      <xdr:rowOff>104648</xdr:rowOff>
    </xdr:from>
    <xdr:to>
      <xdr:col>5</xdr:col>
      <xdr:colOff>409575</xdr:colOff>
      <xdr:row>61</xdr:row>
      <xdr:rowOff>34798</xdr:rowOff>
    </xdr:to>
    <xdr:sp macro="" textlink="">
      <xdr:nvSpPr>
        <xdr:cNvPr id="147" name="円/楕円 146">
          <a:extLst>
            <a:ext uri="{FF2B5EF4-FFF2-40B4-BE49-F238E27FC236}">
              <a16:creationId xmlns="" xmlns:a16="http://schemas.microsoft.com/office/drawing/2014/main" id="{6ABAC7B8-AFC0-4469-9B1F-072CDB5006E0}"/>
            </a:ext>
          </a:extLst>
        </xdr:cNvPr>
        <xdr:cNvSpPr/>
      </xdr:nvSpPr>
      <xdr:spPr>
        <a:xfrm>
          <a:off x="3746500" y="10391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63</xdr:row>
      <xdr:rowOff>39641</xdr:rowOff>
    </xdr:from>
    <xdr:ext cx="405111" cy="259045"/>
    <xdr:sp macro="" textlink="">
      <xdr:nvSpPr>
        <xdr:cNvPr id="148" name="n_1aveValue【橋りょう・トンネル】&#10;有形固定資産減価償却率">
          <a:extLst>
            <a:ext uri="{FF2B5EF4-FFF2-40B4-BE49-F238E27FC236}">
              <a16:creationId xmlns="" xmlns:a16="http://schemas.microsoft.com/office/drawing/2014/main" id="{63F94C06-C8DE-442B-BF2F-B953B9EB935B}"/>
            </a:ext>
          </a:extLst>
        </xdr:cNvPr>
        <xdr:cNvSpPr txBox="1"/>
      </xdr:nvSpPr>
      <xdr:spPr>
        <a:xfrm>
          <a:off x="3582043" y="108409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53.8</a:t>
          </a:r>
          <a:endParaRPr kumimoji="1" lang="ja-JP" altLang="en-US" sz="1000" b="1">
            <a:solidFill>
              <a:srgbClr val="000080"/>
            </a:solidFill>
            <a:latin typeface="ＭＳ Ｐゴシック"/>
          </a:endParaRPr>
        </a:p>
      </xdr:txBody>
    </xdr:sp>
    <xdr:clientData/>
  </xdr:oneCellAnchor>
  <xdr:oneCellAnchor>
    <xdr:from>
      <xdr:col>5</xdr:col>
      <xdr:colOff>143518</xdr:colOff>
      <xdr:row>59</xdr:row>
      <xdr:rowOff>51325</xdr:rowOff>
    </xdr:from>
    <xdr:ext cx="405111" cy="259045"/>
    <xdr:sp macro="" textlink="">
      <xdr:nvSpPr>
        <xdr:cNvPr id="149" name="n_1mainValue【橋りょう・トンネル】&#10;有形固定資産減価償却率">
          <a:extLst>
            <a:ext uri="{FF2B5EF4-FFF2-40B4-BE49-F238E27FC236}">
              <a16:creationId xmlns="" xmlns:a16="http://schemas.microsoft.com/office/drawing/2014/main" id="{27D7C47A-B6EC-41B0-88AD-7035A3EF089C}"/>
            </a:ext>
          </a:extLst>
        </xdr:cNvPr>
        <xdr:cNvSpPr txBox="1"/>
      </xdr:nvSpPr>
      <xdr:spPr>
        <a:xfrm>
          <a:off x="3582043" y="101668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61.6</a:t>
          </a:r>
          <a:endParaRPr kumimoji="1" lang="ja-JP" altLang="en-US" sz="1000" b="1">
            <a:solidFill>
              <a:srgbClr val="FF0000"/>
            </a:solidFill>
            <a:latin typeface="ＭＳ Ｐゴシック"/>
          </a:endParaRPr>
        </a:p>
      </xdr:txBody>
    </xdr:sp>
    <xdr:clientData/>
  </xdr:oneCellAnchor>
  <xdr:twoCellAnchor>
    <xdr:from>
      <xdr:col>9</xdr:col>
      <xdr:colOff>422275</xdr:colOff>
      <xdr:row>46</xdr:row>
      <xdr:rowOff>114300</xdr:rowOff>
    </xdr:from>
    <xdr:to>
      <xdr:col>16</xdr:col>
      <xdr:colOff>346075</xdr:colOff>
      <xdr:row>50</xdr:row>
      <xdr:rowOff>63500</xdr:rowOff>
    </xdr:to>
    <xdr:sp macro="" textlink="">
      <xdr:nvSpPr>
        <xdr:cNvPr id="150" name="正方形/長方形 149">
          <a:extLst>
            <a:ext uri="{FF2B5EF4-FFF2-40B4-BE49-F238E27FC236}">
              <a16:creationId xmlns="" xmlns:a16="http://schemas.microsoft.com/office/drawing/2014/main" id="{D3555B2D-5835-4B52-9E5E-6B56BEE48C6C}"/>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橋りょう・トンネル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9</xdr:col>
      <xdr:colOff>549275</xdr:colOff>
      <xdr:row>50</xdr:row>
      <xdr:rowOff>88900</xdr:rowOff>
    </xdr:from>
    <xdr:to>
      <xdr:col>12</xdr:col>
      <xdr:colOff>15875</xdr:colOff>
      <xdr:row>52</xdr:row>
      <xdr:rowOff>0</xdr:rowOff>
    </xdr:to>
    <xdr:sp macro="" textlink="">
      <xdr:nvSpPr>
        <xdr:cNvPr id="151" name="正方形/長方形 150">
          <a:extLst>
            <a:ext uri="{FF2B5EF4-FFF2-40B4-BE49-F238E27FC236}">
              <a16:creationId xmlns="" xmlns:a16="http://schemas.microsoft.com/office/drawing/2014/main" id="{18C61C39-979E-47AC-97C3-B2C6A3241E43}"/>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51</xdr:row>
      <xdr:rowOff>120650</xdr:rowOff>
    </xdr:from>
    <xdr:to>
      <xdr:col>12</xdr:col>
      <xdr:colOff>15875</xdr:colOff>
      <xdr:row>53</xdr:row>
      <xdr:rowOff>31750</xdr:rowOff>
    </xdr:to>
    <xdr:sp macro="" textlink="">
      <xdr:nvSpPr>
        <xdr:cNvPr id="152" name="正方形/長方形 151">
          <a:extLst>
            <a:ext uri="{FF2B5EF4-FFF2-40B4-BE49-F238E27FC236}">
              <a16:creationId xmlns="" xmlns:a16="http://schemas.microsoft.com/office/drawing/2014/main" id="{F9CB4BF4-88E0-48F8-AF0F-654FDF8F2AF8}"/>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50</xdr:row>
      <xdr:rowOff>88900</xdr:rowOff>
    </xdr:from>
    <xdr:to>
      <xdr:col>13</xdr:col>
      <xdr:colOff>346075</xdr:colOff>
      <xdr:row>52</xdr:row>
      <xdr:rowOff>0</xdr:rowOff>
    </xdr:to>
    <xdr:sp macro="" textlink="">
      <xdr:nvSpPr>
        <xdr:cNvPr id="153" name="正方形/長方形 152">
          <a:extLst>
            <a:ext uri="{FF2B5EF4-FFF2-40B4-BE49-F238E27FC236}">
              <a16:creationId xmlns="" xmlns:a16="http://schemas.microsoft.com/office/drawing/2014/main" id="{E79162D8-E4F0-4A1C-822F-1CA4E4452E12}"/>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51</xdr:row>
      <xdr:rowOff>120650</xdr:rowOff>
    </xdr:from>
    <xdr:to>
      <xdr:col>13</xdr:col>
      <xdr:colOff>346075</xdr:colOff>
      <xdr:row>53</xdr:row>
      <xdr:rowOff>31750</xdr:rowOff>
    </xdr:to>
    <xdr:sp macro="" textlink="">
      <xdr:nvSpPr>
        <xdr:cNvPr id="154" name="正方形/長方形 153">
          <a:extLst>
            <a:ext uri="{FF2B5EF4-FFF2-40B4-BE49-F238E27FC236}">
              <a16:creationId xmlns="" xmlns:a16="http://schemas.microsoft.com/office/drawing/2014/main" id="{05DFDA3D-413C-47C0-8A20-13E9E72B09D5}"/>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122,175</a:t>
          </a:r>
          <a:endParaRPr kumimoji="1" lang="ja-JP" altLang="en-US" sz="1200" b="1" i="1">
            <a:solidFill>
              <a:srgbClr val="4080FF"/>
            </a:solidFill>
            <a:latin typeface="ＭＳ Ｐゴシック"/>
          </a:endParaRPr>
        </a:p>
      </xdr:txBody>
    </xdr:sp>
    <xdr:clientData/>
  </xdr:twoCellAnchor>
  <xdr:twoCellAnchor>
    <xdr:from>
      <xdr:col>12</xdr:col>
      <xdr:colOff>650875</xdr:colOff>
      <xdr:row>50</xdr:row>
      <xdr:rowOff>88900</xdr:rowOff>
    </xdr:from>
    <xdr:to>
      <xdr:col>15</xdr:col>
      <xdr:colOff>117475</xdr:colOff>
      <xdr:row>52</xdr:row>
      <xdr:rowOff>0</xdr:rowOff>
    </xdr:to>
    <xdr:sp macro="" textlink="">
      <xdr:nvSpPr>
        <xdr:cNvPr id="155" name="正方形/長方形 154">
          <a:extLst>
            <a:ext uri="{FF2B5EF4-FFF2-40B4-BE49-F238E27FC236}">
              <a16:creationId xmlns="" xmlns:a16="http://schemas.microsoft.com/office/drawing/2014/main" id="{2D814F62-5F1F-449F-9495-140B3100472D}"/>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51</xdr:row>
      <xdr:rowOff>120650</xdr:rowOff>
    </xdr:from>
    <xdr:to>
      <xdr:col>15</xdr:col>
      <xdr:colOff>117475</xdr:colOff>
      <xdr:row>53</xdr:row>
      <xdr:rowOff>31750</xdr:rowOff>
    </xdr:to>
    <xdr:sp macro="" textlink="">
      <xdr:nvSpPr>
        <xdr:cNvPr id="156" name="正方形/長方形 155">
          <a:extLst>
            <a:ext uri="{FF2B5EF4-FFF2-40B4-BE49-F238E27FC236}">
              <a16:creationId xmlns="" xmlns:a16="http://schemas.microsoft.com/office/drawing/2014/main" id="{63693553-410F-4D25-BD3C-7463DF6879E2}"/>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425,124</a:t>
          </a:r>
          <a:endParaRPr kumimoji="1" lang="ja-JP" altLang="en-US" sz="1200" b="1" i="1">
            <a:solidFill>
              <a:srgbClr val="4080FF"/>
            </a:solidFill>
            <a:latin typeface="ＭＳ Ｐゴシック"/>
          </a:endParaRPr>
        </a:p>
      </xdr:txBody>
    </xdr:sp>
    <xdr:clientData/>
  </xdr:twoCellAnchor>
  <xdr:twoCellAnchor>
    <xdr:from>
      <xdr:col>9</xdr:col>
      <xdr:colOff>422275</xdr:colOff>
      <xdr:row>53</xdr:row>
      <xdr:rowOff>57150</xdr:rowOff>
    </xdr:from>
    <xdr:to>
      <xdr:col>16</xdr:col>
      <xdr:colOff>346075</xdr:colOff>
      <xdr:row>66</xdr:row>
      <xdr:rowOff>114300</xdr:rowOff>
    </xdr:to>
    <xdr:sp macro="" textlink="">
      <xdr:nvSpPr>
        <xdr:cNvPr id="157" name="正方形/長方形 156">
          <a:extLst>
            <a:ext uri="{FF2B5EF4-FFF2-40B4-BE49-F238E27FC236}">
              <a16:creationId xmlns="" xmlns:a16="http://schemas.microsoft.com/office/drawing/2014/main" id="{E2A51140-D458-4D5B-87AC-ED8B0023DDCA}"/>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52</xdr:row>
      <xdr:rowOff>38100</xdr:rowOff>
    </xdr:from>
    <xdr:ext cx="349839" cy="225703"/>
    <xdr:sp macro="" textlink="">
      <xdr:nvSpPr>
        <xdr:cNvPr id="158" name="テキスト ボックス 157">
          <a:extLst>
            <a:ext uri="{FF2B5EF4-FFF2-40B4-BE49-F238E27FC236}">
              <a16:creationId xmlns="" xmlns:a16="http://schemas.microsoft.com/office/drawing/2014/main" id="{960E2411-1AD8-40BD-A8B6-D116422903F3}"/>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66</xdr:row>
      <xdr:rowOff>114300</xdr:rowOff>
    </xdr:from>
    <xdr:to>
      <xdr:col>16</xdr:col>
      <xdr:colOff>307975</xdr:colOff>
      <xdr:row>66</xdr:row>
      <xdr:rowOff>114300</xdr:rowOff>
    </xdr:to>
    <xdr:cxnSp macro="">
      <xdr:nvCxnSpPr>
        <xdr:cNvPr id="159" name="直線コネクタ 158">
          <a:extLst>
            <a:ext uri="{FF2B5EF4-FFF2-40B4-BE49-F238E27FC236}">
              <a16:creationId xmlns="" xmlns:a16="http://schemas.microsoft.com/office/drawing/2014/main" id="{119397BB-3B43-44E7-A73A-E02CCAB0B389}"/>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64</xdr:row>
      <xdr:rowOff>76200</xdr:rowOff>
    </xdr:from>
    <xdr:to>
      <xdr:col>16</xdr:col>
      <xdr:colOff>307975</xdr:colOff>
      <xdr:row>64</xdr:row>
      <xdr:rowOff>76200</xdr:rowOff>
    </xdr:to>
    <xdr:cxnSp macro="">
      <xdr:nvCxnSpPr>
        <xdr:cNvPr id="160" name="直線コネクタ 159">
          <a:extLst>
            <a:ext uri="{FF2B5EF4-FFF2-40B4-BE49-F238E27FC236}">
              <a16:creationId xmlns="" xmlns:a16="http://schemas.microsoft.com/office/drawing/2014/main" id="{FA8087BF-3573-4BF5-BCBD-67BE59DFE598}"/>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63</xdr:row>
      <xdr:rowOff>105427</xdr:rowOff>
    </xdr:from>
    <xdr:ext cx="248786" cy="259045"/>
    <xdr:sp macro="" textlink="">
      <xdr:nvSpPr>
        <xdr:cNvPr id="161" name="テキスト ボックス 160">
          <a:extLst>
            <a:ext uri="{FF2B5EF4-FFF2-40B4-BE49-F238E27FC236}">
              <a16:creationId xmlns="" xmlns:a16="http://schemas.microsoft.com/office/drawing/2014/main" id="{5D32805A-CF92-4AA9-A5BC-8D142A9CD24F}"/>
            </a:ext>
          </a:extLst>
        </xdr:cNvPr>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62</xdr:row>
      <xdr:rowOff>38100</xdr:rowOff>
    </xdr:from>
    <xdr:to>
      <xdr:col>16</xdr:col>
      <xdr:colOff>307975</xdr:colOff>
      <xdr:row>62</xdr:row>
      <xdr:rowOff>38100</xdr:rowOff>
    </xdr:to>
    <xdr:cxnSp macro="">
      <xdr:nvCxnSpPr>
        <xdr:cNvPr id="162" name="直線コネクタ 161">
          <a:extLst>
            <a:ext uri="{FF2B5EF4-FFF2-40B4-BE49-F238E27FC236}">
              <a16:creationId xmlns="" xmlns:a16="http://schemas.microsoft.com/office/drawing/2014/main" id="{54DE841A-1244-42A9-8ACC-14EFE9F3C6A2}"/>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61</xdr:row>
      <xdr:rowOff>67327</xdr:rowOff>
    </xdr:from>
    <xdr:ext cx="595419" cy="259045"/>
    <xdr:sp macro="" textlink="">
      <xdr:nvSpPr>
        <xdr:cNvPr id="163" name="テキスト ボックス 162">
          <a:extLst>
            <a:ext uri="{FF2B5EF4-FFF2-40B4-BE49-F238E27FC236}">
              <a16:creationId xmlns="" xmlns:a16="http://schemas.microsoft.com/office/drawing/2014/main" id="{79FC96C9-BDE0-46DA-AA2D-889BAC60618F}"/>
            </a:ext>
          </a:extLst>
        </xdr:cNvPr>
        <xdr:cNvSpPr txBox="1"/>
      </xdr:nvSpPr>
      <xdr:spPr>
        <a:xfrm>
          <a:off x="6008581" y="1052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60</xdr:row>
      <xdr:rowOff>0</xdr:rowOff>
    </xdr:from>
    <xdr:to>
      <xdr:col>16</xdr:col>
      <xdr:colOff>307975</xdr:colOff>
      <xdr:row>60</xdr:row>
      <xdr:rowOff>0</xdr:rowOff>
    </xdr:to>
    <xdr:cxnSp macro="">
      <xdr:nvCxnSpPr>
        <xdr:cNvPr id="164" name="直線コネクタ 163">
          <a:extLst>
            <a:ext uri="{FF2B5EF4-FFF2-40B4-BE49-F238E27FC236}">
              <a16:creationId xmlns="" xmlns:a16="http://schemas.microsoft.com/office/drawing/2014/main" id="{5D706890-B776-4AAC-AAFE-B9520724A278}"/>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59</xdr:row>
      <xdr:rowOff>29227</xdr:rowOff>
    </xdr:from>
    <xdr:ext cx="685572" cy="259045"/>
    <xdr:sp macro="" textlink="">
      <xdr:nvSpPr>
        <xdr:cNvPr id="165" name="テキスト ボックス 164">
          <a:extLst>
            <a:ext uri="{FF2B5EF4-FFF2-40B4-BE49-F238E27FC236}">
              <a16:creationId xmlns="" xmlns:a16="http://schemas.microsoft.com/office/drawing/2014/main" id="{7C308B3B-32DE-4F9C-9206-5E079A115B12}"/>
            </a:ext>
          </a:extLst>
        </xdr:cNvPr>
        <xdr:cNvSpPr txBox="1"/>
      </xdr:nvSpPr>
      <xdr:spPr>
        <a:xfrm>
          <a:off x="5918428" y="1014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57</xdr:row>
      <xdr:rowOff>133350</xdr:rowOff>
    </xdr:from>
    <xdr:to>
      <xdr:col>16</xdr:col>
      <xdr:colOff>307975</xdr:colOff>
      <xdr:row>57</xdr:row>
      <xdr:rowOff>133350</xdr:rowOff>
    </xdr:to>
    <xdr:cxnSp macro="">
      <xdr:nvCxnSpPr>
        <xdr:cNvPr id="166" name="直線コネクタ 165">
          <a:extLst>
            <a:ext uri="{FF2B5EF4-FFF2-40B4-BE49-F238E27FC236}">
              <a16:creationId xmlns="" xmlns:a16="http://schemas.microsoft.com/office/drawing/2014/main" id="{94D44E50-3D5D-4B8B-915C-82DD7D95C080}"/>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56</xdr:row>
      <xdr:rowOff>162577</xdr:rowOff>
    </xdr:from>
    <xdr:ext cx="685572" cy="259045"/>
    <xdr:sp macro="" textlink="">
      <xdr:nvSpPr>
        <xdr:cNvPr id="167" name="テキスト ボックス 166">
          <a:extLst>
            <a:ext uri="{FF2B5EF4-FFF2-40B4-BE49-F238E27FC236}">
              <a16:creationId xmlns="" xmlns:a16="http://schemas.microsoft.com/office/drawing/2014/main" id="{4BC6C7FC-4B9E-46CC-BC5D-4A3618816804}"/>
            </a:ext>
          </a:extLst>
        </xdr:cNvPr>
        <xdr:cNvSpPr txBox="1"/>
      </xdr:nvSpPr>
      <xdr:spPr>
        <a:xfrm>
          <a:off x="5918428" y="976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9</xdr:col>
      <xdr:colOff>422275</xdr:colOff>
      <xdr:row>55</xdr:row>
      <xdr:rowOff>95250</xdr:rowOff>
    </xdr:from>
    <xdr:to>
      <xdr:col>16</xdr:col>
      <xdr:colOff>307975</xdr:colOff>
      <xdr:row>55</xdr:row>
      <xdr:rowOff>95250</xdr:rowOff>
    </xdr:to>
    <xdr:cxnSp macro="">
      <xdr:nvCxnSpPr>
        <xdr:cNvPr id="168" name="直線コネクタ 167">
          <a:extLst>
            <a:ext uri="{FF2B5EF4-FFF2-40B4-BE49-F238E27FC236}">
              <a16:creationId xmlns="" xmlns:a16="http://schemas.microsoft.com/office/drawing/2014/main" id="{DA03B097-0C75-45E0-A950-A45FC1F909E8}"/>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54</xdr:row>
      <xdr:rowOff>124477</xdr:rowOff>
    </xdr:from>
    <xdr:ext cx="685572" cy="259045"/>
    <xdr:sp macro="" textlink="">
      <xdr:nvSpPr>
        <xdr:cNvPr id="169" name="テキスト ボックス 168">
          <a:extLst>
            <a:ext uri="{FF2B5EF4-FFF2-40B4-BE49-F238E27FC236}">
              <a16:creationId xmlns="" xmlns:a16="http://schemas.microsoft.com/office/drawing/2014/main" id="{C366107D-400B-4D85-9B1E-76AB26770236}"/>
            </a:ext>
          </a:extLst>
        </xdr:cNvPr>
        <xdr:cNvSpPr txBox="1"/>
      </xdr:nvSpPr>
      <xdr:spPr>
        <a:xfrm>
          <a:off x="5918428" y="938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307975</xdr:colOff>
      <xdr:row>53</xdr:row>
      <xdr:rowOff>57150</xdr:rowOff>
    </xdr:to>
    <xdr:cxnSp macro="">
      <xdr:nvCxnSpPr>
        <xdr:cNvPr id="170" name="直線コネクタ 169">
          <a:extLst>
            <a:ext uri="{FF2B5EF4-FFF2-40B4-BE49-F238E27FC236}">
              <a16:creationId xmlns="" xmlns:a16="http://schemas.microsoft.com/office/drawing/2014/main" id="{42CE3B01-8CCE-4E78-9824-F843EEAFFC13}"/>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52</xdr:row>
      <xdr:rowOff>86377</xdr:rowOff>
    </xdr:from>
    <xdr:ext cx="685572" cy="259045"/>
    <xdr:sp macro="" textlink="">
      <xdr:nvSpPr>
        <xdr:cNvPr id="171" name="テキスト ボックス 170">
          <a:extLst>
            <a:ext uri="{FF2B5EF4-FFF2-40B4-BE49-F238E27FC236}">
              <a16:creationId xmlns="" xmlns:a16="http://schemas.microsoft.com/office/drawing/2014/main" id="{1D7F9F5E-6D9D-4E46-9AE9-F7FD92D7F9BB}"/>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346075</xdr:colOff>
      <xdr:row>66</xdr:row>
      <xdr:rowOff>114300</xdr:rowOff>
    </xdr:to>
    <xdr:sp macro="" textlink="">
      <xdr:nvSpPr>
        <xdr:cNvPr id="172" name="【橋りょう・トンネル】&#10;一人当たり有形固定資産（償却資産）額グラフ枠">
          <a:extLst>
            <a:ext uri="{FF2B5EF4-FFF2-40B4-BE49-F238E27FC236}">
              <a16:creationId xmlns="" xmlns:a16="http://schemas.microsoft.com/office/drawing/2014/main" id="{3A0E7530-EA4C-40C9-8C1C-135AD820DF45}"/>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55</xdr:row>
      <xdr:rowOff>6565</xdr:rowOff>
    </xdr:from>
    <xdr:to>
      <xdr:col>15</xdr:col>
      <xdr:colOff>180340</xdr:colOff>
      <xdr:row>63</xdr:row>
      <xdr:rowOff>152868</xdr:rowOff>
    </xdr:to>
    <xdr:cxnSp macro="">
      <xdr:nvCxnSpPr>
        <xdr:cNvPr id="173" name="直線コネクタ 172">
          <a:extLst>
            <a:ext uri="{FF2B5EF4-FFF2-40B4-BE49-F238E27FC236}">
              <a16:creationId xmlns="" xmlns:a16="http://schemas.microsoft.com/office/drawing/2014/main" id="{8831160E-4D05-4759-A6DC-E75C17E9415C}"/>
            </a:ext>
          </a:extLst>
        </xdr:cNvPr>
        <xdr:cNvCxnSpPr/>
      </xdr:nvCxnSpPr>
      <xdr:spPr>
        <a:xfrm flipV="1">
          <a:off x="10476865" y="9436315"/>
          <a:ext cx="0" cy="15179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63</xdr:row>
      <xdr:rowOff>156695</xdr:rowOff>
    </xdr:from>
    <xdr:ext cx="599010" cy="259045"/>
    <xdr:sp macro="" textlink="">
      <xdr:nvSpPr>
        <xdr:cNvPr id="174" name="【橋りょう・トンネル】&#10;一人当たり有形固定資産（償却資産）額最小値テキスト">
          <a:extLst>
            <a:ext uri="{FF2B5EF4-FFF2-40B4-BE49-F238E27FC236}">
              <a16:creationId xmlns="" xmlns:a16="http://schemas.microsoft.com/office/drawing/2014/main" id="{8EE9ED00-E9DC-4379-A428-48C8DB054E21}"/>
            </a:ext>
          </a:extLst>
        </xdr:cNvPr>
        <xdr:cNvSpPr txBox="1"/>
      </xdr:nvSpPr>
      <xdr:spPr>
        <a:xfrm>
          <a:off x="10566400" y="10958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124,386</a:t>
          </a:r>
          <a:endParaRPr kumimoji="1" lang="ja-JP" altLang="en-US" sz="1000" b="1">
            <a:latin typeface="ＭＳ Ｐゴシック"/>
          </a:endParaRPr>
        </a:p>
      </xdr:txBody>
    </xdr:sp>
    <xdr:clientData/>
  </xdr:oneCellAnchor>
  <xdr:twoCellAnchor>
    <xdr:from>
      <xdr:col>15</xdr:col>
      <xdr:colOff>92075</xdr:colOff>
      <xdr:row>63</xdr:row>
      <xdr:rowOff>152868</xdr:rowOff>
    </xdr:from>
    <xdr:to>
      <xdr:col>15</xdr:col>
      <xdr:colOff>269875</xdr:colOff>
      <xdr:row>63</xdr:row>
      <xdr:rowOff>152868</xdr:rowOff>
    </xdr:to>
    <xdr:cxnSp macro="">
      <xdr:nvCxnSpPr>
        <xdr:cNvPr id="175" name="直線コネクタ 174">
          <a:extLst>
            <a:ext uri="{FF2B5EF4-FFF2-40B4-BE49-F238E27FC236}">
              <a16:creationId xmlns="" xmlns:a16="http://schemas.microsoft.com/office/drawing/2014/main" id="{9AF529C4-817A-41A7-BFF6-590A61B8F1BC}"/>
            </a:ext>
          </a:extLst>
        </xdr:cNvPr>
        <xdr:cNvCxnSpPr/>
      </xdr:nvCxnSpPr>
      <xdr:spPr>
        <a:xfrm>
          <a:off x="10388600" y="109542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53</xdr:row>
      <xdr:rowOff>124692</xdr:rowOff>
    </xdr:from>
    <xdr:ext cx="690189" cy="259045"/>
    <xdr:sp macro="" textlink="">
      <xdr:nvSpPr>
        <xdr:cNvPr id="176" name="【橋りょう・トンネル】&#10;一人当たり有形固定資産（償却資産）額最大値テキスト">
          <a:extLst>
            <a:ext uri="{FF2B5EF4-FFF2-40B4-BE49-F238E27FC236}">
              <a16:creationId xmlns="" xmlns:a16="http://schemas.microsoft.com/office/drawing/2014/main" id="{1B1A040C-D01A-421F-BCBA-351AA6BD4D96}"/>
            </a:ext>
          </a:extLst>
        </xdr:cNvPr>
        <xdr:cNvSpPr txBox="1"/>
      </xdr:nvSpPr>
      <xdr:spPr>
        <a:xfrm>
          <a:off x="10566400" y="921154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2,116,385</a:t>
          </a:r>
          <a:endParaRPr kumimoji="1" lang="ja-JP" altLang="en-US" sz="1000" b="1">
            <a:latin typeface="ＭＳ Ｐゴシック"/>
          </a:endParaRPr>
        </a:p>
      </xdr:txBody>
    </xdr:sp>
    <xdr:clientData/>
  </xdr:oneCellAnchor>
  <xdr:twoCellAnchor>
    <xdr:from>
      <xdr:col>15</xdr:col>
      <xdr:colOff>92075</xdr:colOff>
      <xdr:row>55</xdr:row>
      <xdr:rowOff>6565</xdr:rowOff>
    </xdr:from>
    <xdr:to>
      <xdr:col>15</xdr:col>
      <xdr:colOff>269875</xdr:colOff>
      <xdr:row>55</xdr:row>
      <xdr:rowOff>6565</xdr:rowOff>
    </xdr:to>
    <xdr:cxnSp macro="">
      <xdr:nvCxnSpPr>
        <xdr:cNvPr id="177" name="直線コネクタ 176">
          <a:extLst>
            <a:ext uri="{FF2B5EF4-FFF2-40B4-BE49-F238E27FC236}">
              <a16:creationId xmlns="" xmlns:a16="http://schemas.microsoft.com/office/drawing/2014/main" id="{0774E281-58FB-4E3B-8A85-E3805975507B}"/>
            </a:ext>
          </a:extLst>
        </xdr:cNvPr>
        <xdr:cNvCxnSpPr/>
      </xdr:nvCxnSpPr>
      <xdr:spPr>
        <a:xfrm>
          <a:off x="10388600" y="94363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59</xdr:row>
      <xdr:rowOff>107067</xdr:rowOff>
    </xdr:from>
    <xdr:ext cx="599010" cy="259045"/>
    <xdr:sp macro="" textlink="">
      <xdr:nvSpPr>
        <xdr:cNvPr id="178" name="【橋りょう・トンネル】&#10;一人当たり有形固定資産（償却資産）額平均値テキスト">
          <a:extLst>
            <a:ext uri="{FF2B5EF4-FFF2-40B4-BE49-F238E27FC236}">
              <a16:creationId xmlns="" xmlns:a16="http://schemas.microsoft.com/office/drawing/2014/main" id="{ED14EE9F-06F5-46C7-9F27-3E3F5392D73F}"/>
            </a:ext>
          </a:extLst>
        </xdr:cNvPr>
        <xdr:cNvSpPr txBox="1"/>
      </xdr:nvSpPr>
      <xdr:spPr>
        <a:xfrm>
          <a:off x="10566400" y="102226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989,514</a:t>
          </a:r>
          <a:endParaRPr kumimoji="1" lang="ja-JP" altLang="en-US" sz="1000" b="1">
            <a:solidFill>
              <a:srgbClr val="000080"/>
            </a:solidFill>
            <a:latin typeface="ＭＳ Ｐゴシック"/>
          </a:endParaRPr>
        </a:p>
      </xdr:txBody>
    </xdr:sp>
    <xdr:clientData/>
  </xdr:oneCellAnchor>
  <xdr:twoCellAnchor>
    <xdr:from>
      <xdr:col>15</xdr:col>
      <xdr:colOff>130175</xdr:colOff>
      <xdr:row>59</xdr:row>
      <xdr:rowOff>128640</xdr:rowOff>
    </xdr:from>
    <xdr:to>
      <xdr:col>15</xdr:col>
      <xdr:colOff>231775</xdr:colOff>
      <xdr:row>60</xdr:row>
      <xdr:rowOff>58790</xdr:rowOff>
    </xdr:to>
    <xdr:sp macro="" textlink="">
      <xdr:nvSpPr>
        <xdr:cNvPr id="179" name="フローチャート : 判断 178">
          <a:extLst>
            <a:ext uri="{FF2B5EF4-FFF2-40B4-BE49-F238E27FC236}">
              <a16:creationId xmlns="" xmlns:a16="http://schemas.microsoft.com/office/drawing/2014/main" id="{72F41089-95D2-4BC1-9A16-83EAD378ABE8}"/>
            </a:ext>
          </a:extLst>
        </xdr:cNvPr>
        <xdr:cNvSpPr/>
      </xdr:nvSpPr>
      <xdr:spPr>
        <a:xfrm>
          <a:off x="10426700" y="10244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60</xdr:row>
      <xdr:rowOff>18434</xdr:rowOff>
    </xdr:from>
    <xdr:to>
      <xdr:col>14</xdr:col>
      <xdr:colOff>79375</xdr:colOff>
      <xdr:row>60</xdr:row>
      <xdr:rowOff>120034</xdr:rowOff>
    </xdr:to>
    <xdr:sp macro="" textlink="">
      <xdr:nvSpPr>
        <xdr:cNvPr id="180" name="フローチャート : 判断 179">
          <a:extLst>
            <a:ext uri="{FF2B5EF4-FFF2-40B4-BE49-F238E27FC236}">
              <a16:creationId xmlns="" xmlns:a16="http://schemas.microsoft.com/office/drawing/2014/main" id="{53324EA8-01FB-4484-B1BA-8A143A1BF5D3}"/>
            </a:ext>
          </a:extLst>
        </xdr:cNvPr>
        <xdr:cNvSpPr/>
      </xdr:nvSpPr>
      <xdr:spPr>
        <a:xfrm>
          <a:off x="9588500" y="103054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66</xdr:row>
      <xdr:rowOff>111777</xdr:rowOff>
    </xdr:from>
    <xdr:ext cx="762000" cy="259045"/>
    <xdr:sp macro="" textlink="">
      <xdr:nvSpPr>
        <xdr:cNvPr id="181" name="テキスト ボックス 180">
          <a:extLst>
            <a:ext uri="{FF2B5EF4-FFF2-40B4-BE49-F238E27FC236}">
              <a16:creationId xmlns="" xmlns:a16="http://schemas.microsoft.com/office/drawing/2014/main" id="{5BD919B6-D856-4D40-B732-49BC3307132D}"/>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66</xdr:row>
      <xdr:rowOff>111777</xdr:rowOff>
    </xdr:from>
    <xdr:ext cx="762000" cy="259045"/>
    <xdr:sp macro="" textlink="">
      <xdr:nvSpPr>
        <xdr:cNvPr id="182" name="テキスト ボックス 181">
          <a:extLst>
            <a:ext uri="{FF2B5EF4-FFF2-40B4-BE49-F238E27FC236}">
              <a16:creationId xmlns="" xmlns:a16="http://schemas.microsoft.com/office/drawing/2014/main" id="{10EECBA5-58E4-445E-9A42-4F2CD0242409}"/>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66</xdr:row>
      <xdr:rowOff>111777</xdr:rowOff>
    </xdr:from>
    <xdr:ext cx="762000" cy="259045"/>
    <xdr:sp macro="" textlink="">
      <xdr:nvSpPr>
        <xdr:cNvPr id="183" name="テキスト ボックス 182">
          <a:extLst>
            <a:ext uri="{FF2B5EF4-FFF2-40B4-BE49-F238E27FC236}">
              <a16:creationId xmlns="" xmlns:a16="http://schemas.microsoft.com/office/drawing/2014/main" id="{009A675A-8DF1-4F7E-8476-722361189011}"/>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66</xdr:row>
      <xdr:rowOff>111777</xdr:rowOff>
    </xdr:from>
    <xdr:ext cx="762000" cy="259045"/>
    <xdr:sp macro="" textlink="">
      <xdr:nvSpPr>
        <xdr:cNvPr id="184" name="テキスト ボックス 183">
          <a:extLst>
            <a:ext uri="{FF2B5EF4-FFF2-40B4-BE49-F238E27FC236}">
              <a16:creationId xmlns="" xmlns:a16="http://schemas.microsoft.com/office/drawing/2014/main" id="{CDA4866D-8CAF-4C56-8B3A-CF4451C92DD1}"/>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66</xdr:row>
      <xdr:rowOff>111777</xdr:rowOff>
    </xdr:from>
    <xdr:ext cx="762000" cy="259045"/>
    <xdr:sp macro="" textlink="">
      <xdr:nvSpPr>
        <xdr:cNvPr id="185" name="テキスト ボックス 184">
          <a:extLst>
            <a:ext uri="{FF2B5EF4-FFF2-40B4-BE49-F238E27FC236}">
              <a16:creationId xmlns="" xmlns:a16="http://schemas.microsoft.com/office/drawing/2014/main" id="{610F398B-8710-473F-8777-0EA15271A703}"/>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62</xdr:row>
      <xdr:rowOff>38867</xdr:rowOff>
    </xdr:from>
    <xdr:to>
      <xdr:col>14</xdr:col>
      <xdr:colOff>79375</xdr:colOff>
      <xdr:row>62</xdr:row>
      <xdr:rowOff>140467</xdr:rowOff>
    </xdr:to>
    <xdr:sp macro="" textlink="">
      <xdr:nvSpPr>
        <xdr:cNvPr id="186" name="円/楕円 185">
          <a:extLst>
            <a:ext uri="{FF2B5EF4-FFF2-40B4-BE49-F238E27FC236}">
              <a16:creationId xmlns="" xmlns:a16="http://schemas.microsoft.com/office/drawing/2014/main" id="{F9902275-0053-44A2-AFDE-AFA114655AFC}"/>
            </a:ext>
          </a:extLst>
        </xdr:cNvPr>
        <xdr:cNvSpPr/>
      </xdr:nvSpPr>
      <xdr:spPr>
        <a:xfrm>
          <a:off x="9588500" y="10668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402169</xdr:colOff>
      <xdr:row>58</xdr:row>
      <xdr:rowOff>136561</xdr:rowOff>
    </xdr:from>
    <xdr:ext cx="599010" cy="259045"/>
    <xdr:sp macro="" textlink="">
      <xdr:nvSpPr>
        <xdr:cNvPr id="187" name="n_1aveValue【橋りょう・トンネル】&#10;一人当たり有形固定資産（償却資産）額">
          <a:extLst>
            <a:ext uri="{FF2B5EF4-FFF2-40B4-BE49-F238E27FC236}">
              <a16:creationId xmlns="" xmlns:a16="http://schemas.microsoft.com/office/drawing/2014/main" id="{15577BBC-227B-4D87-A4BE-CE9851C53AA3}"/>
            </a:ext>
          </a:extLst>
        </xdr:cNvPr>
        <xdr:cNvSpPr txBox="1"/>
      </xdr:nvSpPr>
      <xdr:spPr>
        <a:xfrm>
          <a:off x="9327094" y="10080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909,142</a:t>
          </a:r>
          <a:endParaRPr kumimoji="1" lang="ja-JP" altLang="en-US" sz="1000" b="1">
            <a:solidFill>
              <a:srgbClr val="000080"/>
            </a:solidFill>
            <a:latin typeface="ＭＳ Ｐゴシック"/>
          </a:endParaRPr>
        </a:p>
      </xdr:txBody>
    </xdr:sp>
    <xdr:clientData/>
  </xdr:oneCellAnchor>
  <xdr:oneCellAnchor>
    <xdr:from>
      <xdr:col>13</xdr:col>
      <xdr:colOff>402169</xdr:colOff>
      <xdr:row>62</xdr:row>
      <xdr:rowOff>131594</xdr:rowOff>
    </xdr:from>
    <xdr:ext cx="599010" cy="259045"/>
    <xdr:sp macro="" textlink="">
      <xdr:nvSpPr>
        <xdr:cNvPr id="188" name="n_1mainValue【橋りょう・トンネル】&#10;一人当たり有形固定資産（償却資産）額">
          <a:extLst>
            <a:ext uri="{FF2B5EF4-FFF2-40B4-BE49-F238E27FC236}">
              <a16:creationId xmlns="" xmlns:a16="http://schemas.microsoft.com/office/drawing/2014/main" id="{CCCD7714-0549-4EA9-8E05-E2B3AEE54A92}"/>
            </a:ext>
          </a:extLst>
        </xdr:cNvPr>
        <xdr:cNvSpPr txBox="1"/>
      </xdr:nvSpPr>
      <xdr:spPr>
        <a:xfrm>
          <a:off x="9327094" y="107614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432,327</a:t>
          </a:r>
          <a:endParaRPr kumimoji="1" lang="ja-JP" altLang="en-US" sz="1000" b="1">
            <a:solidFill>
              <a:srgbClr val="FF0000"/>
            </a:solidFill>
            <a:latin typeface="ＭＳ Ｐゴシック"/>
          </a:endParaRPr>
        </a:p>
      </xdr:txBody>
    </xdr:sp>
    <xdr:clientData/>
  </xdr:oneCellAnchor>
  <xdr:twoCellAnchor>
    <xdr:from>
      <xdr:col>1</xdr:col>
      <xdr:colOff>66675</xdr:colOff>
      <xdr:row>68</xdr:row>
      <xdr:rowOff>152400</xdr:rowOff>
    </xdr:from>
    <xdr:to>
      <xdr:col>7</xdr:col>
      <xdr:colOff>676275</xdr:colOff>
      <xdr:row>72</xdr:row>
      <xdr:rowOff>101600</xdr:rowOff>
    </xdr:to>
    <xdr:sp macro="" textlink="">
      <xdr:nvSpPr>
        <xdr:cNvPr id="189" name="正方形/長方形 188">
          <a:extLst>
            <a:ext uri="{FF2B5EF4-FFF2-40B4-BE49-F238E27FC236}">
              <a16:creationId xmlns="" xmlns:a16="http://schemas.microsoft.com/office/drawing/2014/main" id="{045D326E-DBBB-4C1A-A86B-891FA23A86B9}"/>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公営住宅</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72</xdr:row>
      <xdr:rowOff>127000</xdr:rowOff>
    </xdr:from>
    <xdr:to>
      <xdr:col>3</xdr:col>
      <xdr:colOff>346075</xdr:colOff>
      <xdr:row>74</xdr:row>
      <xdr:rowOff>38100</xdr:rowOff>
    </xdr:to>
    <xdr:sp macro="" textlink="">
      <xdr:nvSpPr>
        <xdr:cNvPr id="190" name="正方形/長方形 189">
          <a:extLst>
            <a:ext uri="{FF2B5EF4-FFF2-40B4-BE49-F238E27FC236}">
              <a16:creationId xmlns="" xmlns:a16="http://schemas.microsoft.com/office/drawing/2014/main" id="{7BD71484-164A-47E6-8A40-455D93A585AB}"/>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73</xdr:row>
      <xdr:rowOff>158750</xdr:rowOff>
    </xdr:from>
    <xdr:to>
      <xdr:col>3</xdr:col>
      <xdr:colOff>346075</xdr:colOff>
      <xdr:row>75</xdr:row>
      <xdr:rowOff>69850</xdr:rowOff>
    </xdr:to>
    <xdr:sp macro="" textlink="">
      <xdr:nvSpPr>
        <xdr:cNvPr id="191" name="正方形/長方形 190">
          <a:extLst>
            <a:ext uri="{FF2B5EF4-FFF2-40B4-BE49-F238E27FC236}">
              <a16:creationId xmlns="" xmlns:a16="http://schemas.microsoft.com/office/drawing/2014/main" id="{D1500B81-FC4E-444F-9CAA-423CFD367463}"/>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72</xdr:row>
      <xdr:rowOff>127000</xdr:rowOff>
    </xdr:from>
    <xdr:to>
      <xdr:col>4</xdr:col>
      <xdr:colOff>676275</xdr:colOff>
      <xdr:row>74</xdr:row>
      <xdr:rowOff>38100</xdr:rowOff>
    </xdr:to>
    <xdr:sp macro="" textlink="">
      <xdr:nvSpPr>
        <xdr:cNvPr id="192" name="正方形/長方形 191">
          <a:extLst>
            <a:ext uri="{FF2B5EF4-FFF2-40B4-BE49-F238E27FC236}">
              <a16:creationId xmlns="" xmlns:a16="http://schemas.microsoft.com/office/drawing/2014/main" id="{61C0C24A-8B2F-4F4F-A909-E2704C7B74F2}"/>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73</xdr:row>
      <xdr:rowOff>158750</xdr:rowOff>
    </xdr:from>
    <xdr:to>
      <xdr:col>4</xdr:col>
      <xdr:colOff>676275</xdr:colOff>
      <xdr:row>75</xdr:row>
      <xdr:rowOff>69850</xdr:rowOff>
    </xdr:to>
    <xdr:sp macro="" textlink="">
      <xdr:nvSpPr>
        <xdr:cNvPr id="193" name="正方形/長方形 192">
          <a:extLst>
            <a:ext uri="{FF2B5EF4-FFF2-40B4-BE49-F238E27FC236}">
              <a16:creationId xmlns="" xmlns:a16="http://schemas.microsoft.com/office/drawing/2014/main" id="{52D7B4A1-A29F-48A7-9302-AA784454BF71}"/>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59.3</a:t>
          </a:r>
          <a:endParaRPr kumimoji="1" lang="ja-JP" altLang="en-US" sz="1200" b="1" i="1">
            <a:solidFill>
              <a:srgbClr val="4080FF"/>
            </a:solidFill>
            <a:latin typeface="ＭＳ Ｐゴシック"/>
          </a:endParaRPr>
        </a:p>
      </xdr:txBody>
    </xdr:sp>
    <xdr:clientData/>
  </xdr:twoCellAnchor>
  <xdr:twoCellAnchor>
    <xdr:from>
      <xdr:col>4</xdr:col>
      <xdr:colOff>295275</xdr:colOff>
      <xdr:row>72</xdr:row>
      <xdr:rowOff>127000</xdr:rowOff>
    </xdr:from>
    <xdr:to>
      <xdr:col>6</xdr:col>
      <xdr:colOff>447675</xdr:colOff>
      <xdr:row>74</xdr:row>
      <xdr:rowOff>38100</xdr:rowOff>
    </xdr:to>
    <xdr:sp macro="" textlink="">
      <xdr:nvSpPr>
        <xdr:cNvPr id="194" name="正方形/長方形 193">
          <a:extLst>
            <a:ext uri="{FF2B5EF4-FFF2-40B4-BE49-F238E27FC236}">
              <a16:creationId xmlns="" xmlns:a16="http://schemas.microsoft.com/office/drawing/2014/main" id="{A849F3B7-84CF-4C2D-8569-58A7BB49869A}"/>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73</xdr:row>
      <xdr:rowOff>158750</xdr:rowOff>
    </xdr:from>
    <xdr:to>
      <xdr:col>6</xdr:col>
      <xdr:colOff>447675</xdr:colOff>
      <xdr:row>75</xdr:row>
      <xdr:rowOff>69850</xdr:rowOff>
    </xdr:to>
    <xdr:sp macro="" textlink="">
      <xdr:nvSpPr>
        <xdr:cNvPr id="195" name="正方形/長方形 194">
          <a:extLst>
            <a:ext uri="{FF2B5EF4-FFF2-40B4-BE49-F238E27FC236}">
              <a16:creationId xmlns="" xmlns:a16="http://schemas.microsoft.com/office/drawing/2014/main" id="{0940E2EA-412A-4048-B862-ABE0D1017B2A}"/>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a:t>
          </a:r>
          <a:endParaRPr kumimoji="1" lang="ja-JP" altLang="en-US" sz="1200" b="1" i="1">
            <a:solidFill>
              <a:srgbClr val="4080FF"/>
            </a:solidFill>
            <a:latin typeface="ＭＳ Ｐゴシック"/>
          </a:endParaRPr>
        </a:p>
      </xdr:txBody>
    </xdr:sp>
    <xdr:clientData/>
  </xdr:twoCellAnchor>
  <xdr:twoCellAnchor>
    <xdr:from>
      <xdr:col>1</xdr:col>
      <xdr:colOff>66675</xdr:colOff>
      <xdr:row>75</xdr:row>
      <xdr:rowOff>95250</xdr:rowOff>
    </xdr:from>
    <xdr:to>
      <xdr:col>7</xdr:col>
      <xdr:colOff>676275</xdr:colOff>
      <xdr:row>88</xdr:row>
      <xdr:rowOff>152400</xdr:rowOff>
    </xdr:to>
    <xdr:sp macro="" textlink="">
      <xdr:nvSpPr>
        <xdr:cNvPr id="196" name="正方形/長方形 195">
          <a:extLst>
            <a:ext uri="{FF2B5EF4-FFF2-40B4-BE49-F238E27FC236}">
              <a16:creationId xmlns="" xmlns:a16="http://schemas.microsoft.com/office/drawing/2014/main" id="{8B9E56C5-A8E2-4D67-8EC3-FC452DAF166F}"/>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74</xdr:row>
      <xdr:rowOff>76200</xdr:rowOff>
    </xdr:from>
    <xdr:ext cx="298543" cy="225703"/>
    <xdr:sp macro="" textlink="">
      <xdr:nvSpPr>
        <xdr:cNvPr id="197" name="テキスト ボックス 196">
          <a:extLst>
            <a:ext uri="{FF2B5EF4-FFF2-40B4-BE49-F238E27FC236}">
              <a16:creationId xmlns="" xmlns:a16="http://schemas.microsoft.com/office/drawing/2014/main" id="{80A15D11-EB7B-4A02-A390-8E1C49D09DDB}"/>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88</xdr:row>
      <xdr:rowOff>152400</xdr:rowOff>
    </xdr:from>
    <xdr:to>
      <xdr:col>7</xdr:col>
      <xdr:colOff>638175</xdr:colOff>
      <xdr:row>88</xdr:row>
      <xdr:rowOff>152400</xdr:rowOff>
    </xdr:to>
    <xdr:cxnSp macro="">
      <xdr:nvCxnSpPr>
        <xdr:cNvPr id="198" name="直線コネクタ 197">
          <a:extLst>
            <a:ext uri="{FF2B5EF4-FFF2-40B4-BE49-F238E27FC236}">
              <a16:creationId xmlns="" xmlns:a16="http://schemas.microsoft.com/office/drawing/2014/main" id="{DCF0C94B-2108-49FB-81B5-EFBE19D8B587}"/>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88</xdr:row>
      <xdr:rowOff>10177</xdr:rowOff>
    </xdr:from>
    <xdr:ext cx="338939" cy="259045"/>
    <xdr:sp macro="" textlink="">
      <xdr:nvSpPr>
        <xdr:cNvPr id="199" name="テキスト ボックス 198">
          <a:extLst>
            <a:ext uri="{FF2B5EF4-FFF2-40B4-BE49-F238E27FC236}">
              <a16:creationId xmlns="" xmlns:a16="http://schemas.microsoft.com/office/drawing/2014/main" id="{CF48D3F1-C9C8-49AC-A42D-C12D5EB9321C}"/>
            </a:ext>
          </a:extLst>
        </xdr:cNvPr>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86</xdr:row>
      <xdr:rowOff>38100</xdr:rowOff>
    </xdr:from>
    <xdr:to>
      <xdr:col>7</xdr:col>
      <xdr:colOff>638175</xdr:colOff>
      <xdr:row>86</xdr:row>
      <xdr:rowOff>38100</xdr:rowOff>
    </xdr:to>
    <xdr:cxnSp macro="">
      <xdr:nvCxnSpPr>
        <xdr:cNvPr id="200" name="直線コネクタ 199">
          <a:extLst>
            <a:ext uri="{FF2B5EF4-FFF2-40B4-BE49-F238E27FC236}">
              <a16:creationId xmlns="" xmlns:a16="http://schemas.microsoft.com/office/drawing/2014/main" id="{825B297E-1643-4751-A43E-3E485E1DE5F6}"/>
            </a:ext>
          </a:extLst>
        </xdr:cNvPr>
        <xdr:cNvCxnSpPr/>
      </xdr:nvCxnSpPr>
      <xdr:spPr>
        <a:xfrm>
          <a:off x="762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85</xdr:row>
      <xdr:rowOff>67327</xdr:rowOff>
    </xdr:from>
    <xdr:ext cx="403059" cy="259045"/>
    <xdr:sp macro="" textlink="">
      <xdr:nvSpPr>
        <xdr:cNvPr id="201" name="テキスト ボックス 200">
          <a:extLst>
            <a:ext uri="{FF2B5EF4-FFF2-40B4-BE49-F238E27FC236}">
              <a16:creationId xmlns="" xmlns:a16="http://schemas.microsoft.com/office/drawing/2014/main" id="{34A998C1-7057-4025-9CD6-428125A97127}"/>
            </a:ext>
          </a:extLst>
        </xdr:cNvPr>
        <xdr:cNvSpPr txBox="1"/>
      </xdr:nvSpPr>
      <xdr:spPr>
        <a:xfrm>
          <a:off x="358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83</xdr:row>
      <xdr:rowOff>95250</xdr:rowOff>
    </xdr:from>
    <xdr:to>
      <xdr:col>7</xdr:col>
      <xdr:colOff>638175</xdr:colOff>
      <xdr:row>83</xdr:row>
      <xdr:rowOff>95250</xdr:rowOff>
    </xdr:to>
    <xdr:cxnSp macro="">
      <xdr:nvCxnSpPr>
        <xdr:cNvPr id="202" name="直線コネクタ 201">
          <a:extLst>
            <a:ext uri="{FF2B5EF4-FFF2-40B4-BE49-F238E27FC236}">
              <a16:creationId xmlns="" xmlns:a16="http://schemas.microsoft.com/office/drawing/2014/main" id="{D6B200F4-DF81-4874-A00E-D360C3F1383B}"/>
            </a:ext>
          </a:extLst>
        </xdr:cNvPr>
        <xdr:cNvCxnSpPr/>
      </xdr:nvCxnSpPr>
      <xdr:spPr>
        <a:xfrm>
          <a:off x="762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82</xdr:row>
      <xdr:rowOff>124477</xdr:rowOff>
    </xdr:from>
    <xdr:ext cx="403059" cy="259045"/>
    <xdr:sp macro="" textlink="">
      <xdr:nvSpPr>
        <xdr:cNvPr id="203" name="テキスト ボックス 202">
          <a:extLst>
            <a:ext uri="{FF2B5EF4-FFF2-40B4-BE49-F238E27FC236}">
              <a16:creationId xmlns="" xmlns:a16="http://schemas.microsoft.com/office/drawing/2014/main" id="{2271B265-CD94-4C54-A543-2F489E202797}"/>
            </a:ext>
          </a:extLst>
        </xdr:cNvPr>
        <xdr:cNvSpPr txBox="1"/>
      </xdr:nvSpPr>
      <xdr:spPr>
        <a:xfrm>
          <a:off x="358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80</xdr:row>
      <xdr:rowOff>152400</xdr:rowOff>
    </xdr:from>
    <xdr:to>
      <xdr:col>7</xdr:col>
      <xdr:colOff>638175</xdr:colOff>
      <xdr:row>80</xdr:row>
      <xdr:rowOff>152400</xdr:rowOff>
    </xdr:to>
    <xdr:cxnSp macro="">
      <xdr:nvCxnSpPr>
        <xdr:cNvPr id="204" name="直線コネクタ 203">
          <a:extLst>
            <a:ext uri="{FF2B5EF4-FFF2-40B4-BE49-F238E27FC236}">
              <a16:creationId xmlns="" xmlns:a16="http://schemas.microsoft.com/office/drawing/2014/main" id="{C66C28CC-BBAB-4AE9-9B90-B62E9BED9607}"/>
            </a:ext>
          </a:extLst>
        </xdr:cNvPr>
        <xdr:cNvCxnSpPr/>
      </xdr:nvCxnSpPr>
      <xdr:spPr>
        <a:xfrm>
          <a:off x="762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80</xdr:row>
      <xdr:rowOff>10177</xdr:rowOff>
    </xdr:from>
    <xdr:ext cx="403059" cy="259045"/>
    <xdr:sp macro="" textlink="">
      <xdr:nvSpPr>
        <xdr:cNvPr id="205" name="テキスト ボックス 204">
          <a:extLst>
            <a:ext uri="{FF2B5EF4-FFF2-40B4-BE49-F238E27FC236}">
              <a16:creationId xmlns="" xmlns:a16="http://schemas.microsoft.com/office/drawing/2014/main" id="{FB461017-A1DC-459F-B9B3-3173DA09DF91}"/>
            </a:ext>
          </a:extLst>
        </xdr:cNvPr>
        <xdr:cNvSpPr txBox="1"/>
      </xdr:nvSpPr>
      <xdr:spPr>
        <a:xfrm>
          <a:off x="358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78</xdr:row>
      <xdr:rowOff>38100</xdr:rowOff>
    </xdr:from>
    <xdr:to>
      <xdr:col>7</xdr:col>
      <xdr:colOff>638175</xdr:colOff>
      <xdr:row>78</xdr:row>
      <xdr:rowOff>38100</xdr:rowOff>
    </xdr:to>
    <xdr:cxnSp macro="">
      <xdr:nvCxnSpPr>
        <xdr:cNvPr id="206" name="直線コネクタ 205">
          <a:extLst>
            <a:ext uri="{FF2B5EF4-FFF2-40B4-BE49-F238E27FC236}">
              <a16:creationId xmlns="" xmlns:a16="http://schemas.microsoft.com/office/drawing/2014/main" id="{5A17DA9B-E0DD-4A45-89CD-516640D77C79}"/>
            </a:ext>
          </a:extLst>
        </xdr:cNvPr>
        <xdr:cNvCxnSpPr/>
      </xdr:nvCxnSpPr>
      <xdr:spPr>
        <a:xfrm>
          <a:off x="762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77</xdr:row>
      <xdr:rowOff>67327</xdr:rowOff>
    </xdr:from>
    <xdr:ext cx="403059" cy="259045"/>
    <xdr:sp macro="" textlink="">
      <xdr:nvSpPr>
        <xdr:cNvPr id="207" name="テキスト ボックス 206">
          <a:extLst>
            <a:ext uri="{FF2B5EF4-FFF2-40B4-BE49-F238E27FC236}">
              <a16:creationId xmlns="" xmlns:a16="http://schemas.microsoft.com/office/drawing/2014/main" id="{A5FE5DF2-FCB8-4894-A46C-A33CA5BB7526}"/>
            </a:ext>
          </a:extLst>
        </xdr:cNvPr>
        <xdr:cNvSpPr txBox="1"/>
      </xdr:nvSpPr>
      <xdr:spPr>
        <a:xfrm>
          <a:off x="358941" y="1326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638175</xdr:colOff>
      <xdr:row>75</xdr:row>
      <xdr:rowOff>95250</xdr:rowOff>
    </xdr:to>
    <xdr:cxnSp macro="">
      <xdr:nvCxnSpPr>
        <xdr:cNvPr id="208" name="直線コネクタ 207">
          <a:extLst>
            <a:ext uri="{FF2B5EF4-FFF2-40B4-BE49-F238E27FC236}">
              <a16:creationId xmlns="" xmlns:a16="http://schemas.microsoft.com/office/drawing/2014/main" id="{EDC76C24-66B3-4FBD-8AF2-CDECFF67359E}"/>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74</xdr:row>
      <xdr:rowOff>124477</xdr:rowOff>
    </xdr:from>
    <xdr:ext cx="467179" cy="259045"/>
    <xdr:sp macro="" textlink="">
      <xdr:nvSpPr>
        <xdr:cNvPr id="209" name="テキスト ボックス 208">
          <a:extLst>
            <a:ext uri="{FF2B5EF4-FFF2-40B4-BE49-F238E27FC236}">
              <a16:creationId xmlns="" xmlns:a16="http://schemas.microsoft.com/office/drawing/2014/main" id="{C05006AE-BE5B-48DA-9D46-42776E3497AE}"/>
            </a:ext>
          </a:extLst>
        </xdr:cNvPr>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676275</xdr:colOff>
      <xdr:row>88</xdr:row>
      <xdr:rowOff>152400</xdr:rowOff>
    </xdr:to>
    <xdr:sp macro="" textlink="">
      <xdr:nvSpPr>
        <xdr:cNvPr id="210" name="【公営住宅】&#10;有形固定資産減価償却率グラフ枠">
          <a:extLst>
            <a:ext uri="{FF2B5EF4-FFF2-40B4-BE49-F238E27FC236}">
              <a16:creationId xmlns="" xmlns:a16="http://schemas.microsoft.com/office/drawing/2014/main" id="{CA744FD1-6049-437B-B7E8-6B581FA36D94}"/>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77</xdr:row>
      <xdr:rowOff>104394</xdr:rowOff>
    </xdr:from>
    <xdr:to>
      <xdr:col>6</xdr:col>
      <xdr:colOff>510540</xdr:colOff>
      <xdr:row>85</xdr:row>
      <xdr:rowOff>1524</xdr:rowOff>
    </xdr:to>
    <xdr:cxnSp macro="">
      <xdr:nvCxnSpPr>
        <xdr:cNvPr id="211" name="直線コネクタ 210">
          <a:extLst>
            <a:ext uri="{FF2B5EF4-FFF2-40B4-BE49-F238E27FC236}">
              <a16:creationId xmlns="" xmlns:a16="http://schemas.microsoft.com/office/drawing/2014/main" id="{C1CA04BD-01D5-4E0A-9DF1-00A1349AD161}"/>
            </a:ext>
          </a:extLst>
        </xdr:cNvPr>
        <xdr:cNvCxnSpPr/>
      </xdr:nvCxnSpPr>
      <xdr:spPr>
        <a:xfrm flipV="1">
          <a:off x="4634865" y="13306044"/>
          <a:ext cx="0" cy="12687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85</xdr:row>
      <xdr:rowOff>5351</xdr:rowOff>
    </xdr:from>
    <xdr:ext cx="405111" cy="259045"/>
    <xdr:sp macro="" textlink="">
      <xdr:nvSpPr>
        <xdr:cNvPr id="212" name="【公営住宅】&#10;有形固定資産減価償却率最小値テキスト">
          <a:extLst>
            <a:ext uri="{FF2B5EF4-FFF2-40B4-BE49-F238E27FC236}">
              <a16:creationId xmlns="" xmlns:a16="http://schemas.microsoft.com/office/drawing/2014/main" id="{0DB38AB5-CAA7-4E68-9906-C8CCCD9973FF}"/>
            </a:ext>
          </a:extLst>
        </xdr:cNvPr>
        <xdr:cNvSpPr txBox="1"/>
      </xdr:nvSpPr>
      <xdr:spPr>
        <a:xfrm>
          <a:off x="4724400" y="14578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29.1</a:t>
          </a:r>
          <a:endParaRPr kumimoji="1" lang="ja-JP" altLang="en-US" sz="1000" b="1">
            <a:latin typeface="ＭＳ Ｐゴシック"/>
          </a:endParaRPr>
        </a:p>
      </xdr:txBody>
    </xdr:sp>
    <xdr:clientData/>
  </xdr:oneCellAnchor>
  <xdr:twoCellAnchor>
    <xdr:from>
      <xdr:col>6</xdr:col>
      <xdr:colOff>422275</xdr:colOff>
      <xdr:row>85</xdr:row>
      <xdr:rowOff>1524</xdr:rowOff>
    </xdr:from>
    <xdr:to>
      <xdr:col>6</xdr:col>
      <xdr:colOff>600075</xdr:colOff>
      <xdr:row>85</xdr:row>
      <xdr:rowOff>1524</xdr:rowOff>
    </xdr:to>
    <xdr:cxnSp macro="">
      <xdr:nvCxnSpPr>
        <xdr:cNvPr id="213" name="直線コネクタ 212">
          <a:extLst>
            <a:ext uri="{FF2B5EF4-FFF2-40B4-BE49-F238E27FC236}">
              <a16:creationId xmlns="" xmlns:a16="http://schemas.microsoft.com/office/drawing/2014/main" id="{935500A0-7E6D-4EAF-9423-5294F8CB185E}"/>
            </a:ext>
          </a:extLst>
        </xdr:cNvPr>
        <xdr:cNvCxnSpPr/>
      </xdr:nvCxnSpPr>
      <xdr:spPr>
        <a:xfrm>
          <a:off x="4546600" y="145747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76</xdr:row>
      <xdr:rowOff>51071</xdr:rowOff>
    </xdr:from>
    <xdr:ext cx="405111" cy="259045"/>
    <xdr:sp macro="" textlink="">
      <xdr:nvSpPr>
        <xdr:cNvPr id="214" name="【公営住宅】&#10;有形固定資産減価償却率最大値テキスト">
          <a:extLst>
            <a:ext uri="{FF2B5EF4-FFF2-40B4-BE49-F238E27FC236}">
              <a16:creationId xmlns="" xmlns:a16="http://schemas.microsoft.com/office/drawing/2014/main" id="{16B3769F-B25D-4D6D-863A-64C426E0A745}"/>
            </a:ext>
          </a:extLst>
        </xdr:cNvPr>
        <xdr:cNvSpPr txBox="1"/>
      </xdr:nvSpPr>
      <xdr:spPr>
        <a:xfrm>
          <a:off x="4724400" y="130812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84.6</a:t>
          </a:r>
          <a:endParaRPr kumimoji="1" lang="ja-JP" altLang="en-US" sz="1000" b="1">
            <a:latin typeface="ＭＳ Ｐゴシック"/>
          </a:endParaRPr>
        </a:p>
      </xdr:txBody>
    </xdr:sp>
    <xdr:clientData/>
  </xdr:oneCellAnchor>
  <xdr:twoCellAnchor>
    <xdr:from>
      <xdr:col>6</xdr:col>
      <xdr:colOff>422275</xdr:colOff>
      <xdr:row>77</xdr:row>
      <xdr:rowOff>104394</xdr:rowOff>
    </xdr:from>
    <xdr:to>
      <xdr:col>6</xdr:col>
      <xdr:colOff>600075</xdr:colOff>
      <xdr:row>77</xdr:row>
      <xdr:rowOff>104394</xdr:rowOff>
    </xdr:to>
    <xdr:cxnSp macro="">
      <xdr:nvCxnSpPr>
        <xdr:cNvPr id="215" name="直線コネクタ 214">
          <a:extLst>
            <a:ext uri="{FF2B5EF4-FFF2-40B4-BE49-F238E27FC236}">
              <a16:creationId xmlns="" xmlns:a16="http://schemas.microsoft.com/office/drawing/2014/main" id="{E0BB3B66-9AF7-4BF2-AF3D-D6C26781C057}"/>
            </a:ext>
          </a:extLst>
        </xdr:cNvPr>
        <xdr:cNvCxnSpPr/>
      </xdr:nvCxnSpPr>
      <xdr:spPr>
        <a:xfrm>
          <a:off x="4546600" y="133060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81</xdr:row>
      <xdr:rowOff>52595</xdr:rowOff>
    </xdr:from>
    <xdr:ext cx="405111" cy="259045"/>
    <xdr:sp macro="" textlink="">
      <xdr:nvSpPr>
        <xdr:cNvPr id="216" name="【公営住宅】&#10;有形固定資産減価償却率平均値テキスト">
          <a:extLst>
            <a:ext uri="{FF2B5EF4-FFF2-40B4-BE49-F238E27FC236}">
              <a16:creationId xmlns="" xmlns:a16="http://schemas.microsoft.com/office/drawing/2014/main" id="{BCD03209-4C4F-4D1A-ADA9-7ACAD6A1C66A}"/>
            </a:ext>
          </a:extLst>
        </xdr:cNvPr>
        <xdr:cNvSpPr txBox="1"/>
      </xdr:nvSpPr>
      <xdr:spPr>
        <a:xfrm>
          <a:off x="4724400" y="1394004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53.7</a:t>
          </a:r>
          <a:endParaRPr kumimoji="1" lang="ja-JP" altLang="en-US" sz="1000" b="1">
            <a:solidFill>
              <a:srgbClr val="000080"/>
            </a:solidFill>
            <a:latin typeface="ＭＳ Ｐゴシック"/>
          </a:endParaRPr>
        </a:p>
      </xdr:txBody>
    </xdr:sp>
    <xdr:clientData/>
  </xdr:oneCellAnchor>
  <xdr:twoCellAnchor>
    <xdr:from>
      <xdr:col>6</xdr:col>
      <xdr:colOff>460375</xdr:colOff>
      <xdr:row>81</xdr:row>
      <xdr:rowOff>74168</xdr:rowOff>
    </xdr:from>
    <xdr:to>
      <xdr:col>6</xdr:col>
      <xdr:colOff>561975</xdr:colOff>
      <xdr:row>82</xdr:row>
      <xdr:rowOff>4318</xdr:rowOff>
    </xdr:to>
    <xdr:sp macro="" textlink="">
      <xdr:nvSpPr>
        <xdr:cNvPr id="217" name="フローチャート : 判断 216">
          <a:extLst>
            <a:ext uri="{FF2B5EF4-FFF2-40B4-BE49-F238E27FC236}">
              <a16:creationId xmlns="" xmlns:a16="http://schemas.microsoft.com/office/drawing/2014/main" id="{4B6635FD-F02A-4A05-8AC4-24A5A2346854}"/>
            </a:ext>
          </a:extLst>
        </xdr:cNvPr>
        <xdr:cNvSpPr/>
      </xdr:nvSpPr>
      <xdr:spPr>
        <a:xfrm>
          <a:off x="4584700" y="13961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81</xdr:row>
      <xdr:rowOff>33020</xdr:rowOff>
    </xdr:from>
    <xdr:to>
      <xdr:col>5</xdr:col>
      <xdr:colOff>409575</xdr:colOff>
      <xdr:row>81</xdr:row>
      <xdr:rowOff>134620</xdr:rowOff>
    </xdr:to>
    <xdr:sp macro="" textlink="">
      <xdr:nvSpPr>
        <xdr:cNvPr id="218" name="フローチャート : 判断 217">
          <a:extLst>
            <a:ext uri="{FF2B5EF4-FFF2-40B4-BE49-F238E27FC236}">
              <a16:creationId xmlns="" xmlns:a16="http://schemas.microsoft.com/office/drawing/2014/main" id="{741A6104-3841-4215-98B5-E5B9C9E59242}"/>
            </a:ext>
          </a:extLst>
        </xdr:cNvPr>
        <xdr:cNvSpPr/>
      </xdr:nvSpPr>
      <xdr:spPr>
        <a:xfrm>
          <a:off x="3746500" y="13920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88</xdr:row>
      <xdr:rowOff>149877</xdr:rowOff>
    </xdr:from>
    <xdr:ext cx="762000" cy="259045"/>
    <xdr:sp macro="" textlink="">
      <xdr:nvSpPr>
        <xdr:cNvPr id="219" name="テキスト ボックス 218">
          <a:extLst>
            <a:ext uri="{FF2B5EF4-FFF2-40B4-BE49-F238E27FC236}">
              <a16:creationId xmlns="" xmlns:a16="http://schemas.microsoft.com/office/drawing/2014/main" id="{234202C4-322B-4C6C-8D92-D709A88C1C0E}"/>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88</xdr:row>
      <xdr:rowOff>149877</xdr:rowOff>
    </xdr:from>
    <xdr:ext cx="762000" cy="259045"/>
    <xdr:sp macro="" textlink="">
      <xdr:nvSpPr>
        <xdr:cNvPr id="220" name="テキスト ボックス 219">
          <a:extLst>
            <a:ext uri="{FF2B5EF4-FFF2-40B4-BE49-F238E27FC236}">
              <a16:creationId xmlns="" xmlns:a16="http://schemas.microsoft.com/office/drawing/2014/main" id="{BE51AB55-F5F4-4E2D-949F-5B2E370F95FA}"/>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88</xdr:row>
      <xdr:rowOff>149877</xdr:rowOff>
    </xdr:from>
    <xdr:ext cx="762000" cy="259045"/>
    <xdr:sp macro="" textlink="">
      <xdr:nvSpPr>
        <xdr:cNvPr id="221" name="テキスト ボックス 220">
          <a:extLst>
            <a:ext uri="{FF2B5EF4-FFF2-40B4-BE49-F238E27FC236}">
              <a16:creationId xmlns="" xmlns:a16="http://schemas.microsoft.com/office/drawing/2014/main" id="{C4A1FAA2-F14C-4B94-A1BC-4914B0E6E218}"/>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88</xdr:row>
      <xdr:rowOff>149877</xdr:rowOff>
    </xdr:from>
    <xdr:ext cx="762000" cy="259045"/>
    <xdr:sp macro="" textlink="">
      <xdr:nvSpPr>
        <xdr:cNvPr id="222" name="テキスト ボックス 221">
          <a:extLst>
            <a:ext uri="{FF2B5EF4-FFF2-40B4-BE49-F238E27FC236}">
              <a16:creationId xmlns="" xmlns:a16="http://schemas.microsoft.com/office/drawing/2014/main" id="{A4B1EB06-E229-4406-ACDD-99786B61A4D5}"/>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88</xdr:row>
      <xdr:rowOff>149877</xdr:rowOff>
    </xdr:from>
    <xdr:ext cx="762000" cy="259045"/>
    <xdr:sp macro="" textlink="">
      <xdr:nvSpPr>
        <xdr:cNvPr id="223" name="テキスト ボックス 222">
          <a:extLst>
            <a:ext uri="{FF2B5EF4-FFF2-40B4-BE49-F238E27FC236}">
              <a16:creationId xmlns="" xmlns:a16="http://schemas.microsoft.com/office/drawing/2014/main" id="{06ED61CA-4B37-4ED3-A1EB-F8C2D7EB6D0C}"/>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78</xdr:row>
      <xdr:rowOff>83313</xdr:rowOff>
    </xdr:from>
    <xdr:to>
      <xdr:col>5</xdr:col>
      <xdr:colOff>409575</xdr:colOff>
      <xdr:row>79</xdr:row>
      <xdr:rowOff>13463</xdr:rowOff>
    </xdr:to>
    <xdr:sp macro="" textlink="">
      <xdr:nvSpPr>
        <xdr:cNvPr id="224" name="円/楕円 223">
          <a:extLst>
            <a:ext uri="{FF2B5EF4-FFF2-40B4-BE49-F238E27FC236}">
              <a16:creationId xmlns="" xmlns:a16="http://schemas.microsoft.com/office/drawing/2014/main" id="{F04236BD-CEE9-42D0-9ECD-6DE8C187C022}"/>
            </a:ext>
          </a:extLst>
        </xdr:cNvPr>
        <xdr:cNvSpPr/>
      </xdr:nvSpPr>
      <xdr:spPr>
        <a:xfrm>
          <a:off x="3746500" y="13456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81</xdr:row>
      <xdr:rowOff>125747</xdr:rowOff>
    </xdr:from>
    <xdr:ext cx="405111" cy="259045"/>
    <xdr:sp macro="" textlink="">
      <xdr:nvSpPr>
        <xdr:cNvPr id="225" name="n_1aveValue【公営住宅】&#10;有形固定資産減価償却率">
          <a:extLst>
            <a:ext uri="{FF2B5EF4-FFF2-40B4-BE49-F238E27FC236}">
              <a16:creationId xmlns="" xmlns:a16="http://schemas.microsoft.com/office/drawing/2014/main" id="{064E3285-0E5C-4697-8FF1-48E08A65375A}"/>
            </a:ext>
          </a:extLst>
        </xdr:cNvPr>
        <xdr:cNvSpPr txBox="1"/>
      </xdr:nvSpPr>
      <xdr:spPr>
        <a:xfrm>
          <a:off x="3582043" y="14013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55.5</a:t>
          </a:r>
          <a:endParaRPr kumimoji="1" lang="ja-JP" altLang="en-US" sz="1000" b="1">
            <a:solidFill>
              <a:srgbClr val="000080"/>
            </a:solidFill>
            <a:latin typeface="ＭＳ Ｐゴシック"/>
          </a:endParaRPr>
        </a:p>
      </xdr:txBody>
    </xdr:sp>
    <xdr:clientData/>
  </xdr:oneCellAnchor>
  <xdr:oneCellAnchor>
    <xdr:from>
      <xdr:col>5</xdr:col>
      <xdr:colOff>143518</xdr:colOff>
      <xdr:row>77</xdr:row>
      <xdr:rowOff>29990</xdr:rowOff>
    </xdr:from>
    <xdr:ext cx="405111" cy="259045"/>
    <xdr:sp macro="" textlink="">
      <xdr:nvSpPr>
        <xdr:cNvPr id="226" name="n_1mainValue【公営住宅】&#10;有形固定資産減価償却率">
          <a:extLst>
            <a:ext uri="{FF2B5EF4-FFF2-40B4-BE49-F238E27FC236}">
              <a16:creationId xmlns="" xmlns:a16="http://schemas.microsoft.com/office/drawing/2014/main" id="{377D23D3-B906-4974-95F2-3A84C52B4F1C}"/>
            </a:ext>
          </a:extLst>
        </xdr:cNvPr>
        <xdr:cNvSpPr txBox="1"/>
      </xdr:nvSpPr>
      <xdr:spPr>
        <a:xfrm>
          <a:off x="3582043" y="132316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75.8</a:t>
          </a:r>
          <a:endParaRPr kumimoji="1" lang="ja-JP" altLang="en-US" sz="1000" b="1">
            <a:solidFill>
              <a:srgbClr val="FF0000"/>
            </a:solidFill>
            <a:latin typeface="ＭＳ Ｐゴシック"/>
          </a:endParaRPr>
        </a:p>
      </xdr:txBody>
    </xdr:sp>
    <xdr:clientData/>
  </xdr:oneCellAnchor>
  <xdr:twoCellAnchor>
    <xdr:from>
      <xdr:col>9</xdr:col>
      <xdr:colOff>422275</xdr:colOff>
      <xdr:row>68</xdr:row>
      <xdr:rowOff>152400</xdr:rowOff>
    </xdr:from>
    <xdr:to>
      <xdr:col>16</xdr:col>
      <xdr:colOff>346075</xdr:colOff>
      <xdr:row>72</xdr:row>
      <xdr:rowOff>101600</xdr:rowOff>
    </xdr:to>
    <xdr:sp macro="" textlink="">
      <xdr:nvSpPr>
        <xdr:cNvPr id="227" name="正方形/長方形 226">
          <a:extLst>
            <a:ext uri="{FF2B5EF4-FFF2-40B4-BE49-F238E27FC236}">
              <a16:creationId xmlns="" xmlns:a16="http://schemas.microsoft.com/office/drawing/2014/main" id="{82F1AC6A-4531-4E01-82EA-AE5F1CAE0EBC}"/>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公営住宅</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72</xdr:row>
      <xdr:rowOff>127000</xdr:rowOff>
    </xdr:from>
    <xdr:to>
      <xdr:col>12</xdr:col>
      <xdr:colOff>15875</xdr:colOff>
      <xdr:row>74</xdr:row>
      <xdr:rowOff>38100</xdr:rowOff>
    </xdr:to>
    <xdr:sp macro="" textlink="">
      <xdr:nvSpPr>
        <xdr:cNvPr id="228" name="正方形/長方形 227">
          <a:extLst>
            <a:ext uri="{FF2B5EF4-FFF2-40B4-BE49-F238E27FC236}">
              <a16:creationId xmlns="" xmlns:a16="http://schemas.microsoft.com/office/drawing/2014/main" id="{A49B6A52-20AE-4671-B068-60D576A7B8A4}"/>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73</xdr:row>
      <xdr:rowOff>158750</xdr:rowOff>
    </xdr:from>
    <xdr:to>
      <xdr:col>12</xdr:col>
      <xdr:colOff>15875</xdr:colOff>
      <xdr:row>75</xdr:row>
      <xdr:rowOff>69850</xdr:rowOff>
    </xdr:to>
    <xdr:sp macro="" textlink="">
      <xdr:nvSpPr>
        <xdr:cNvPr id="229" name="正方形/長方形 228">
          <a:extLst>
            <a:ext uri="{FF2B5EF4-FFF2-40B4-BE49-F238E27FC236}">
              <a16:creationId xmlns="" xmlns:a16="http://schemas.microsoft.com/office/drawing/2014/main" id="{26055074-375B-444D-97BF-EB9F5241A47F}"/>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72</xdr:row>
      <xdr:rowOff>127000</xdr:rowOff>
    </xdr:from>
    <xdr:to>
      <xdr:col>13</xdr:col>
      <xdr:colOff>346075</xdr:colOff>
      <xdr:row>74</xdr:row>
      <xdr:rowOff>38100</xdr:rowOff>
    </xdr:to>
    <xdr:sp macro="" textlink="">
      <xdr:nvSpPr>
        <xdr:cNvPr id="230" name="正方形/長方形 229">
          <a:extLst>
            <a:ext uri="{FF2B5EF4-FFF2-40B4-BE49-F238E27FC236}">
              <a16:creationId xmlns="" xmlns:a16="http://schemas.microsoft.com/office/drawing/2014/main" id="{123C7818-6464-4D10-8F48-5ABA9790081C}"/>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73</xdr:row>
      <xdr:rowOff>158750</xdr:rowOff>
    </xdr:from>
    <xdr:to>
      <xdr:col>13</xdr:col>
      <xdr:colOff>346075</xdr:colOff>
      <xdr:row>75</xdr:row>
      <xdr:rowOff>69850</xdr:rowOff>
    </xdr:to>
    <xdr:sp macro="" textlink="">
      <xdr:nvSpPr>
        <xdr:cNvPr id="231" name="正方形/長方形 230">
          <a:extLst>
            <a:ext uri="{FF2B5EF4-FFF2-40B4-BE49-F238E27FC236}">
              <a16:creationId xmlns="" xmlns:a16="http://schemas.microsoft.com/office/drawing/2014/main" id="{E54372C1-DD0C-403C-8AB9-9C06DF81177A}"/>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6.015</a:t>
          </a:r>
          <a:endParaRPr kumimoji="1" lang="ja-JP" altLang="en-US" sz="1200" b="1" i="1">
            <a:solidFill>
              <a:srgbClr val="4080FF"/>
            </a:solidFill>
            <a:latin typeface="ＭＳ Ｐゴシック"/>
          </a:endParaRPr>
        </a:p>
      </xdr:txBody>
    </xdr:sp>
    <xdr:clientData/>
  </xdr:twoCellAnchor>
  <xdr:twoCellAnchor>
    <xdr:from>
      <xdr:col>12</xdr:col>
      <xdr:colOff>650875</xdr:colOff>
      <xdr:row>72</xdr:row>
      <xdr:rowOff>127000</xdr:rowOff>
    </xdr:from>
    <xdr:to>
      <xdr:col>15</xdr:col>
      <xdr:colOff>117475</xdr:colOff>
      <xdr:row>74</xdr:row>
      <xdr:rowOff>38100</xdr:rowOff>
    </xdr:to>
    <xdr:sp macro="" textlink="">
      <xdr:nvSpPr>
        <xdr:cNvPr id="232" name="正方形/長方形 231">
          <a:extLst>
            <a:ext uri="{FF2B5EF4-FFF2-40B4-BE49-F238E27FC236}">
              <a16:creationId xmlns="" xmlns:a16="http://schemas.microsoft.com/office/drawing/2014/main" id="{D2666C7A-8CD6-48B5-BAF0-0E09EA5252C7}"/>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73</xdr:row>
      <xdr:rowOff>158750</xdr:rowOff>
    </xdr:from>
    <xdr:to>
      <xdr:col>15</xdr:col>
      <xdr:colOff>117475</xdr:colOff>
      <xdr:row>75</xdr:row>
      <xdr:rowOff>69850</xdr:rowOff>
    </xdr:to>
    <xdr:sp macro="" textlink="">
      <xdr:nvSpPr>
        <xdr:cNvPr id="233" name="正方形/長方形 232">
          <a:extLst>
            <a:ext uri="{FF2B5EF4-FFF2-40B4-BE49-F238E27FC236}">
              <a16:creationId xmlns="" xmlns:a16="http://schemas.microsoft.com/office/drawing/2014/main" id="{EA00F5C6-A642-4825-9643-6232229E84D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1.249</a:t>
          </a:r>
          <a:endParaRPr kumimoji="1" lang="ja-JP" altLang="en-US" sz="1200" b="1" i="1">
            <a:solidFill>
              <a:srgbClr val="4080FF"/>
            </a:solidFill>
            <a:latin typeface="ＭＳ Ｐゴシック"/>
          </a:endParaRPr>
        </a:p>
      </xdr:txBody>
    </xdr:sp>
    <xdr:clientData/>
  </xdr:twoCellAnchor>
  <xdr:twoCellAnchor>
    <xdr:from>
      <xdr:col>9</xdr:col>
      <xdr:colOff>422275</xdr:colOff>
      <xdr:row>75</xdr:row>
      <xdr:rowOff>95250</xdr:rowOff>
    </xdr:from>
    <xdr:to>
      <xdr:col>16</xdr:col>
      <xdr:colOff>346075</xdr:colOff>
      <xdr:row>88</xdr:row>
      <xdr:rowOff>152400</xdr:rowOff>
    </xdr:to>
    <xdr:sp macro="" textlink="">
      <xdr:nvSpPr>
        <xdr:cNvPr id="234" name="正方形/長方形 233">
          <a:extLst>
            <a:ext uri="{FF2B5EF4-FFF2-40B4-BE49-F238E27FC236}">
              <a16:creationId xmlns="" xmlns:a16="http://schemas.microsoft.com/office/drawing/2014/main" id="{4847BA86-5AEE-4938-BE05-F4DC6F9E0715}"/>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74</xdr:row>
      <xdr:rowOff>76200</xdr:rowOff>
    </xdr:from>
    <xdr:ext cx="349839" cy="225703"/>
    <xdr:sp macro="" textlink="">
      <xdr:nvSpPr>
        <xdr:cNvPr id="235" name="テキスト ボックス 234">
          <a:extLst>
            <a:ext uri="{FF2B5EF4-FFF2-40B4-BE49-F238E27FC236}">
              <a16:creationId xmlns="" xmlns:a16="http://schemas.microsoft.com/office/drawing/2014/main" id="{D94D2926-EFD9-4ED6-89D7-31778ACF87CB}"/>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88</xdr:row>
      <xdr:rowOff>152400</xdr:rowOff>
    </xdr:from>
    <xdr:to>
      <xdr:col>16</xdr:col>
      <xdr:colOff>307975</xdr:colOff>
      <xdr:row>88</xdr:row>
      <xdr:rowOff>152400</xdr:rowOff>
    </xdr:to>
    <xdr:cxnSp macro="">
      <xdr:nvCxnSpPr>
        <xdr:cNvPr id="236" name="直線コネクタ 235">
          <a:extLst>
            <a:ext uri="{FF2B5EF4-FFF2-40B4-BE49-F238E27FC236}">
              <a16:creationId xmlns="" xmlns:a16="http://schemas.microsoft.com/office/drawing/2014/main" id="{C504E1E3-F4FF-4DD3-85AA-8A1D15C6427F}"/>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88</xdr:row>
      <xdr:rowOff>10177</xdr:rowOff>
    </xdr:from>
    <xdr:ext cx="467179" cy="259045"/>
    <xdr:sp macro="" textlink="">
      <xdr:nvSpPr>
        <xdr:cNvPr id="237" name="テキスト ボックス 236">
          <a:extLst>
            <a:ext uri="{FF2B5EF4-FFF2-40B4-BE49-F238E27FC236}">
              <a16:creationId xmlns="" xmlns:a16="http://schemas.microsoft.com/office/drawing/2014/main" id="{5F828A6A-FE79-41AA-9850-3E283BAF4B3F}"/>
            </a:ext>
          </a:extLst>
        </xdr:cNvPr>
        <xdr:cNvSpPr txBox="1"/>
      </xdr:nvSpPr>
      <xdr:spPr>
        <a:xfrm>
          <a:off x="6136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87</xdr:row>
      <xdr:rowOff>38100</xdr:rowOff>
    </xdr:from>
    <xdr:to>
      <xdr:col>16</xdr:col>
      <xdr:colOff>307975</xdr:colOff>
      <xdr:row>87</xdr:row>
      <xdr:rowOff>38100</xdr:rowOff>
    </xdr:to>
    <xdr:cxnSp macro="">
      <xdr:nvCxnSpPr>
        <xdr:cNvPr id="238" name="直線コネクタ 237">
          <a:extLst>
            <a:ext uri="{FF2B5EF4-FFF2-40B4-BE49-F238E27FC236}">
              <a16:creationId xmlns="" xmlns:a16="http://schemas.microsoft.com/office/drawing/2014/main" id="{042D2688-2B26-4D99-8DB1-443FDC35DB9F}"/>
            </a:ext>
          </a:extLst>
        </xdr:cNvPr>
        <xdr:cNvCxnSpPr/>
      </xdr:nvCxnSpPr>
      <xdr:spPr>
        <a:xfrm>
          <a:off x="6604000" y="14954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86</xdr:row>
      <xdr:rowOff>67327</xdr:rowOff>
    </xdr:from>
    <xdr:ext cx="467179" cy="259045"/>
    <xdr:sp macro="" textlink="">
      <xdr:nvSpPr>
        <xdr:cNvPr id="239" name="テキスト ボックス 238">
          <a:extLst>
            <a:ext uri="{FF2B5EF4-FFF2-40B4-BE49-F238E27FC236}">
              <a16:creationId xmlns="" xmlns:a16="http://schemas.microsoft.com/office/drawing/2014/main" id="{F864977C-42FC-493A-B368-6B1BD18D7BA8}"/>
            </a:ext>
          </a:extLst>
        </xdr:cNvPr>
        <xdr:cNvSpPr txBox="1"/>
      </xdr:nvSpPr>
      <xdr:spPr>
        <a:xfrm>
          <a:off x="6136821" y="148120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9</xdr:col>
      <xdr:colOff>422275</xdr:colOff>
      <xdr:row>85</xdr:row>
      <xdr:rowOff>95250</xdr:rowOff>
    </xdr:from>
    <xdr:to>
      <xdr:col>16</xdr:col>
      <xdr:colOff>307975</xdr:colOff>
      <xdr:row>85</xdr:row>
      <xdr:rowOff>95250</xdr:rowOff>
    </xdr:to>
    <xdr:cxnSp macro="">
      <xdr:nvCxnSpPr>
        <xdr:cNvPr id="240" name="直線コネクタ 239">
          <a:extLst>
            <a:ext uri="{FF2B5EF4-FFF2-40B4-BE49-F238E27FC236}">
              <a16:creationId xmlns="" xmlns:a16="http://schemas.microsoft.com/office/drawing/2014/main" id="{144CC1DC-4E3C-4F17-BB9C-56AF79DE3323}"/>
            </a:ext>
          </a:extLst>
        </xdr:cNvPr>
        <xdr:cNvCxnSpPr/>
      </xdr:nvCxnSpPr>
      <xdr:spPr>
        <a:xfrm>
          <a:off x="6604000" y="1466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84</xdr:row>
      <xdr:rowOff>124477</xdr:rowOff>
    </xdr:from>
    <xdr:ext cx="467179" cy="259045"/>
    <xdr:sp macro="" textlink="">
      <xdr:nvSpPr>
        <xdr:cNvPr id="241" name="テキスト ボックス 240">
          <a:extLst>
            <a:ext uri="{FF2B5EF4-FFF2-40B4-BE49-F238E27FC236}">
              <a16:creationId xmlns="" xmlns:a16="http://schemas.microsoft.com/office/drawing/2014/main" id="{C7701C07-568C-451D-A5C2-A7F278798C69}"/>
            </a:ext>
          </a:extLst>
        </xdr:cNvPr>
        <xdr:cNvSpPr txBox="1"/>
      </xdr:nvSpPr>
      <xdr:spPr>
        <a:xfrm>
          <a:off x="6136821" y="1452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9</xdr:col>
      <xdr:colOff>422275</xdr:colOff>
      <xdr:row>83</xdr:row>
      <xdr:rowOff>152400</xdr:rowOff>
    </xdr:from>
    <xdr:to>
      <xdr:col>16</xdr:col>
      <xdr:colOff>307975</xdr:colOff>
      <xdr:row>83</xdr:row>
      <xdr:rowOff>152400</xdr:rowOff>
    </xdr:to>
    <xdr:cxnSp macro="">
      <xdr:nvCxnSpPr>
        <xdr:cNvPr id="242" name="直線コネクタ 241">
          <a:extLst>
            <a:ext uri="{FF2B5EF4-FFF2-40B4-BE49-F238E27FC236}">
              <a16:creationId xmlns="" xmlns:a16="http://schemas.microsoft.com/office/drawing/2014/main" id="{0F1C16B1-0785-4BF4-96F1-A4655FE13CF8}"/>
            </a:ext>
          </a:extLst>
        </xdr:cNvPr>
        <xdr:cNvCxnSpPr/>
      </xdr:nvCxnSpPr>
      <xdr:spPr>
        <a:xfrm>
          <a:off x="6604000" y="14382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83</xdr:row>
      <xdr:rowOff>10177</xdr:rowOff>
    </xdr:from>
    <xdr:ext cx="467179" cy="259045"/>
    <xdr:sp macro="" textlink="">
      <xdr:nvSpPr>
        <xdr:cNvPr id="243" name="テキスト ボックス 242">
          <a:extLst>
            <a:ext uri="{FF2B5EF4-FFF2-40B4-BE49-F238E27FC236}">
              <a16:creationId xmlns="" xmlns:a16="http://schemas.microsoft.com/office/drawing/2014/main" id="{54D26D11-CF3A-40C7-BB85-47EF7A2CE8F0}"/>
            </a:ext>
          </a:extLst>
        </xdr:cNvPr>
        <xdr:cNvSpPr txBox="1"/>
      </xdr:nvSpPr>
      <xdr:spPr>
        <a:xfrm>
          <a:off x="6136821" y="142405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9</xdr:col>
      <xdr:colOff>422275</xdr:colOff>
      <xdr:row>82</xdr:row>
      <xdr:rowOff>38100</xdr:rowOff>
    </xdr:from>
    <xdr:to>
      <xdr:col>16</xdr:col>
      <xdr:colOff>307975</xdr:colOff>
      <xdr:row>82</xdr:row>
      <xdr:rowOff>38100</xdr:rowOff>
    </xdr:to>
    <xdr:cxnSp macro="">
      <xdr:nvCxnSpPr>
        <xdr:cNvPr id="244" name="直線コネクタ 243">
          <a:extLst>
            <a:ext uri="{FF2B5EF4-FFF2-40B4-BE49-F238E27FC236}">
              <a16:creationId xmlns="" xmlns:a16="http://schemas.microsoft.com/office/drawing/2014/main" id="{7BE4573C-8DDB-43BF-B93B-B2D696266371}"/>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81</xdr:row>
      <xdr:rowOff>67327</xdr:rowOff>
    </xdr:from>
    <xdr:ext cx="467179" cy="259045"/>
    <xdr:sp macro="" textlink="">
      <xdr:nvSpPr>
        <xdr:cNvPr id="245" name="テキスト ボックス 244">
          <a:extLst>
            <a:ext uri="{FF2B5EF4-FFF2-40B4-BE49-F238E27FC236}">
              <a16:creationId xmlns="" xmlns:a16="http://schemas.microsoft.com/office/drawing/2014/main" id="{CF55AA84-378E-47F6-A5D5-1A60A9C7BBA5}"/>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9</xdr:col>
      <xdr:colOff>422275</xdr:colOff>
      <xdr:row>80</xdr:row>
      <xdr:rowOff>95250</xdr:rowOff>
    </xdr:from>
    <xdr:to>
      <xdr:col>16</xdr:col>
      <xdr:colOff>307975</xdr:colOff>
      <xdr:row>80</xdr:row>
      <xdr:rowOff>95250</xdr:rowOff>
    </xdr:to>
    <xdr:cxnSp macro="">
      <xdr:nvCxnSpPr>
        <xdr:cNvPr id="246" name="直線コネクタ 245">
          <a:extLst>
            <a:ext uri="{FF2B5EF4-FFF2-40B4-BE49-F238E27FC236}">
              <a16:creationId xmlns="" xmlns:a16="http://schemas.microsoft.com/office/drawing/2014/main" id="{C5C15E89-E097-48B6-8769-F1A427BFD4D2}"/>
            </a:ext>
          </a:extLst>
        </xdr:cNvPr>
        <xdr:cNvCxnSpPr/>
      </xdr:nvCxnSpPr>
      <xdr:spPr>
        <a:xfrm>
          <a:off x="6604000" y="13811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79</xdr:row>
      <xdr:rowOff>124477</xdr:rowOff>
    </xdr:from>
    <xdr:ext cx="531299" cy="259045"/>
    <xdr:sp macro="" textlink="">
      <xdr:nvSpPr>
        <xdr:cNvPr id="247" name="テキスト ボックス 246">
          <a:extLst>
            <a:ext uri="{FF2B5EF4-FFF2-40B4-BE49-F238E27FC236}">
              <a16:creationId xmlns="" xmlns:a16="http://schemas.microsoft.com/office/drawing/2014/main" id="{0AEC5390-338A-496A-84A0-F888918122B0}"/>
            </a:ext>
          </a:extLst>
        </xdr:cNvPr>
        <xdr:cNvSpPr txBox="1"/>
      </xdr:nvSpPr>
      <xdr:spPr>
        <a:xfrm>
          <a:off x="6072701" y="13669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9</xdr:col>
      <xdr:colOff>422275</xdr:colOff>
      <xdr:row>78</xdr:row>
      <xdr:rowOff>152400</xdr:rowOff>
    </xdr:from>
    <xdr:to>
      <xdr:col>16</xdr:col>
      <xdr:colOff>307975</xdr:colOff>
      <xdr:row>78</xdr:row>
      <xdr:rowOff>152400</xdr:rowOff>
    </xdr:to>
    <xdr:cxnSp macro="">
      <xdr:nvCxnSpPr>
        <xdr:cNvPr id="248" name="直線コネクタ 247">
          <a:extLst>
            <a:ext uri="{FF2B5EF4-FFF2-40B4-BE49-F238E27FC236}">
              <a16:creationId xmlns="" xmlns:a16="http://schemas.microsoft.com/office/drawing/2014/main" id="{B040C748-5DE0-486B-9AE2-1B491B876DF1}"/>
            </a:ext>
          </a:extLst>
        </xdr:cNvPr>
        <xdr:cNvCxnSpPr/>
      </xdr:nvCxnSpPr>
      <xdr:spPr>
        <a:xfrm>
          <a:off x="6604000" y="1352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78</xdr:row>
      <xdr:rowOff>10177</xdr:rowOff>
    </xdr:from>
    <xdr:ext cx="531299" cy="259045"/>
    <xdr:sp macro="" textlink="">
      <xdr:nvSpPr>
        <xdr:cNvPr id="249" name="テキスト ボックス 248">
          <a:extLst>
            <a:ext uri="{FF2B5EF4-FFF2-40B4-BE49-F238E27FC236}">
              <a16:creationId xmlns="" xmlns:a16="http://schemas.microsoft.com/office/drawing/2014/main" id="{0E07CFB9-938A-453E-9EBD-7A9D5064CCAF}"/>
            </a:ext>
          </a:extLst>
        </xdr:cNvPr>
        <xdr:cNvSpPr txBox="1"/>
      </xdr:nvSpPr>
      <xdr:spPr>
        <a:xfrm>
          <a:off x="6072701" y="13383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9</xdr:col>
      <xdr:colOff>422275</xdr:colOff>
      <xdr:row>77</xdr:row>
      <xdr:rowOff>38100</xdr:rowOff>
    </xdr:from>
    <xdr:to>
      <xdr:col>16</xdr:col>
      <xdr:colOff>307975</xdr:colOff>
      <xdr:row>77</xdr:row>
      <xdr:rowOff>38100</xdr:rowOff>
    </xdr:to>
    <xdr:cxnSp macro="">
      <xdr:nvCxnSpPr>
        <xdr:cNvPr id="250" name="直線コネクタ 249">
          <a:extLst>
            <a:ext uri="{FF2B5EF4-FFF2-40B4-BE49-F238E27FC236}">
              <a16:creationId xmlns="" xmlns:a16="http://schemas.microsoft.com/office/drawing/2014/main" id="{E9D90655-8908-4BB9-9FF4-1342A56AC00E}"/>
            </a:ext>
          </a:extLst>
        </xdr:cNvPr>
        <xdr:cNvCxnSpPr/>
      </xdr:nvCxnSpPr>
      <xdr:spPr>
        <a:xfrm>
          <a:off x="6604000" y="13239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76</xdr:row>
      <xdr:rowOff>67327</xdr:rowOff>
    </xdr:from>
    <xdr:ext cx="531299" cy="259045"/>
    <xdr:sp macro="" textlink="">
      <xdr:nvSpPr>
        <xdr:cNvPr id="251" name="テキスト ボックス 250">
          <a:extLst>
            <a:ext uri="{FF2B5EF4-FFF2-40B4-BE49-F238E27FC236}">
              <a16:creationId xmlns="" xmlns:a16="http://schemas.microsoft.com/office/drawing/2014/main" id="{F5EA2F3A-7305-4384-9E21-F83EBB23C6FE}"/>
            </a:ext>
          </a:extLst>
        </xdr:cNvPr>
        <xdr:cNvSpPr txBox="1"/>
      </xdr:nvSpPr>
      <xdr:spPr>
        <a:xfrm>
          <a:off x="6072701" y="13097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14.000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307975</xdr:colOff>
      <xdr:row>75</xdr:row>
      <xdr:rowOff>95250</xdr:rowOff>
    </xdr:to>
    <xdr:cxnSp macro="">
      <xdr:nvCxnSpPr>
        <xdr:cNvPr id="252" name="直線コネクタ 251">
          <a:extLst>
            <a:ext uri="{FF2B5EF4-FFF2-40B4-BE49-F238E27FC236}">
              <a16:creationId xmlns="" xmlns:a16="http://schemas.microsoft.com/office/drawing/2014/main" id="{F83DEB59-1D18-42C8-81D2-D280AAFA9E8C}"/>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74</xdr:row>
      <xdr:rowOff>124477</xdr:rowOff>
    </xdr:from>
    <xdr:ext cx="531299" cy="259045"/>
    <xdr:sp macro="" textlink="">
      <xdr:nvSpPr>
        <xdr:cNvPr id="253" name="テキスト ボックス 252">
          <a:extLst>
            <a:ext uri="{FF2B5EF4-FFF2-40B4-BE49-F238E27FC236}">
              <a16:creationId xmlns="" xmlns:a16="http://schemas.microsoft.com/office/drawing/2014/main" id="{E6F568FB-0151-40B6-9222-D02AAFE7D7E5}"/>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16.000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346075</xdr:colOff>
      <xdr:row>88</xdr:row>
      <xdr:rowOff>152400</xdr:rowOff>
    </xdr:to>
    <xdr:sp macro="" textlink="">
      <xdr:nvSpPr>
        <xdr:cNvPr id="254" name="【公営住宅】&#10;一人当たり面積グラフ枠">
          <a:extLst>
            <a:ext uri="{FF2B5EF4-FFF2-40B4-BE49-F238E27FC236}">
              <a16:creationId xmlns="" xmlns:a16="http://schemas.microsoft.com/office/drawing/2014/main" id="{259B6BF0-A950-4CA5-849A-C55DC547478A}"/>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78</xdr:row>
      <xdr:rowOff>11954</xdr:rowOff>
    </xdr:from>
    <xdr:to>
      <xdr:col>15</xdr:col>
      <xdr:colOff>180340</xdr:colOff>
      <xdr:row>86</xdr:row>
      <xdr:rowOff>4096</xdr:rowOff>
    </xdr:to>
    <xdr:cxnSp macro="">
      <xdr:nvCxnSpPr>
        <xdr:cNvPr id="255" name="直線コネクタ 254">
          <a:extLst>
            <a:ext uri="{FF2B5EF4-FFF2-40B4-BE49-F238E27FC236}">
              <a16:creationId xmlns="" xmlns:a16="http://schemas.microsoft.com/office/drawing/2014/main" id="{56CDA4DE-398A-4779-BA43-2EA3E74CA7D9}"/>
            </a:ext>
          </a:extLst>
        </xdr:cNvPr>
        <xdr:cNvCxnSpPr/>
      </xdr:nvCxnSpPr>
      <xdr:spPr>
        <a:xfrm flipV="1">
          <a:off x="10476865" y="13385054"/>
          <a:ext cx="0" cy="13637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86</xdr:row>
      <xdr:rowOff>7923</xdr:rowOff>
    </xdr:from>
    <xdr:ext cx="469744" cy="259045"/>
    <xdr:sp macro="" textlink="">
      <xdr:nvSpPr>
        <xdr:cNvPr id="256" name="【公営住宅】&#10;一人当たり面積最小値テキスト">
          <a:extLst>
            <a:ext uri="{FF2B5EF4-FFF2-40B4-BE49-F238E27FC236}">
              <a16:creationId xmlns="" xmlns:a16="http://schemas.microsoft.com/office/drawing/2014/main" id="{0BFBB44F-DF80-4024-90D2-64B72CC9E2AC}"/>
            </a:ext>
          </a:extLst>
        </xdr:cNvPr>
        <xdr:cNvSpPr txBox="1"/>
      </xdr:nvSpPr>
      <xdr:spPr>
        <a:xfrm>
          <a:off x="10566400" y="14752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3.438</a:t>
          </a:r>
          <a:endParaRPr kumimoji="1" lang="ja-JP" altLang="en-US" sz="1000" b="1">
            <a:latin typeface="ＭＳ Ｐゴシック"/>
          </a:endParaRPr>
        </a:p>
      </xdr:txBody>
    </xdr:sp>
    <xdr:clientData/>
  </xdr:oneCellAnchor>
  <xdr:twoCellAnchor>
    <xdr:from>
      <xdr:col>15</xdr:col>
      <xdr:colOff>92075</xdr:colOff>
      <xdr:row>86</xdr:row>
      <xdr:rowOff>4096</xdr:rowOff>
    </xdr:from>
    <xdr:to>
      <xdr:col>15</xdr:col>
      <xdr:colOff>269875</xdr:colOff>
      <xdr:row>86</xdr:row>
      <xdr:rowOff>4096</xdr:rowOff>
    </xdr:to>
    <xdr:cxnSp macro="">
      <xdr:nvCxnSpPr>
        <xdr:cNvPr id="257" name="直線コネクタ 256">
          <a:extLst>
            <a:ext uri="{FF2B5EF4-FFF2-40B4-BE49-F238E27FC236}">
              <a16:creationId xmlns="" xmlns:a16="http://schemas.microsoft.com/office/drawing/2014/main" id="{37CE7858-B930-43A5-AE51-DCCA8C3AE0F0}"/>
            </a:ext>
          </a:extLst>
        </xdr:cNvPr>
        <xdr:cNvCxnSpPr/>
      </xdr:nvCxnSpPr>
      <xdr:spPr>
        <a:xfrm>
          <a:off x="10388600" y="147487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76</xdr:row>
      <xdr:rowOff>130081</xdr:rowOff>
    </xdr:from>
    <xdr:ext cx="534377" cy="259045"/>
    <xdr:sp macro="" textlink="">
      <xdr:nvSpPr>
        <xdr:cNvPr id="258" name="【公営住宅】&#10;一人当たり面積最大値テキスト">
          <a:extLst>
            <a:ext uri="{FF2B5EF4-FFF2-40B4-BE49-F238E27FC236}">
              <a16:creationId xmlns="" xmlns:a16="http://schemas.microsoft.com/office/drawing/2014/main" id="{629CB566-B2F0-4F9A-8242-8DD293125181}"/>
            </a:ext>
          </a:extLst>
        </xdr:cNvPr>
        <xdr:cNvSpPr txBox="1"/>
      </xdr:nvSpPr>
      <xdr:spPr>
        <a:xfrm>
          <a:off x="10566400" y="13160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12.983</a:t>
          </a:r>
          <a:endParaRPr kumimoji="1" lang="ja-JP" altLang="en-US" sz="1000" b="1">
            <a:latin typeface="ＭＳ Ｐゴシック"/>
          </a:endParaRPr>
        </a:p>
      </xdr:txBody>
    </xdr:sp>
    <xdr:clientData/>
  </xdr:oneCellAnchor>
  <xdr:twoCellAnchor>
    <xdr:from>
      <xdr:col>15</xdr:col>
      <xdr:colOff>92075</xdr:colOff>
      <xdr:row>78</xdr:row>
      <xdr:rowOff>11954</xdr:rowOff>
    </xdr:from>
    <xdr:to>
      <xdr:col>15</xdr:col>
      <xdr:colOff>269875</xdr:colOff>
      <xdr:row>78</xdr:row>
      <xdr:rowOff>11954</xdr:rowOff>
    </xdr:to>
    <xdr:cxnSp macro="">
      <xdr:nvCxnSpPr>
        <xdr:cNvPr id="259" name="直線コネクタ 258">
          <a:extLst>
            <a:ext uri="{FF2B5EF4-FFF2-40B4-BE49-F238E27FC236}">
              <a16:creationId xmlns="" xmlns:a16="http://schemas.microsoft.com/office/drawing/2014/main" id="{B95AF5D7-1593-48E2-8D25-D6756C8F58A5}"/>
            </a:ext>
          </a:extLst>
        </xdr:cNvPr>
        <xdr:cNvCxnSpPr/>
      </xdr:nvCxnSpPr>
      <xdr:spPr>
        <a:xfrm>
          <a:off x="10388600" y="133850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83</xdr:row>
      <xdr:rowOff>102601</xdr:rowOff>
    </xdr:from>
    <xdr:ext cx="469744" cy="259045"/>
    <xdr:sp macro="" textlink="">
      <xdr:nvSpPr>
        <xdr:cNvPr id="260" name="【公営住宅】&#10;一人当たり面積平均値テキスト">
          <a:extLst>
            <a:ext uri="{FF2B5EF4-FFF2-40B4-BE49-F238E27FC236}">
              <a16:creationId xmlns="" xmlns:a16="http://schemas.microsoft.com/office/drawing/2014/main" id="{41066EF9-A603-42ED-9B79-1050EE708C62}"/>
            </a:ext>
          </a:extLst>
        </xdr:cNvPr>
        <xdr:cNvSpPr txBox="1"/>
      </xdr:nvSpPr>
      <xdr:spPr>
        <a:xfrm>
          <a:off x="10566400" y="1433295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5.842</a:t>
          </a:r>
          <a:endParaRPr kumimoji="1" lang="ja-JP" altLang="en-US" sz="1000" b="1">
            <a:solidFill>
              <a:srgbClr val="000080"/>
            </a:solidFill>
            <a:latin typeface="ＭＳ Ｐゴシック"/>
          </a:endParaRPr>
        </a:p>
      </xdr:txBody>
    </xdr:sp>
    <xdr:clientData/>
  </xdr:oneCellAnchor>
  <xdr:twoCellAnchor>
    <xdr:from>
      <xdr:col>15</xdr:col>
      <xdr:colOff>130175</xdr:colOff>
      <xdr:row>83</xdr:row>
      <xdr:rowOff>124174</xdr:rowOff>
    </xdr:from>
    <xdr:to>
      <xdr:col>15</xdr:col>
      <xdr:colOff>231775</xdr:colOff>
      <xdr:row>84</xdr:row>
      <xdr:rowOff>54324</xdr:rowOff>
    </xdr:to>
    <xdr:sp macro="" textlink="">
      <xdr:nvSpPr>
        <xdr:cNvPr id="261" name="フローチャート : 判断 260">
          <a:extLst>
            <a:ext uri="{FF2B5EF4-FFF2-40B4-BE49-F238E27FC236}">
              <a16:creationId xmlns="" xmlns:a16="http://schemas.microsoft.com/office/drawing/2014/main" id="{C1A8C967-F1D7-4271-B4C6-86F5509164E1}"/>
            </a:ext>
          </a:extLst>
        </xdr:cNvPr>
        <xdr:cNvSpPr/>
      </xdr:nvSpPr>
      <xdr:spPr>
        <a:xfrm>
          <a:off x="10426700" y="14354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85</xdr:row>
      <xdr:rowOff>98743</xdr:rowOff>
    </xdr:from>
    <xdr:to>
      <xdr:col>14</xdr:col>
      <xdr:colOff>79375</xdr:colOff>
      <xdr:row>86</xdr:row>
      <xdr:rowOff>28893</xdr:rowOff>
    </xdr:to>
    <xdr:sp macro="" textlink="">
      <xdr:nvSpPr>
        <xdr:cNvPr id="262" name="フローチャート : 判断 261">
          <a:extLst>
            <a:ext uri="{FF2B5EF4-FFF2-40B4-BE49-F238E27FC236}">
              <a16:creationId xmlns="" xmlns:a16="http://schemas.microsoft.com/office/drawing/2014/main" id="{4C1BB626-416D-46AA-82A6-A8AECAD3B2C2}"/>
            </a:ext>
          </a:extLst>
        </xdr:cNvPr>
        <xdr:cNvSpPr/>
      </xdr:nvSpPr>
      <xdr:spPr>
        <a:xfrm>
          <a:off x="9588500" y="14671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88</xdr:row>
      <xdr:rowOff>149877</xdr:rowOff>
    </xdr:from>
    <xdr:ext cx="762000" cy="259045"/>
    <xdr:sp macro="" textlink="">
      <xdr:nvSpPr>
        <xdr:cNvPr id="263" name="テキスト ボックス 262">
          <a:extLst>
            <a:ext uri="{FF2B5EF4-FFF2-40B4-BE49-F238E27FC236}">
              <a16:creationId xmlns="" xmlns:a16="http://schemas.microsoft.com/office/drawing/2014/main" id="{8DD839BC-6391-4FC1-B5A8-FE6F6A370847}"/>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88</xdr:row>
      <xdr:rowOff>149877</xdr:rowOff>
    </xdr:from>
    <xdr:ext cx="762000" cy="259045"/>
    <xdr:sp macro="" textlink="">
      <xdr:nvSpPr>
        <xdr:cNvPr id="264" name="テキスト ボックス 263">
          <a:extLst>
            <a:ext uri="{FF2B5EF4-FFF2-40B4-BE49-F238E27FC236}">
              <a16:creationId xmlns="" xmlns:a16="http://schemas.microsoft.com/office/drawing/2014/main" id="{A8789F60-942C-4BC7-B670-47B91FCFBE5E}"/>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88</xdr:row>
      <xdr:rowOff>149877</xdr:rowOff>
    </xdr:from>
    <xdr:ext cx="762000" cy="259045"/>
    <xdr:sp macro="" textlink="">
      <xdr:nvSpPr>
        <xdr:cNvPr id="265" name="テキスト ボックス 264">
          <a:extLst>
            <a:ext uri="{FF2B5EF4-FFF2-40B4-BE49-F238E27FC236}">
              <a16:creationId xmlns="" xmlns:a16="http://schemas.microsoft.com/office/drawing/2014/main" id="{572FF391-BCB0-45DC-A091-18525042EB3F}"/>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88</xdr:row>
      <xdr:rowOff>149877</xdr:rowOff>
    </xdr:from>
    <xdr:ext cx="762000" cy="259045"/>
    <xdr:sp macro="" textlink="">
      <xdr:nvSpPr>
        <xdr:cNvPr id="266" name="テキスト ボックス 265">
          <a:extLst>
            <a:ext uri="{FF2B5EF4-FFF2-40B4-BE49-F238E27FC236}">
              <a16:creationId xmlns="" xmlns:a16="http://schemas.microsoft.com/office/drawing/2014/main" id="{D47E9043-C23F-48B5-9CAB-39ACB2494EC6}"/>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88</xdr:row>
      <xdr:rowOff>149877</xdr:rowOff>
    </xdr:from>
    <xdr:ext cx="762000" cy="259045"/>
    <xdr:sp macro="" textlink="">
      <xdr:nvSpPr>
        <xdr:cNvPr id="267" name="テキスト ボックス 266">
          <a:extLst>
            <a:ext uri="{FF2B5EF4-FFF2-40B4-BE49-F238E27FC236}">
              <a16:creationId xmlns="" xmlns:a16="http://schemas.microsoft.com/office/drawing/2014/main" id="{8F156215-8B2A-4F19-B404-CE7F09BAF09B}"/>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83</xdr:row>
      <xdr:rowOff>117317</xdr:rowOff>
    </xdr:from>
    <xdr:to>
      <xdr:col>14</xdr:col>
      <xdr:colOff>79375</xdr:colOff>
      <xdr:row>84</xdr:row>
      <xdr:rowOff>47467</xdr:rowOff>
    </xdr:to>
    <xdr:sp macro="" textlink="">
      <xdr:nvSpPr>
        <xdr:cNvPr id="268" name="円/楕円 267">
          <a:extLst>
            <a:ext uri="{FF2B5EF4-FFF2-40B4-BE49-F238E27FC236}">
              <a16:creationId xmlns="" xmlns:a16="http://schemas.microsoft.com/office/drawing/2014/main" id="{BE4B4C59-7D29-4D3D-AF1D-06E2DCA93379}"/>
            </a:ext>
          </a:extLst>
        </xdr:cNvPr>
        <xdr:cNvSpPr/>
      </xdr:nvSpPr>
      <xdr:spPr>
        <a:xfrm>
          <a:off x="9588500" y="1434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86</xdr:row>
      <xdr:rowOff>20020</xdr:rowOff>
    </xdr:from>
    <xdr:ext cx="469744" cy="259045"/>
    <xdr:sp macro="" textlink="">
      <xdr:nvSpPr>
        <xdr:cNvPr id="269" name="n_1aveValue【公営住宅】&#10;一人当たり面積">
          <a:extLst>
            <a:ext uri="{FF2B5EF4-FFF2-40B4-BE49-F238E27FC236}">
              <a16:creationId xmlns="" xmlns:a16="http://schemas.microsoft.com/office/drawing/2014/main" id="{153B4567-C0C2-4885-8612-946E0815BE21}"/>
            </a:ext>
          </a:extLst>
        </xdr:cNvPr>
        <xdr:cNvSpPr txBox="1"/>
      </xdr:nvSpPr>
      <xdr:spPr>
        <a:xfrm>
          <a:off x="9391727" y="147647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3.620</a:t>
          </a:r>
          <a:endParaRPr kumimoji="1" lang="ja-JP" altLang="en-US" sz="1000" b="1">
            <a:solidFill>
              <a:srgbClr val="000080"/>
            </a:solidFill>
            <a:latin typeface="ＭＳ Ｐゴシック"/>
          </a:endParaRPr>
        </a:p>
      </xdr:txBody>
    </xdr:sp>
    <xdr:clientData/>
  </xdr:oneCellAnchor>
  <xdr:oneCellAnchor>
    <xdr:from>
      <xdr:col>13</xdr:col>
      <xdr:colOff>466802</xdr:colOff>
      <xdr:row>82</xdr:row>
      <xdr:rowOff>63994</xdr:rowOff>
    </xdr:from>
    <xdr:ext cx="469744" cy="259045"/>
    <xdr:sp macro="" textlink="">
      <xdr:nvSpPr>
        <xdr:cNvPr id="270" name="n_1mainValue【公営住宅】&#10;一人当たり面積">
          <a:extLst>
            <a:ext uri="{FF2B5EF4-FFF2-40B4-BE49-F238E27FC236}">
              <a16:creationId xmlns="" xmlns:a16="http://schemas.microsoft.com/office/drawing/2014/main" id="{91AC4C0A-AD39-4248-B034-B05AD20EA6B1}"/>
            </a:ext>
          </a:extLst>
        </xdr:cNvPr>
        <xdr:cNvSpPr txBox="1"/>
      </xdr:nvSpPr>
      <xdr:spPr>
        <a:xfrm>
          <a:off x="9391727" y="141228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5.890</a:t>
          </a:r>
          <a:endParaRPr kumimoji="1" lang="ja-JP" altLang="en-US" sz="1000" b="1">
            <a:solidFill>
              <a:srgbClr val="FF0000"/>
            </a:solidFill>
            <a:latin typeface="ＭＳ Ｐゴシック"/>
          </a:endParaRPr>
        </a:p>
      </xdr:txBody>
    </xdr:sp>
    <xdr:clientData/>
  </xdr:oneCellAnchor>
  <xdr:twoCellAnchor>
    <xdr:from>
      <xdr:col>1</xdr:col>
      <xdr:colOff>66675</xdr:colOff>
      <xdr:row>91</xdr:row>
      <xdr:rowOff>19050</xdr:rowOff>
    </xdr:from>
    <xdr:to>
      <xdr:col>7</xdr:col>
      <xdr:colOff>676275</xdr:colOff>
      <xdr:row>94</xdr:row>
      <xdr:rowOff>139700</xdr:rowOff>
    </xdr:to>
    <xdr:sp macro="" textlink="">
      <xdr:nvSpPr>
        <xdr:cNvPr id="271" name="正方形/長方形 270">
          <a:extLst>
            <a:ext uri="{FF2B5EF4-FFF2-40B4-BE49-F238E27FC236}">
              <a16:creationId xmlns="" xmlns:a16="http://schemas.microsoft.com/office/drawing/2014/main" id="{CA055018-FC1A-46F6-81BD-59067B91D609}"/>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港湾・漁港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94</xdr:row>
      <xdr:rowOff>165100</xdr:rowOff>
    </xdr:from>
    <xdr:to>
      <xdr:col>3</xdr:col>
      <xdr:colOff>346075</xdr:colOff>
      <xdr:row>96</xdr:row>
      <xdr:rowOff>76200</xdr:rowOff>
    </xdr:to>
    <xdr:sp macro="" textlink="">
      <xdr:nvSpPr>
        <xdr:cNvPr id="272" name="正方形/長方形 271">
          <a:extLst>
            <a:ext uri="{FF2B5EF4-FFF2-40B4-BE49-F238E27FC236}">
              <a16:creationId xmlns="" xmlns:a16="http://schemas.microsoft.com/office/drawing/2014/main" id="{B16FCC18-95C3-4B44-8FEA-06359910437C}"/>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96</xdr:row>
      <xdr:rowOff>25400</xdr:rowOff>
    </xdr:from>
    <xdr:to>
      <xdr:col>3</xdr:col>
      <xdr:colOff>346075</xdr:colOff>
      <xdr:row>97</xdr:row>
      <xdr:rowOff>107950</xdr:rowOff>
    </xdr:to>
    <xdr:sp macro="" textlink="">
      <xdr:nvSpPr>
        <xdr:cNvPr id="273" name="正方形/長方形 272">
          <a:extLst>
            <a:ext uri="{FF2B5EF4-FFF2-40B4-BE49-F238E27FC236}">
              <a16:creationId xmlns="" xmlns:a16="http://schemas.microsoft.com/office/drawing/2014/main" id="{1384453E-4D92-41E3-A514-B4627D170F3E}"/>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94</xdr:row>
      <xdr:rowOff>165100</xdr:rowOff>
    </xdr:from>
    <xdr:to>
      <xdr:col>4</xdr:col>
      <xdr:colOff>676275</xdr:colOff>
      <xdr:row>96</xdr:row>
      <xdr:rowOff>76200</xdr:rowOff>
    </xdr:to>
    <xdr:sp macro="" textlink="">
      <xdr:nvSpPr>
        <xdr:cNvPr id="274" name="正方形/長方形 273">
          <a:extLst>
            <a:ext uri="{FF2B5EF4-FFF2-40B4-BE49-F238E27FC236}">
              <a16:creationId xmlns="" xmlns:a16="http://schemas.microsoft.com/office/drawing/2014/main" id="{C3164E44-6511-4C68-A7D5-8A0DFC8F2736}"/>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96</xdr:row>
      <xdr:rowOff>25400</xdr:rowOff>
    </xdr:from>
    <xdr:to>
      <xdr:col>4</xdr:col>
      <xdr:colOff>676275</xdr:colOff>
      <xdr:row>97</xdr:row>
      <xdr:rowOff>107950</xdr:rowOff>
    </xdr:to>
    <xdr:sp macro="" textlink="">
      <xdr:nvSpPr>
        <xdr:cNvPr id="275" name="正方形/長方形 274">
          <a:extLst>
            <a:ext uri="{FF2B5EF4-FFF2-40B4-BE49-F238E27FC236}">
              <a16:creationId xmlns="" xmlns:a16="http://schemas.microsoft.com/office/drawing/2014/main" id="{467BFD27-DD94-4192-8635-E106D2E6C288}"/>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61.8</a:t>
          </a:r>
          <a:endParaRPr kumimoji="1" lang="ja-JP" altLang="en-US" sz="1200" b="1" i="1">
            <a:solidFill>
              <a:srgbClr val="4080FF"/>
            </a:solidFill>
            <a:latin typeface="ＭＳ Ｐゴシック"/>
          </a:endParaRPr>
        </a:p>
      </xdr:txBody>
    </xdr:sp>
    <xdr:clientData/>
  </xdr:twoCellAnchor>
  <xdr:twoCellAnchor>
    <xdr:from>
      <xdr:col>4</xdr:col>
      <xdr:colOff>295275</xdr:colOff>
      <xdr:row>94</xdr:row>
      <xdr:rowOff>165100</xdr:rowOff>
    </xdr:from>
    <xdr:to>
      <xdr:col>6</xdr:col>
      <xdr:colOff>447675</xdr:colOff>
      <xdr:row>96</xdr:row>
      <xdr:rowOff>76200</xdr:rowOff>
    </xdr:to>
    <xdr:sp macro="" textlink="">
      <xdr:nvSpPr>
        <xdr:cNvPr id="276" name="正方形/長方形 275">
          <a:extLst>
            <a:ext uri="{FF2B5EF4-FFF2-40B4-BE49-F238E27FC236}">
              <a16:creationId xmlns="" xmlns:a16="http://schemas.microsoft.com/office/drawing/2014/main" id="{D44281D4-CEC3-4427-A3FF-2D7BE981985E}"/>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96</xdr:row>
      <xdr:rowOff>25400</xdr:rowOff>
    </xdr:from>
    <xdr:to>
      <xdr:col>6</xdr:col>
      <xdr:colOff>447675</xdr:colOff>
      <xdr:row>97</xdr:row>
      <xdr:rowOff>107950</xdr:rowOff>
    </xdr:to>
    <xdr:sp macro="" textlink="">
      <xdr:nvSpPr>
        <xdr:cNvPr id="277" name="正方形/長方形 276">
          <a:extLst>
            <a:ext uri="{FF2B5EF4-FFF2-40B4-BE49-F238E27FC236}">
              <a16:creationId xmlns="" xmlns:a16="http://schemas.microsoft.com/office/drawing/2014/main" id="{704C6CEC-D670-43CC-8DA2-7AEC2778E177}"/>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63.8</a:t>
          </a:r>
          <a:endParaRPr kumimoji="1" lang="ja-JP" altLang="en-US" sz="1200" b="1" i="1">
            <a:solidFill>
              <a:srgbClr val="4080FF"/>
            </a:solidFill>
            <a:latin typeface="ＭＳ Ｐゴシック"/>
          </a:endParaRPr>
        </a:p>
      </xdr:txBody>
    </xdr:sp>
    <xdr:clientData/>
  </xdr:twoCellAnchor>
  <xdr:twoCellAnchor>
    <xdr:from>
      <xdr:col>1</xdr:col>
      <xdr:colOff>66675</xdr:colOff>
      <xdr:row>97</xdr:row>
      <xdr:rowOff>133350</xdr:rowOff>
    </xdr:from>
    <xdr:to>
      <xdr:col>7</xdr:col>
      <xdr:colOff>676275</xdr:colOff>
      <xdr:row>111</xdr:row>
      <xdr:rowOff>19050</xdr:rowOff>
    </xdr:to>
    <xdr:sp macro="" textlink="">
      <xdr:nvSpPr>
        <xdr:cNvPr id="278" name="正方形/長方形 277">
          <a:extLst>
            <a:ext uri="{FF2B5EF4-FFF2-40B4-BE49-F238E27FC236}">
              <a16:creationId xmlns="" xmlns:a16="http://schemas.microsoft.com/office/drawing/2014/main" id="{DDDD57D4-62EC-4DFB-9CD8-0CF267D72902}"/>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9</xdr:col>
      <xdr:colOff>422275</xdr:colOff>
      <xdr:row>91</xdr:row>
      <xdr:rowOff>19050</xdr:rowOff>
    </xdr:from>
    <xdr:to>
      <xdr:col>16</xdr:col>
      <xdr:colOff>346075</xdr:colOff>
      <xdr:row>94</xdr:row>
      <xdr:rowOff>139700</xdr:rowOff>
    </xdr:to>
    <xdr:sp macro="" textlink="">
      <xdr:nvSpPr>
        <xdr:cNvPr id="279" name="正方形/長方形 278">
          <a:extLst>
            <a:ext uri="{FF2B5EF4-FFF2-40B4-BE49-F238E27FC236}">
              <a16:creationId xmlns="" xmlns:a16="http://schemas.microsoft.com/office/drawing/2014/main" id="{FEB6ECBF-241A-4FB0-97C4-BAEACA72B107}"/>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港湾・漁港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9</xdr:col>
      <xdr:colOff>549275</xdr:colOff>
      <xdr:row>94</xdr:row>
      <xdr:rowOff>165100</xdr:rowOff>
    </xdr:from>
    <xdr:to>
      <xdr:col>12</xdr:col>
      <xdr:colOff>15875</xdr:colOff>
      <xdr:row>96</xdr:row>
      <xdr:rowOff>76200</xdr:rowOff>
    </xdr:to>
    <xdr:sp macro="" textlink="">
      <xdr:nvSpPr>
        <xdr:cNvPr id="280" name="正方形/長方形 279">
          <a:extLst>
            <a:ext uri="{FF2B5EF4-FFF2-40B4-BE49-F238E27FC236}">
              <a16:creationId xmlns="" xmlns:a16="http://schemas.microsoft.com/office/drawing/2014/main" id="{2E82104A-B5CF-4E8C-B696-0F5B2CE369E6}"/>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96</xdr:row>
      <xdr:rowOff>25400</xdr:rowOff>
    </xdr:from>
    <xdr:to>
      <xdr:col>12</xdr:col>
      <xdr:colOff>15875</xdr:colOff>
      <xdr:row>97</xdr:row>
      <xdr:rowOff>107950</xdr:rowOff>
    </xdr:to>
    <xdr:sp macro="" textlink="">
      <xdr:nvSpPr>
        <xdr:cNvPr id="281" name="正方形/長方形 280">
          <a:extLst>
            <a:ext uri="{FF2B5EF4-FFF2-40B4-BE49-F238E27FC236}">
              <a16:creationId xmlns="" xmlns:a16="http://schemas.microsoft.com/office/drawing/2014/main" id="{BA4CAEE6-4A24-48A8-9F56-69D171248F29}"/>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94</xdr:row>
      <xdr:rowOff>165100</xdr:rowOff>
    </xdr:from>
    <xdr:to>
      <xdr:col>13</xdr:col>
      <xdr:colOff>346075</xdr:colOff>
      <xdr:row>96</xdr:row>
      <xdr:rowOff>76200</xdr:rowOff>
    </xdr:to>
    <xdr:sp macro="" textlink="">
      <xdr:nvSpPr>
        <xdr:cNvPr id="282" name="正方形/長方形 281">
          <a:extLst>
            <a:ext uri="{FF2B5EF4-FFF2-40B4-BE49-F238E27FC236}">
              <a16:creationId xmlns="" xmlns:a16="http://schemas.microsoft.com/office/drawing/2014/main" id="{91448235-386D-4B36-A69C-595167BE340E}"/>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96</xdr:row>
      <xdr:rowOff>25400</xdr:rowOff>
    </xdr:from>
    <xdr:to>
      <xdr:col>13</xdr:col>
      <xdr:colOff>346075</xdr:colOff>
      <xdr:row>97</xdr:row>
      <xdr:rowOff>107950</xdr:rowOff>
    </xdr:to>
    <xdr:sp macro="" textlink="">
      <xdr:nvSpPr>
        <xdr:cNvPr id="283" name="正方形/長方形 282">
          <a:extLst>
            <a:ext uri="{FF2B5EF4-FFF2-40B4-BE49-F238E27FC236}">
              <a16:creationId xmlns="" xmlns:a16="http://schemas.microsoft.com/office/drawing/2014/main" id="{B81B63C0-B9B4-4BEE-82C1-B04A1CF6EBBD}"/>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66,116</a:t>
          </a:r>
          <a:endParaRPr kumimoji="1" lang="ja-JP" altLang="en-US" sz="1200" b="1" i="1">
            <a:solidFill>
              <a:srgbClr val="4080FF"/>
            </a:solidFill>
            <a:latin typeface="ＭＳ Ｐゴシック"/>
          </a:endParaRPr>
        </a:p>
      </xdr:txBody>
    </xdr:sp>
    <xdr:clientData/>
  </xdr:twoCellAnchor>
  <xdr:twoCellAnchor>
    <xdr:from>
      <xdr:col>12</xdr:col>
      <xdr:colOff>650875</xdr:colOff>
      <xdr:row>94</xdr:row>
      <xdr:rowOff>165100</xdr:rowOff>
    </xdr:from>
    <xdr:to>
      <xdr:col>15</xdr:col>
      <xdr:colOff>117475</xdr:colOff>
      <xdr:row>96</xdr:row>
      <xdr:rowOff>76200</xdr:rowOff>
    </xdr:to>
    <xdr:sp macro="" textlink="">
      <xdr:nvSpPr>
        <xdr:cNvPr id="284" name="正方形/長方形 283">
          <a:extLst>
            <a:ext uri="{FF2B5EF4-FFF2-40B4-BE49-F238E27FC236}">
              <a16:creationId xmlns="" xmlns:a16="http://schemas.microsoft.com/office/drawing/2014/main" id="{CE9447F0-B436-464C-AA30-CB182BD3639B}"/>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96</xdr:row>
      <xdr:rowOff>25400</xdr:rowOff>
    </xdr:from>
    <xdr:to>
      <xdr:col>15</xdr:col>
      <xdr:colOff>117475</xdr:colOff>
      <xdr:row>97</xdr:row>
      <xdr:rowOff>107950</xdr:rowOff>
    </xdr:to>
    <xdr:sp macro="" textlink="">
      <xdr:nvSpPr>
        <xdr:cNvPr id="285" name="正方形/長方形 284">
          <a:extLst>
            <a:ext uri="{FF2B5EF4-FFF2-40B4-BE49-F238E27FC236}">
              <a16:creationId xmlns="" xmlns:a16="http://schemas.microsoft.com/office/drawing/2014/main" id="{60965E20-AEAA-4937-8CD9-2E7F02B1C35A}"/>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139,515</a:t>
          </a:r>
          <a:endParaRPr kumimoji="1" lang="ja-JP" altLang="en-US" sz="1200" b="1" i="1">
            <a:solidFill>
              <a:srgbClr val="4080FF"/>
            </a:solidFill>
            <a:latin typeface="ＭＳ Ｐゴシック"/>
          </a:endParaRPr>
        </a:p>
      </xdr:txBody>
    </xdr:sp>
    <xdr:clientData/>
  </xdr:twoCellAnchor>
  <xdr:twoCellAnchor>
    <xdr:from>
      <xdr:col>9</xdr:col>
      <xdr:colOff>422275</xdr:colOff>
      <xdr:row>97</xdr:row>
      <xdr:rowOff>133350</xdr:rowOff>
    </xdr:from>
    <xdr:to>
      <xdr:col>16</xdr:col>
      <xdr:colOff>346075</xdr:colOff>
      <xdr:row>111</xdr:row>
      <xdr:rowOff>19050</xdr:rowOff>
    </xdr:to>
    <xdr:sp macro="" textlink="">
      <xdr:nvSpPr>
        <xdr:cNvPr id="286" name="正方形/長方形 285">
          <a:extLst>
            <a:ext uri="{FF2B5EF4-FFF2-40B4-BE49-F238E27FC236}">
              <a16:creationId xmlns="" xmlns:a16="http://schemas.microsoft.com/office/drawing/2014/main" id="{5CA6959A-B8A2-41EB-BF8D-DDD84603B400}"/>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18</xdr:col>
      <xdr:colOff>73025</xdr:colOff>
      <xdr:row>24</xdr:row>
      <xdr:rowOff>76200</xdr:rowOff>
    </xdr:from>
    <xdr:to>
      <xdr:col>24</xdr:col>
      <xdr:colOff>682625</xdr:colOff>
      <xdr:row>28</xdr:row>
      <xdr:rowOff>25400</xdr:rowOff>
    </xdr:to>
    <xdr:sp macro="" textlink="">
      <xdr:nvSpPr>
        <xdr:cNvPr id="287" name="正方形/長方形 286">
          <a:extLst>
            <a:ext uri="{FF2B5EF4-FFF2-40B4-BE49-F238E27FC236}">
              <a16:creationId xmlns="" xmlns:a16="http://schemas.microsoft.com/office/drawing/2014/main" id="{2A941CF7-56FF-4905-BEF3-6D743B87503F}"/>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認定こども園・幼稚園・保育所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28</xdr:row>
      <xdr:rowOff>50800</xdr:rowOff>
    </xdr:from>
    <xdr:to>
      <xdr:col>20</xdr:col>
      <xdr:colOff>352425</xdr:colOff>
      <xdr:row>29</xdr:row>
      <xdr:rowOff>133350</xdr:rowOff>
    </xdr:to>
    <xdr:sp macro="" textlink="">
      <xdr:nvSpPr>
        <xdr:cNvPr id="288" name="正方形/長方形 287">
          <a:extLst>
            <a:ext uri="{FF2B5EF4-FFF2-40B4-BE49-F238E27FC236}">
              <a16:creationId xmlns="" xmlns:a16="http://schemas.microsoft.com/office/drawing/2014/main" id="{AEB2B23B-2E2C-4003-BC76-FCB7AF848C16}"/>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29</xdr:row>
      <xdr:rowOff>82550</xdr:rowOff>
    </xdr:from>
    <xdr:to>
      <xdr:col>20</xdr:col>
      <xdr:colOff>352425</xdr:colOff>
      <xdr:row>30</xdr:row>
      <xdr:rowOff>165100</xdr:rowOff>
    </xdr:to>
    <xdr:sp macro="" textlink="">
      <xdr:nvSpPr>
        <xdr:cNvPr id="289" name="正方形/長方形 288">
          <a:extLst>
            <a:ext uri="{FF2B5EF4-FFF2-40B4-BE49-F238E27FC236}">
              <a16:creationId xmlns="" xmlns:a16="http://schemas.microsoft.com/office/drawing/2014/main" id="{48B62655-960C-422B-A717-7C8C86C5647E}"/>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28</xdr:row>
      <xdr:rowOff>50800</xdr:rowOff>
    </xdr:from>
    <xdr:to>
      <xdr:col>21</xdr:col>
      <xdr:colOff>682625</xdr:colOff>
      <xdr:row>29</xdr:row>
      <xdr:rowOff>133350</xdr:rowOff>
    </xdr:to>
    <xdr:sp macro="" textlink="">
      <xdr:nvSpPr>
        <xdr:cNvPr id="290" name="正方形/長方形 289">
          <a:extLst>
            <a:ext uri="{FF2B5EF4-FFF2-40B4-BE49-F238E27FC236}">
              <a16:creationId xmlns="" xmlns:a16="http://schemas.microsoft.com/office/drawing/2014/main" id="{A5040CBB-6CC0-48E1-9898-309D7FB3FAA7}"/>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29</xdr:row>
      <xdr:rowOff>82550</xdr:rowOff>
    </xdr:from>
    <xdr:to>
      <xdr:col>21</xdr:col>
      <xdr:colOff>682625</xdr:colOff>
      <xdr:row>30</xdr:row>
      <xdr:rowOff>165100</xdr:rowOff>
    </xdr:to>
    <xdr:sp macro="" textlink="">
      <xdr:nvSpPr>
        <xdr:cNvPr id="291" name="正方形/長方形 290">
          <a:extLst>
            <a:ext uri="{FF2B5EF4-FFF2-40B4-BE49-F238E27FC236}">
              <a16:creationId xmlns="" xmlns:a16="http://schemas.microsoft.com/office/drawing/2014/main" id="{8E7DEF4B-0504-4A86-A4F0-2E918B0BCF3F}"/>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57.2</a:t>
          </a:r>
          <a:endParaRPr kumimoji="1" lang="ja-JP" altLang="en-US" sz="1200" b="1" i="1">
            <a:solidFill>
              <a:srgbClr val="4080FF"/>
            </a:solidFill>
            <a:latin typeface="ＭＳ Ｐゴシック"/>
          </a:endParaRPr>
        </a:p>
      </xdr:txBody>
    </xdr:sp>
    <xdr:clientData/>
  </xdr:twoCellAnchor>
  <xdr:twoCellAnchor>
    <xdr:from>
      <xdr:col>21</xdr:col>
      <xdr:colOff>301625</xdr:colOff>
      <xdr:row>28</xdr:row>
      <xdr:rowOff>50800</xdr:rowOff>
    </xdr:from>
    <xdr:to>
      <xdr:col>23</xdr:col>
      <xdr:colOff>454025</xdr:colOff>
      <xdr:row>29</xdr:row>
      <xdr:rowOff>133350</xdr:rowOff>
    </xdr:to>
    <xdr:sp macro="" textlink="">
      <xdr:nvSpPr>
        <xdr:cNvPr id="292" name="正方形/長方形 291">
          <a:extLst>
            <a:ext uri="{FF2B5EF4-FFF2-40B4-BE49-F238E27FC236}">
              <a16:creationId xmlns="" xmlns:a16="http://schemas.microsoft.com/office/drawing/2014/main" id="{EDEFF9A5-E182-402A-B21E-09E0C7F70F9E}"/>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29</xdr:row>
      <xdr:rowOff>82550</xdr:rowOff>
    </xdr:from>
    <xdr:to>
      <xdr:col>23</xdr:col>
      <xdr:colOff>454025</xdr:colOff>
      <xdr:row>30</xdr:row>
      <xdr:rowOff>165100</xdr:rowOff>
    </xdr:to>
    <xdr:sp macro="" textlink="">
      <xdr:nvSpPr>
        <xdr:cNvPr id="293" name="正方形/長方形 292">
          <a:extLst>
            <a:ext uri="{FF2B5EF4-FFF2-40B4-BE49-F238E27FC236}">
              <a16:creationId xmlns="" xmlns:a16="http://schemas.microsoft.com/office/drawing/2014/main" id="{71E566FF-32C8-4C69-B6A8-37745CA3330E}"/>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55.2</a:t>
          </a:r>
          <a:endParaRPr kumimoji="1" lang="ja-JP" altLang="en-US" sz="1200" b="1" i="1">
            <a:solidFill>
              <a:srgbClr val="4080FF"/>
            </a:solidFill>
            <a:latin typeface="ＭＳ Ｐゴシック"/>
          </a:endParaRPr>
        </a:p>
      </xdr:txBody>
    </xdr:sp>
    <xdr:clientData/>
  </xdr:twoCellAnchor>
  <xdr:twoCellAnchor>
    <xdr:from>
      <xdr:col>18</xdr:col>
      <xdr:colOff>73025</xdr:colOff>
      <xdr:row>31</xdr:row>
      <xdr:rowOff>19050</xdr:rowOff>
    </xdr:from>
    <xdr:to>
      <xdr:col>24</xdr:col>
      <xdr:colOff>682625</xdr:colOff>
      <xdr:row>44</xdr:row>
      <xdr:rowOff>76200</xdr:rowOff>
    </xdr:to>
    <xdr:sp macro="" textlink="">
      <xdr:nvSpPr>
        <xdr:cNvPr id="294" name="正方形/長方形 293">
          <a:extLst>
            <a:ext uri="{FF2B5EF4-FFF2-40B4-BE49-F238E27FC236}">
              <a16:creationId xmlns="" xmlns:a16="http://schemas.microsoft.com/office/drawing/2014/main" id="{49DE6974-2892-4870-AE16-F1EA311CBB0C}"/>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30</xdr:row>
      <xdr:rowOff>0</xdr:rowOff>
    </xdr:from>
    <xdr:ext cx="298543" cy="225703"/>
    <xdr:sp macro="" textlink="">
      <xdr:nvSpPr>
        <xdr:cNvPr id="295" name="テキスト ボックス 294">
          <a:extLst>
            <a:ext uri="{FF2B5EF4-FFF2-40B4-BE49-F238E27FC236}">
              <a16:creationId xmlns="" xmlns:a16="http://schemas.microsoft.com/office/drawing/2014/main" id="{4E582941-3E51-4D55-B367-94A6B8E4B81C}"/>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44</xdr:row>
      <xdr:rowOff>76200</xdr:rowOff>
    </xdr:from>
    <xdr:to>
      <xdr:col>24</xdr:col>
      <xdr:colOff>644525</xdr:colOff>
      <xdr:row>44</xdr:row>
      <xdr:rowOff>76200</xdr:rowOff>
    </xdr:to>
    <xdr:cxnSp macro="">
      <xdr:nvCxnSpPr>
        <xdr:cNvPr id="296" name="直線コネクタ 295">
          <a:extLst>
            <a:ext uri="{FF2B5EF4-FFF2-40B4-BE49-F238E27FC236}">
              <a16:creationId xmlns="" xmlns:a16="http://schemas.microsoft.com/office/drawing/2014/main" id="{EB860D2A-AEAD-4858-A715-912532AA3886}"/>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42</xdr:row>
      <xdr:rowOff>92528</xdr:rowOff>
    </xdr:from>
    <xdr:to>
      <xdr:col>24</xdr:col>
      <xdr:colOff>644525</xdr:colOff>
      <xdr:row>42</xdr:row>
      <xdr:rowOff>92528</xdr:rowOff>
    </xdr:to>
    <xdr:cxnSp macro="">
      <xdr:nvCxnSpPr>
        <xdr:cNvPr id="297" name="直線コネクタ 296">
          <a:extLst>
            <a:ext uri="{FF2B5EF4-FFF2-40B4-BE49-F238E27FC236}">
              <a16:creationId xmlns="" xmlns:a16="http://schemas.microsoft.com/office/drawing/2014/main" id="{9BEE827A-A14E-4E0E-A8FE-4D943BE63E85}"/>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41</xdr:row>
      <xdr:rowOff>121755</xdr:rowOff>
    </xdr:from>
    <xdr:ext cx="338939" cy="259045"/>
    <xdr:sp macro="" textlink="">
      <xdr:nvSpPr>
        <xdr:cNvPr id="298" name="テキスト ボックス 297">
          <a:extLst>
            <a:ext uri="{FF2B5EF4-FFF2-40B4-BE49-F238E27FC236}">
              <a16:creationId xmlns="" xmlns:a16="http://schemas.microsoft.com/office/drawing/2014/main" id="{1249B51D-3629-487C-BC9D-F02D64327301}"/>
            </a:ext>
          </a:extLst>
        </xdr:cNvPr>
        <xdr:cNvSpPr txBox="1"/>
      </xdr:nvSpPr>
      <xdr:spPr>
        <a:xfrm>
          <a:off x="12107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40</xdr:row>
      <xdr:rowOff>108857</xdr:rowOff>
    </xdr:from>
    <xdr:to>
      <xdr:col>24</xdr:col>
      <xdr:colOff>644525</xdr:colOff>
      <xdr:row>40</xdr:row>
      <xdr:rowOff>108857</xdr:rowOff>
    </xdr:to>
    <xdr:cxnSp macro="">
      <xdr:nvCxnSpPr>
        <xdr:cNvPr id="299" name="直線コネクタ 298">
          <a:extLst>
            <a:ext uri="{FF2B5EF4-FFF2-40B4-BE49-F238E27FC236}">
              <a16:creationId xmlns="" xmlns:a16="http://schemas.microsoft.com/office/drawing/2014/main" id="{F4D54AC6-A02A-4F6A-9E98-A0778E0C1979}"/>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39</xdr:row>
      <xdr:rowOff>138084</xdr:rowOff>
    </xdr:from>
    <xdr:ext cx="403059" cy="259045"/>
    <xdr:sp macro="" textlink="">
      <xdr:nvSpPr>
        <xdr:cNvPr id="300" name="テキスト ボックス 299">
          <a:extLst>
            <a:ext uri="{FF2B5EF4-FFF2-40B4-BE49-F238E27FC236}">
              <a16:creationId xmlns="" xmlns:a16="http://schemas.microsoft.com/office/drawing/2014/main" id="{95D16B46-115A-42D3-9164-2CE874DC2251}"/>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38</xdr:row>
      <xdr:rowOff>125185</xdr:rowOff>
    </xdr:from>
    <xdr:to>
      <xdr:col>24</xdr:col>
      <xdr:colOff>644525</xdr:colOff>
      <xdr:row>38</xdr:row>
      <xdr:rowOff>125185</xdr:rowOff>
    </xdr:to>
    <xdr:cxnSp macro="">
      <xdr:nvCxnSpPr>
        <xdr:cNvPr id="301" name="直線コネクタ 300">
          <a:extLst>
            <a:ext uri="{FF2B5EF4-FFF2-40B4-BE49-F238E27FC236}">
              <a16:creationId xmlns="" xmlns:a16="http://schemas.microsoft.com/office/drawing/2014/main" id="{6339F514-73F3-4A2E-AB57-21E51C97D373}"/>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37</xdr:row>
      <xdr:rowOff>154412</xdr:rowOff>
    </xdr:from>
    <xdr:ext cx="403059" cy="259045"/>
    <xdr:sp macro="" textlink="">
      <xdr:nvSpPr>
        <xdr:cNvPr id="302" name="テキスト ボックス 301">
          <a:extLst>
            <a:ext uri="{FF2B5EF4-FFF2-40B4-BE49-F238E27FC236}">
              <a16:creationId xmlns="" xmlns:a16="http://schemas.microsoft.com/office/drawing/2014/main" id="{500E6DF8-6A60-47DB-BE77-AABEA72F5784}"/>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36</xdr:row>
      <xdr:rowOff>141514</xdr:rowOff>
    </xdr:from>
    <xdr:to>
      <xdr:col>24</xdr:col>
      <xdr:colOff>644525</xdr:colOff>
      <xdr:row>36</xdr:row>
      <xdr:rowOff>141514</xdr:rowOff>
    </xdr:to>
    <xdr:cxnSp macro="">
      <xdr:nvCxnSpPr>
        <xdr:cNvPr id="303" name="直線コネクタ 302">
          <a:extLst>
            <a:ext uri="{FF2B5EF4-FFF2-40B4-BE49-F238E27FC236}">
              <a16:creationId xmlns="" xmlns:a16="http://schemas.microsoft.com/office/drawing/2014/main" id="{B08B0A25-B7BD-43BE-A72C-C6F328AA2A99}"/>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35</xdr:row>
      <xdr:rowOff>170741</xdr:rowOff>
    </xdr:from>
    <xdr:ext cx="403059" cy="259045"/>
    <xdr:sp macro="" textlink="">
      <xdr:nvSpPr>
        <xdr:cNvPr id="304" name="テキスト ボックス 303">
          <a:extLst>
            <a:ext uri="{FF2B5EF4-FFF2-40B4-BE49-F238E27FC236}">
              <a16:creationId xmlns="" xmlns:a16="http://schemas.microsoft.com/office/drawing/2014/main" id="{A306B74E-C769-4060-85F0-446F7F272834}"/>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34</xdr:row>
      <xdr:rowOff>157843</xdr:rowOff>
    </xdr:from>
    <xdr:to>
      <xdr:col>24</xdr:col>
      <xdr:colOff>644525</xdr:colOff>
      <xdr:row>34</xdr:row>
      <xdr:rowOff>157843</xdr:rowOff>
    </xdr:to>
    <xdr:cxnSp macro="">
      <xdr:nvCxnSpPr>
        <xdr:cNvPr id="305" name="直線コネクタ 304">
          <a:extLst>
            <a:ext uri="{FF2B5EF4-FFF2-40B4-BE49-F238E27FC236}">
              <a16:creationId xmlns="" xmlns:a16="http://schemas.microsoft.com/office/drawing/2014/main" id="{7F6CB466-247A-475D-8E9C-D68905409B5E}"/>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34</xdr:row>
      <xdr:rowOff>15620</xdr:rowOff>
    </xdr:from>
    <xdr:ext cx="403059" cy="259045"/>
    <xdr:sp macro="" textlink="">
      <xdr:nvSpPr>
        <xdr:cNvPr id="306" name="テキスト ボックス 305">
          <a:extLst>
            <a:ext uri="{FF2B5EF4-FFF2-40B4-BE49-F238E27FC236}">
              <a16:creationId xmlns="" xmlns:a16="http://schemas.microsoft.com/office/drawing/2014/main" id="{25E11324-9CF5-4AEC-99A0-995E8808D53E}"/>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33</xdr:row>
      <xdr:rowOff>2722</xdr:rowOff>
    </xdr:from>
    <xdr:to>
      <xdr:col>24</xdr:col>
      <xdr:colOff>644525</xdr:colOff>
      <xdr:row>33</xdr:row>
      <xdr:rowOff>2722</xdr:rowOff>
    </xdr:to>
    <xdr:cxnSp macro="">
      <xdr:nvCxnSpPr>
        <xdr:cNvPr id="307" name="直線コネクタ 306">
          <a:extLst>
            <a:ext uri="{FF2B5EF4-FFF2-40B4-BE49-F238E27FC236}">
              <a16:creationId xmlns="" xmlns:a16="http://schemas.microsoft.com/office/drawing/2014/main" id="{C2E45981-1A49-4634-BEB1-C9545AC19E74}"/>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32</xdr:row>
      <xdr:rowOff>31949</xdr:rowOff>
    </xdr:from>
    <xdr:ext cx="467179" cy="259045"/>
    <xdr:sp macro="" textlink="">
      <xdr:nvSpPr>
        <xdr:cNvPr id="308" name="テキスト ボックス 307">
          <a:extLst>
            <a:ext uri="{FF2B5EF4-FFF2-40B4-BE49-F238E27FC236}">
              <a16:creationId xmlns="" xmlns:a16="http://schemas.microsoft.com/office/drawing/2014/main" id="{53C32FDC-DF5E-4FAD-A8C1-6A6A9DC15933}"/>
            </a:ext>
          </a:extLst>
        </xdr:cNvPr>
        <xdr:cNvSpPr txBox="1"/>
      </xdr:nvSpPr>
      <xdr:spPr>
        <a:xfrm>
          <a:off x="11978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644525</xdr:colOff>
      <xdr:row>31</xdr:row>
      <xdr:rowOff>19050</xdr:rowOff>
    </xdr:to>
    <xdr:cxnSp macro="">
      <xdr:nvCxnSpPr>
        <xdr:cNvPr id="309" name="直線コネクタ 308">
          <a:extLst>
            <a:ext uri="{FF2B5EF4-FFF2-40B4-BE49-F238E27FC236}">
              <a16:creationId xmlns="" xmlns:a16="http://schemas.microsoft.com/office/drawing/2014/main" id="{42B073D0-60A7-4BDE-9643-D5E70D9DFC18}"/>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30</xdr:row>
      <xdr:rowOff>48277</xdr:rowOff>
    </xdr:from>
    <xdr:ext cx="467179" cy="259045"/>
    <xdr:sp macro="" textlink="">
      <xdr:nvSpPr>
        <xdr:cNvPr id="310" name="テキスト ボックス 309">
          <a:extLst>
            <a:ext uri="{FF2B5EF4-FFF2-40B4-BE49-F238E27FC236}">
              <a16:creationId xmlns="" xmlns:a16="http://schemas.microsoft.com/office/drawing/2014/main" id="{6B72F798-EC50-4054-8E80-80C459A3BE63}"/>
            </a:ext>
          </a:extLst>
        </xdr:cNvPr>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682625</xdr:colOff>
      <xdr:row>44</xdr:row>
      <xdr:rowOff>76200</xdr:rowOff>
    </xdr:to>
    <xdr:sp macro="" textlink="">
      <xdr:nvSpPr>
        <xdr:cNvPr id="311" name="【認定こども園・幼稚園・保育所】&#10;有形固定資産減価償却率グラフ枠">
          <a:extLst>
            <a:ext uri="{FF2B5EF4-FFF2-40B4-BE49-F238E27FC236}">
              <a16:creationId xmlns="" xmlns:a16="http://schemas.microsoft.com/office/drawing/2014/main" id="{47E076F9-41A6-45D7-991C-F8B2C982C750}"/>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33</xdr:row>
      <xdr:rowOff>133350</xdr:rowOff>
    </xdr:from>
    <xdr:to>
      <xdr:col>23</xdr:col>
      <xdr:colOff>516889</xdr:colOff>
      <xdr:row>41</xdr:row>
      <xdr:rowOff>68035</xdr:rowOff>
    </xdr:to>
    <xdr:cxnSp macro="">
      <xdr:nvCxnSpPr>
        <xdr:cNvPr id="312" name="直線コネクタ 311">
          <a:extLst>
            <a:ext uri="{FF2B5EF4-FFF2-40B4-BE49-F238E27FC236}">
              <a16:creationId xmlns="" xmlns:a16="http://schemas.microsoft.com/office/drawing/2014/main" id="{ACB250A5-0D93-439C-A047-D63D71A4287C}"/>
            </a:ext>
          </a:extLst>
        </xdr:cNvPr>
        <xdr:cNvCxnSpPr/>
      </xdr:nvCxnSpPr>
      <xdr:spPr>
        <a:xfrm flipV="1">
          <a:off x="16318864" y="5791200"/>
          <a:ext cx="0" cy="13062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41</xdr:row>
      <xdr:rowOff>71862</xdr:rowOff>
    </xdr:from>
    <xdr:ext cx="405111" cy="259045"/>
    <xdr:sp macro="" textlink="">
      <xdr:nvSpPr>
        <xdr:cNvPr id="313" name="【認定こども園・幼稚園・保育所】&#10;有形固定資産減価償却率最小値テキスト">
          <a:extLst>
            <a:ext uri="{FF2B5EF4-FFF2-40B4-BE49-F238E27FC236}">
              <a16:creationId xmlns="" xmlns:a16="http://schemas.microsoft.com/office/drawing/2014/main" id="{5C500088-6597-4376-ADE6-E367997BEBAA}"/>
            </a:ext>
          </a:extLst>
        </xdr:cNvPr>
        <xdr:cNvSpPr txBox="1"/>
      </xdr:nvSpPr>
      <xdr:spPr>
        <a:xfrm>
          <a:off x="16408400" y="71013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12.0</a:t>
          </a:r>
          <a:endParaRPr kumimoji="1" lang="ja-JP" altLang="en-US" sz="1000" b="1">
            <a:latin typeface="ＭＳ Ｐゴシック"/>
          </a:endParaRPr>
        </a:p>
      </xdr:txBody>
    </xdr:sp>
    <xdr:clientData/>
  </xdr:oneCellAnchor>
  <xdr:twoCellAnchor>
    <xdr:from>
      <xdr:col>23</xdr:col>
      <xdr:colOff>428625</xdr:colOff>
      <xdr:row>41</xdr:row>
      <xdr:rowOff>68035</xdr:rowOff>
    </xdr:from>
    <xdr:to>
      <xdr:col>23</xdr:col>
      <xdr:colOff>606425</xdr:colOff>
      <xdr:row>41</xdr:row>
      <xdr:rowOff>68035</xdr:rowOff>
    </xdr:to>
    <xdr:cxnSp macro="">
      <xdr:nvCxnSpPr>
        <xdr:cNvPr id="314" name="直線コネクタ 313">
          <a:extLst>
            <a:ext uri="{FF2B5EF4-FFF2-40B4-BE49-F238E27FC236}">
              <a16:creationId xmlns="" xmlns:a16="http://schemas.microsoft.com/office/drawing/2014/main" id="{C2D07E67-E009-42B4-8F1A-0BDA5BE7F57E}"/>
            </a:ext>
          </a:extLst>
        </xdr:cNvPr>
        <xdr:cNvCxnSpPr/>
      </xdr:nvCxnSpPr>
      <xdr:spPr>
        <a:xfrm>
          <a:off x="16230600" y="70974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32</xdr:row>
      <xdr:rowOff>80027</xdr:rowOff>
    </xdr:from>
    <xdr:ext cx="405111" cy="259045"/>
    <xdr:sp macro="" textlink="">
      <xdr:nvSpPr>
        <xdr:cNvPr id="315" name="【認定こども園・幼稚園・保育所】&#10;有形固定資産減価償却率最大値テキスト">
          <a:extLst>
            <a:ext uri="{FF2B5EF4-FFF2-40B4-BE49-F238E27FC236}">
              <a16:creationId xmlns="" xmlns:a16="http://schemas.microsoft.com/office/drawing/2014/main" id="{D8F0BB0F-968B-4341-919A-B07723C86EAE}"/>
            </a:ext>
          </a:extLst>
        </xdr:cNvPr>
        <xdr:cNvSpPr txBox="1"/>
      </xdr:nvSpPr>
      <xdr:spPr>
        <a:xfrm>
          <a:off x="16408400" y="5566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92.0</a:t>
          </a:r>
          <a:endParaRPr kumimoji="1" lang="ja-JP" altLang="en-US" sz="1000" b="1">
            <a:latin typeface="ＭＳ Ｐゴシック"/>
          </a:endParaRPr>
        </a:p>
      </xdr:txBody>
    </xdr:sp>
    <xdr:clientData/>
  </xdr:oneCellAnchor>
  <xdr:twoCellAnchor>
    <xdr:from>
      <xdr:col>23</xdr:col>
      <xdr:colOff>428625</xdr:colOff>
      <xdr:row>33</xdr:row>
      <xdr:rowOff>133350</xdr:rowOff>
    </xdr:from>
    <xdr:to>
      <xdr:col>23</xdr:col>
      <xdr:colOff>606425</xdr:colOff>
      <xdr:row>33</xdr:row>
      <xdr:rowOff>133350</xdr:rowOff>
    </xdr:to>
    <xdr:cxnSp macro="">
      <xdr:nvCxnSpPr>
        <xdr:cNvPr id="316" name="直線コネクタ 315">
          <a:extLst>
            <a:ext uri="{FF2B5EF4-FFF2-40B4-BE49-F238E27FC236}">
              <a16:creationId xmlns="" xmlns:a16="http://schemas.microsoft.com/office/drawing/2014/main" id="{947144F5-A471-4234-BAD7-E421E0DC592E}"/>
            </a:ext>
          </a:extLst>
        </xdr:cNvPr>
        <xdr:cNvCxnSpPr/>
      </xdr:nvCxnSpPr>
      <xdr:spPr>
        <a:xfrm>
          <a:off x="16230600" y="579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37</xdr:row>
      <xdr:rowOff>118127</xdr:rowOff>
    </xdr:from>
    <xdr:ext cx="405111" cy="259045"/>
    <xdr:sp macro="" textlink="">
      <xdr:nvSpPr>
        <xdr:cNvPr id="317" name="【認定こども園・幼稚園・保育所】&#10;有形固定資産減価償却率平均値テキスト">
          <a:extLst>
            <a:ext uri="{FF2B5EF4-FFF2-40B4-BE49-F238E27FC236}">
              <a16:creationId xmlns="" xmlns:a16="http://schemas.microsoft.com/office/drawing/2014/main" id="{13A8FCC1-F272-482C-A604-0CE07E98E3FA}"/>
            </a:ext>
          </a:extLst>
        </xdr:cNvPr>
        <xdr:cNvSpPr txBox="1"/>
      </xdr:nvSpPr>
      <xdr:spPr>
        <a:xfrm>
          <a:off x="16408400" y="64617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46.5</a:t>
          </a:r>
          <a:endParaRPr kumimoji="1" lang="ja-JP" altLang="en-US" sz="1000" b="1">
            <a:solidFill>
              <a:srgbClr val="000080"/>
            </a:solidFill>
            <a:latin typeface="ＭＳ Ｐゴシック"/>
          </a:endParaRPr>
        </a:p>
      </xdr:txBody>
    </xdr:sp>
    <xdr:clientData/>
  </xdr:oneCellAnchor>
  <xdr:twoCellAnchor>
    <xdr:from>
      <xdr:col>23</xdr:col>
      <xdr:colOff>466725</xdr:colOff>
      <xdr:row>37</xdr:row>
      <xdr:rowOff>139700</xdr:rowOff>
    </xdr:from>
    <xdr:to>
      <xdr:col>23</xdr:col>
      <xdr:colOff>568325</xdr:colOff>
      <xdr:row>38</xdr:row>
      <xdr:rowOff>69850</xdr:rowOff>
    </xdr:to>
    <xdr:sp macro="" textlink="">
      <xdr:nvSpPr>
        <xdr:cNvPr id="318" name="フローチャート : 判断 317">
          <a:extLst>
            <a:ext uri="{FF2B5EF4-FFF2-40B4-BE49-F238E27FC236}">
              <a16:creationId xmlns="" xmlns:a16="http://schemas.microsoft.com/office/drawing/2014/main" id="{C7FAA079-7EFE-4C6B-BD80-56F2BA13182B}"/>
            </a:ext>
          </a:extLst>
        </xdr:cNvPr>
        <xdr:cNvSpPr/>
      </xdr:nvSpPr>
      <xdr:spPr>
        <a:xfrm>
          <a:off x="16268700" y="648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36</xdr:row>
      <xdr:rowOff>159294</xdr:rowOff>
    </xdr:from>
    <xdr:to>
      <xdr:col>22</xdr:col>
      <xdr:colOff>415925</xdr:colOff>
      <xdr:row>37</xdr:row>
      <xdr:rowOff>89444</xdr:rowOff>
    </xdr:to>
    <xdr:sp macro="" textlink="">
      <xdr:nvSpPr>
        <xdr:cNvPr id="319" name="フローチャート : 判断 318">
          <a:extLst>
            <a:ext uri="{FF2B5EF4-FFF2-40B4-BE49-F238E27FC236}">
              <a16:creationId xmlns="" xmlns:a16="http://schemas.microsoft.com/office/drawing/2014/main" id="{FAEF42D5-B32F-4B13-ADC4-9988B61A1FF6}"/>
            </a:ext>
          </a:extLst>
        </xdr:cNvPr>
        <xdr:cNvSpPr/>
      </xdr:nvSpPr>
      <xdr:spPr>
        <a:xfrm>
          <a:off x="15430500" y="633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44</xdr:row>
      <xdr:rowOff>73677</xdr:rowOff>
    </xdr:from>
    <xdr:ext cx="762000" cy="259045"/>
    <xdr:sp macro="" textlink="">
      <xdr:nvSpPr>
        <xdr:cNvPr id="320" name="テキスト ボックス 319">
          <a:extLst>
            <a:ext uri="{FF2B5EF4-FFF2-40B4-BE49-F238E27FC236}">
              <a16:creationId xmlns="" xmlns:a16="http://schemas.microsoft.com/office/drawing/2014/main" id="{5745D4A3-584A-4F44-B686-D00287B8B1C1}"/>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44</xdr:row>
      <xdr:rowOff>73677</xdr:rowOff>
    </xdr:from>
    <xdr:ext cx="762000" cy="259045"/>
    <xdr:sp macro="" textlink="">
      <xdr:nvSpPr>
        <xdr:cNvPr id="321" name="テキスト ボックス 320">
          <a:extLst>
            <a:ext uri="{FF2B5EF4-FFF2-40B4-BE49-F238E27FC236}">
              <a16:creationId xmlns="" xmlns:a16="http://schemas.microsoft.com/office/drawing/2014/main" id="{6ECFF534-426D-415E-A1DF-7DDDF30E3C1D}"/>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44</xdr:row>
      <xdr:rowOff>73677</xdr:rowOff>
    </xdr:from>
    <xdr:ext cx="762000" cy="259045"/>
    <xdr:sp macro="" textlink="">
      <xdr:nvSpPr>
        <xdr:cNvPr id="322" name="テキスト ボックス 321">
          <a:extLst>
            <a:ext uri="{FF2B5EF4-FFF2-40B4-BE49-F238E27FC236}">
              <a16:creationId xmlns="" xmlns:a16="http://schemas.microsoft.com/office/drawing/2014/main" id="{EC8D14B6-DCA2-4E84-A7BD-2155715E43BD}"/>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44</xdr:row>
      <xdr:rowOff>73677</xdr:rowOff>
    </xdr:from>
    <xdr:ext cx="762000" cy="259045"/>
    <xdr:sp macro="" textlink="">
      <xdr:nvSpPr>
        <xdr:cNvPr id="323" name="テキスト ボックス 322">
          <a:extLst>
            <a:ext uri="{FF2B5EF4-FFF2-40B4-BE49-F238E27FC236}">
              <a16:creationId xmlns="" xmlns:a16="http://schemas.microsoft.com/office/drawing/2014/main" id="{8438B88E-8DCA-41ED-B25F-89A17D2678F7}"/>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44</xdr:row>
      <xdr:rowOff>73677</xdr:rowOff>
    </xdr:from>
    <xdr:ext cx="762000" cy="259045"/>
    <xdr:sp macro="" textlink="">
      <xdr:nvSpPr>
        <xdr:cNvPr id="324" name="テキスト ボックス 323">
          <a:extLst>
            <a:ext uri="{FF2B5EF4-FFF2-40B4-BE49-F238E27FC236}">
              <a16:creationId xmlns="" xmlns:a16="http://schemas.microsoft.com/office/drawing/2014/main" id="{DCB3DCD0-0C62-4F2B-A82F-5CD33781E719}"/>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35</xdr:row>
      <xdr:rowOff>102144</xdr:rowOff>
    </xdr:from>
    <xdr:to>
      <xdr:col>22</xdr:col>
      <xdr:colOff>415925</xdr:colOff>
      <xdr:row>36</xdr:row>
      <xdr:rowOff>32294</xdr:rowOff>
    </xdr:to>
    <xdr:sp macro="" textlink="">
      <xdr:nvSpPr>
        <xdr:cNvPr id="325" name="円/楕円 324">
          <a:extLst>
            <a:ext uri="{FF2B5EF4-FFF2-40B4-BE49-F238E27FC236}">
              <a16:creationId xmlns="" xmlns:a16="http://schemas.microsoft.com/office/drawing/2014/main" id="{FB06C533-0C0F-4969-92DA-E9C49342D60A}"/>
            </a:ext>
          </a:extLst>
        </xdr:cNvPr>
        <xdr:cNvSpPr/>
      </xdr:nvSpPr>
      <xdr:spPr>
        <a:xfrm>
          <a:off x="15430500" y="6102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37</xdr:row>
      <xdr:rowOff>80571</xdr:rowOff>
    </xdr:from>
    <xdr:ext cx="405111" cy="259045"/>
    <xdr:sp macro="" textlink="">
      <xdr:nvSpPr>
        <xdr:cNvPr id="326" name="n_1aveValue【認定こども園・幼稚園・保育所】&#10;有形固定資産減価償却率">
          <a:extLst>
            <a:ext uri="{FF2B5EF4-FFF2-40B4-BE49-F238E27FC236}">
              <a16:creationId xmlns="" xmlns:a16="http://schemas.microsoft.com/office/drawing/2014/main" id="{9A92A6BF-9A1D-4613-8F47-886A0FD3C36B}"/>
            </a:ext>
          </a:extLst>
        </xdr:cNvPr>
        <xdr:cNvSpPr txBox="1"/>
      </xdr:nvSpPr>
      <xdr:spPr>
        <a:xfrm>
          <a:off x="15266043" y="64242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55.8</a:t>
          </a:r>
          <a:endParaRPr kumimoji="1" lang="ja-JP" altLang="en-US" sz="1000" b="1">
            <a:solidFill>
              <a:srgbClr val="000080"/>
            </a:solidFill>
            <a:latin typeface="ＭＳ Ｐゴシック"/>
          </a:endParaRPr>
        </a:p>
      </xdr:txBody>
    </xdr:sp>
    <xdr:clientData/>
  </xdr:oneCellAnchor>
  <xdr:oneCellAnchor>
    <xdr:from>
      <xdr:col>22</xdr:col>
      <xdr:colOff>149868</xdr:colOff>
      <xdr:row>34</xdr:row>
      <xdr:rowOff>48821</xdr:rowOff>
    </xdr:from>
    <xdr:ext cx="405111" cy="259045"/>
    <xdr:sp macro="" textlink="">
      <xdr:nvSpPr>
        <xdr:cNvPr id="327" name="n_1mainValue【認定こども園・幼稚園・保育所】&#10;有形固定資産減価償却率">
          <a:extLst>
            <a:ext uri="{FF2B5EF4-FFF2-40B4-BE49-F238E27FC236}">
              <a16:creationId xmlns="" xmlns:a16="http://schemas.microsoft.com/office/drawing/2014/main" id="{4356FD2B-EBB6-465C-90E2-D986255140C7}"/>
            </a:ext>
          </a:extLst>
        </xdr:cNvPr>
        <xdr:cNvSpPr txBox="1"/>
      </xdr:nvSpPr>
      <xdr:spPr>
        <a:xfrm>
          <a:off x="15266043" y="58781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69.8</a:t>
          </a:r>
          <a:endParaRPr kumimoji="1" lang="ja-JP" altLang="en-US" sz="1000" b="1">
            <a:solidFill>
              <a:srgbClr val="FF0000"/>
            </a:solidFill>
            <a:latin typeface="ＭＳ Ｐゴシック"/>
          </a:endParaRPr>
        </a:p>
      </xdr:txBody>
    </xdr:sp>
    <xdr:clientData/>
  </xdr:oneCellAnchor>
  <xdr:twoCellAnchor>
    <xdr:from>
      <xdr:col>26</xdr:col>
      <xdr:colOff>428625</xdr:colOff>
      <xdr:row>24</xdr:row>
      <xdr:rowOff>76200</xdr:rowOff>
    </xdr:from>
    <xdr:to>
      <xdr:col>33</xdr:col>
      <xdr:colOff>352425</xdr:colOff>
      <xdr:row>28</xdr:row>
      <xdr:rowOff>25400</xdr:rowOff>
    </xdr:to>
    <xdr:sp macro="" textlink="">
      <xdr:nvSpPr>
        <xdr:cNvPr id="328" name="正方形/長方形 327">
          <a:extLst>
            <a:ext uri="{FF2B5EF4-FFF2-40B4-BE49-F238E27FC236}">
              <a16:creationId xmlns="" xmlns:a16="http://schemas.microsoft.com/office/drawing/2014/main" id="{6091AE1A-89F4-4963-9715-DD30903B1025}"/>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認定こども園・幼稚園・保育所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28</xdr:row>
      <xdr:rowOff>50800</xdr:rowOff>
    </xdr:from>
    <xdr:to>
      <xdr:col>29</xdr:col>
      <xdr:colOff>22225</xdr:colOff>
      <xdr:row>29</xdr:row>
      <xdr:rowOff>133350</xdr:rowOff>
    </xdr:to>
    <xdr:sp macro="" textlink="">
      <xdr:nvSpPr>
        <xdr:cNvPr id="329" name="正方形/長方形 328">
          <a:extLst>
            <a:ext uri="{FF2B5EF4-FFF2-40B4-BE49-F238E27FC236}">
              <a16:creationId xmlns="" xmlns:a16="http://schemas.microsoft.com/office/drawing/2014/main" id="{97F78028-D015-4393-A8A0-B67F88A7AA03}"/>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29</xdr:row>
      <xdr:rowOff>82550</xdr:rowOff>
    </xdr:from>
    <xdr:to>
      <xdr:col>29</xdr:col>
      <xdr:colOff>22225</xdr:colOff>
      <xdr:row>30</xdr:row>
      <xdr:rowOff>165100</xdr:rowOff>
    </xdr:to>
    <xdr:sp macro="" textlink="">
      <xdr:nvSpPr>
        <xdr:cNvPr id="330" name="正方形/長方形 329">
          <a:extLst>
            <a:ext uri="{FF2B5EF4-FFF2-40B4-BE49-F238E27FC236}">
              <a16:creationId xmlns="" xmlns:a16="http://schemas.microsoft.com/office/drawing/2014/main" id="{E5559904-23F2-4369-9988-FDF867DB9C75}"/>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28</xdr:row>
      <xdr:rowOff>50800</xdr:rowOff>
    </xdr:from>
    <xdr:to>
      <xdr:col>30</xdr:col>
      <xdr:colOff>352425</xdr:colOff>
      <xdr:row>29</xdr:row>
      <xdr:rowOff>133350</xdr:rowOff>
    </xdr:to>
    <xdr:sp macro="" textlink="">
      <xdr:nvSpPr>
        <xdr:cNvPr id="331" name="正方形/長方形 330">
          <a:extLst>
            <a:ext uri="{FF2B5EF4-FFF2-40B4-BE49-F238E27FC236}">
              <a16:creationId xmlns="" xmlns:a16="http://schemas.microsoft.com/office/drawing/2014/main" id="{12DB3CC6-977C-45E8-824D-30337BED8E09}"/>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29</xdr:row>
      <xdr:rowOff>82550</xdr:rowOff>
    </xdr:from>
    <xdr:to>
      <xdr:col>30</xdr:col>
      <xdr:colOff>352425</xdr:colOff>
      <xdr:row>30</xdr:row>
      <xdr:rowOff>165100</xdr:rowOff>
    </xdr:to>
    <xdr:sp macro="" textlink="">
      <xdr:nvSpPr>
        <xdr:cNvPr id="332" name="正方形/長方形 331">
          <a:extLst>
            <a:ext uri="{FF2B5EF4-FFF2-40B4-BE49-F238E27FC236}">
              <a16:creationId xmlns="" xmlns:a16="http://schemas.microsoft.com/office/drawing/2014/main" id="{6699D666-EDC0-4149-BA90-ED7BCA592B03}"/>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0.079</a:t>
          </a:r>
          <a:endParaRPr kumimoji="1" lang="ja-JP" altLang="en-US" sz="1200" b="1" i="1">
            <a:solidFill>
              <a:srgbClr val="4080FF"/>
            </a:solidFill>
            <a:latin typeface="ＭＳ Ｐゴシック"/>
          </a:endParaRPr>
        </a:p>
      </xdr:txBody>
    </xdr:sp>
    <xdr:clientData/>
  </xdr:twoCellAnchor>
  <xdr:twoCellAnchor>
    <xdr:from>
      <xdr:col>29</xdr:col>
      <xdr:colOff>657225</xdr:colOff>
      <xdr:row>28</xdr:row>
      <xdr:rowOff>50800</xdr:rowOff>
    </xdr:from>
    <xdr:to>
      <xdr:col>32</xdr:col>
      <xdr:colOff>123825</xdr:colOff>
      <xdr:row>29</xdr:row>
      <xdr:rowOff>133350</xdr:rowOff>
    </xdr:to>
    <xdr:sp macro="" textlink="">
      <xdr:nvSpPr>
        <xdr:cNvPr id="333" name="正方形/長方形 332">
          <a:extLst>
            <a:ext uri="{FF2B5EF4-FFF2-40B4-BE49-F238E27FC236}">
              <a16:creationId xmlns="" xmlns:a16="http://schemas.microsoft.com/office/drawing/2014/main" id="{D127678F-BACB-4D2C-B403-9BF4E6D677F2}"/>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29</xdr:row>
      <xdr:rowOff>82550</xdr:rowOff>
    </xdr:from>
    <xdr:to>
      <xdr:col>32</xdr:col>
      <xdr:colOff>123825</xdr:colOff>
      <xdr:row>30</xdr:row>
      <xdr:rowOff>165100</xdr:rowOff>
    </xdr:to>
    <xdr:sp macro="" textlink="">
      <xdr:nvSpPr>
        <xdr:cNvPr id="334" name="正方形/長方形 333">
          <a:extLst>
            <a:ext uri="{FF2B5EF4-FFF2-40B4-BE49-F238E27FC236}">
              <a16:creationId xmlns="" xmlns:a16="http://schemas.microsoft.com/office/drawing/2014/main" id="{6A1498E1-EA3B-4F33-AECD-02A977CACB0A}"/>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0.307</a:t>
          </a:r>
          <a:endParaRPr kumimoji="1" lang="ja-JP" altLang="en-US" sz="1200" b="1" i="1">
            <a:solidFill>
              <a:srgbClr val="4080FF"/>
            </a:solidFill>
            <a:latin typeface="ＭＳ Ｐゴシック"/>
          </a:endParaRPr>
        </a:p>
      </xdr:txBody>
    </xdr:sp>
    <xdr:clientData/>
  </xdr:twoCellAnchor>
  <xdr:twoCellAnchor>
    <xdr:from>
      <xdr:col>26</xdr:col>
      <xdr:colOff>428625</xdr:colOff>
      <xdr:row>31</xdr:row>
      <xdr:rowOff>19050</xdr:rowOff>
    </xdr:from>
    <xdr:to>
      <xdr:col>33</xdr:col>
      <xdr:colOff>352425</xdr:colOff>
      <xdr:row>44</xdr:row>
      <xdr:rowOff>76200</xdr:rowOff>
    </xdr:to>
    <xdr:sp macro="" textlink="">
      <xdr:nvSpPr>
        <xdr:cNvPr id="335" name="正方形/長方形 334">
          <a:extLst>
            <a:ext uri="{FF2B5EF4-FFF2-40B4-BE49-F238E27FC236}">
              <a16:creationId xmlns="" xmlns:a16="http://schemas.microsoft.com/office/drawing/2014/main" id="{D0CBBE58-1834-4A98-A75E-0BD4B88468DE}"/>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30</xdr:row>
      <xdr:rowOff>0</xdr:rowOff>
    </xdr:from>
    <xdr:ext cx="349839" cy="225703"/>
    <xdr:sp macro="" textlink="">
      <xdr:nvSpPr>
        <xdr:cNvPr id="336" name="テキスト ボックス 335">
          <a:extLst>
            <a:ext uri="{FF2B5EF4-FFF2-40B4-BE49-F238E27FC236}">
              <a16:creationId xmlns="" xmlns:a16="http://schemas.microsoft.com/office/drawing/2014/main" id="{8E17249D-91C3-47FF-898F-2519A4CE4DD4}"/>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44</xdr:row>
      <xdr:rowOff>76200</xdr:rowOff>
    </xdr:from>
    <xdr:to>
      <xdr:col>33</xdr:col>
      <xdr:colOff>314325</xdr:colOff>
      <xdr:row>44</xdr:row>
      <xdr:rowOff>76200</xdr:rowOff>
    </xdr:to>
    <xdr:cxnSp macro="">
      <xdr:nvCxnSpPr>
        <xdr:cNvPr id="337" name="直線コネクタ 336">
          <a:extLst>
            <a:ext uri="{FF2B5EF4-FFF2-40B4-BE49-F238E27FC236}">
              <a16:creationId xmlns="" xmlns:a16="http://schemas.microsoft.com/office/drawing/2014/main" id="{0670E832-A74D-480E-A22F-283A56F1737C}"/>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41</xdr:row>
      <xdr:rowOff>133350</xdr:rowOff>
    </xdr:from>
    <xdr:to>
      <xdr:col>33</xdr:col>
      <xdr:colOff>314325</xdr:colOff>
      <xdr:row>41</xdr:row>
      <xdr:rowOff>133350</xdr:rowOff>
    </xdr:to>
    <xdr:cxnSp macro="">
      <xdr:nvCxnSpPr>
        <xdr:cNvPr id="338" name="直線コネクタ 337">
          <a:extLst>
            <a:ext uri="{FF2B5EF4-FFF2-40B4-BE49-F238E27FC236}">
              <a16:creationId xmlns="" xmlns:a16="http://schemas.microsoft.com/office/drawing/2014/main" id="{31EBDE8B-AAE5-4F52-91DC-52C74CC53D98}"/>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40</xdr:row>
      <xdr:rowOff>162577</xdr:rowOff>
    </xdr:from>
    <xdr:ext cx="467179" cy="259045"/>
    <xdr:sp macro="" textlink="">
      <xdr:nvSpPr>
        <xdr:cNvPr id="339" name="テキスト ボックス 338">
          <a:extLst>
            <a:ext uri="{FF2B5EF4-FFF2-40B4-BE49-F238E27FC236}">
              <a16:creationId xmlns="" xmlns:a16="http://schemas.microsoft.com/office/drawing/2014/main" id="{F9BC2780-07E1-4E78-9790-ACC40C809CA4}"/>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39</xdr:row>
      <xdr:rowOff>19050</xdr:rowOff>
    </xdr:from>
    <xdr:to>
      <xdr:col>33</xdr:col>
      <xdr:colOff>314325</xdr:colOff>
      <xdr:row>39</xdr:row>
      <xdr:rowOff>19050</xdr:rowOff>
    </xdr:to>
    <xdr:cxnSp macro="">
      <xdr:nvCxnSpPr>
        <xdr:cNvPr id="340" name="直線コネクタ 339">
          <a:extLst>
            <a:ext uri="{FF2B5EF4-FFF2-40B4-BE49-F238E27FC236}">
              <a16:creationId xmlns="" xmlns:a16="http://schemas.microsoft.com/office/drawing/2014/main" id="{539D2152-CCF2-46AE-8913-CF652670BEBC}"/>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38</xdr:row>
      <xdr:rowOff>48277</xdr:rowOff>
    </xdr:from>
    <xdr:ext cx="531299" cy="259045"/>
    <xdr:sp macro="" textlink="">
      <xdr:nvSpPr>
        <xdr:cNvPr id="341" name="テキスト ボックス 340">
          <a:extLst>
            <a:ext uri="{FF2B5EF4-FFF2-40B4-BE49-F238E27FC236}">
              <a16:creationId xmlns="" xmlns:a16="http://schemas.microsoft.com/office/drawing/2014/main" id="{2716E6E8-A961-4C22-A56D-02A6708032CB}"/>
            </a:ext>
          </a:extLst>
        </xdr:cNvPr>
        <xdr:cNvSpPr txBox="1"/>
      </xdr:nvSpPr>
      <xdr:spPr>
        <a:xfrm>
          <a:off x="17756701" y="656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36</xdr:row>
      <xdr:rowOff>76200</xdr:rowOff>
    </xdr:from>
    <xdr:to>
      <xdr:col>33</xdr:col>
      <xdr:colOff>314325</xdr:colOff>
      <xdr:row>36</xdr:row>
      <xdr:rowOff>76200</xdr:rowOff>
    </xdr:to>
    <xdr:cxnSp macro="">
      <xdr:nvCxnSpPr>
        <xdr:cNvPr id="342" name="直線コネクタ 341">
          <a:extLst>
            <a:ext uri="{FF2B5EF4-FFF2-40B4-BE49-F238E27FC236}">
              <a16:creationId xmlns="" xmlns:a16="http://schemas.microsoft.com/office/drawing/2014/main" id="{5EBEFEEB-0E11-4A13-855D-2C75E181B42E}"/>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35</xdr:row>
      <xdr:rowOff>105427</xdr:rowOff>
    </xdr:from>
    <xdr:ext cx="531299" cy="259045"/>
    <xdr:sp macro="" textlink="">
      <xdr:nvSpPr>
        <xdr:cNvPr id="343" name="テキスト ボックス 342">
          <a:extLst>
            <a:ext uri="{FF2B5EF4-FFF2-40B4-BE49-F238E27FC236}">
              <a16:creationId xmlns="" xmlns:a16="http://schemas.microsoft.com/office/drawing/2014/main" id="{6C6A1D19-C884-4542-B906-3D6A51CE8697}"/>
            </a:ext>
          </a:extLst>
        </xdr:cNvPr>
        <xdr:cNvSpPr txBox="1"/>
      </xdr:nvSpPr>
      <xdr:spPr>
        <a:xfrm>
          <a:off x="17756701" y="610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33</xdr:row>
      <xdr:rowOff>133350</xdr:rowOff>
    </xdr:from>
    <xdr:to>
      <xdr:col>33</xdr:col>
      <xdr:colOff>314325</xdr:colOff>
      <xdr:row>33</xdr:row>
      <xdr:rowOff>133350</xdr:rowOff>
    </xdr:to>
    <xdr:cxnSp macro="">
      <xdr:nvCxnSpPr>
        <xdr:cNvPr id="344" name="直線コネクタ 343">
          <a:extLst>
            <a:ext uri="{FF2B5EF4-FFF2-40B4-BE49-F238E27FC236}">
              <a16:creationId xmlns="" xmlns:a16="http://schemas.microsoft.com/office/drawing/2014/main" id="{6FF3BB2C-C372-40AE-AD4B-3EAF15317D6E}"/>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32</xdr:row>
      <xdr:rowOff>162577</xdr:rowOff>
    </xdr:from>
    <xdr:ext cx="531299" cy="259045"/>
    <xdr:sp macro="" textlink="">
      <xdr:nvSpPr>
        <xdr:cNvPr id="345" name="テキスト ボックス 344">
          <a:extLst>
            <a:ext uri="{FF2B5EF4-FFF2-40B4-BE49-F238E27FC236}">
              <a16:creationId xmlns="" xmlns:a16="http://schemas.microsoft.com/office/drawing/2014/main" id="{C58055E9-8341-43E3-AC98-13879C49B5E5}"/>
            </a:ext>
          </a:extLst>
        </xdr:cNvPr>
        <xdr:cNvSpPr txBox="1"/>
      </xdr:nvSpPr>
      <xdr:spPr>
        <a:xfrm>
          <a:off x="17756701" y="564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314325</xdr:colOff>
      <xdr:row>31</xdr:row>
      <xdr:rowOff>19050</xdr:rowOff>
    </xdr:to>
    <xdr:cxnSp macro="">
      <xdr:nvCxnSpPr>
        <xdr:cNvPr id="346" name="直線コネクタ 345">
          <a:extLst>
            <a:ext uri="{FF2B5EF4-FFF2-40B4-BE49-F238E27FC236}">
              <a16:creationId xmlns="" xmlns:a16="http://schemas.microsoft.com/office/drawing/2014/main" id="{D4424899-0E23-4D56-8C27-3AB9DF5FD6ED}"/>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30</xdr:row>
      <xdr:rowOff>48277</xdr:rowOff>
    </xdr:from>
    <xdr:ext cx="531299" cy="259045"/>
    <xdr:sp macro="" textlink="">
      <xdr:nvSpPr>
        <xdr:cNvPr id="347" name="テキスト ボックス 346">
          <a:extLst>
            <a:ext uri="{FF2B5EF4-FFF2-40B4-BE49-F238E27FC236}">
              <a16:creationId xmlns="" xmlns:a16="http://schemas.microsoft.com/office/drawing/2014/main" id="{E927A7BF-E2E1-4934-8299-845719CF0B3D}"/>
            </a:ext>
          </a:extLst>
        </xdr:cNvPr>
        <xdr:cNvSpPr txBox="1"/>
      </xdr:nvSpPr>
      <xdr:spPr>
        <a:xfrm>
          <a:off x="17756701" y="519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352425</xdr:colOff>
      <xdr:row>44</xdr:row>
      <xdr:rowOff>76200</xdr:rowOff>
    </xdr:to>
    <xdr:sp macro="" textlink="">
      <xdr:nvSpPr>
        <xdr:cNvPr id="348" name="【認定こども園・幼稚園・保育所】&#10;一人当たり面積グラフ枠">
          <a:extLst>
            <a:ext uri="{FF2B5EF4-FFF2-40B4-BE49-F238E27FC236}">
              <a16:creationId xmlns="" xmlns:a16="http://schemas.microsoft.com/office/drawing/2014/main" id="{7DBBB065-950D-478B-AA86-A8A713C441A9}"/>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33</xdr:row>
      <xdr:rowOff>129006</xdr:rowOff>
    </xdr:from>
    <xdr:to>
      <xdr:col>32</xdr:col>
      <xdr:colOff>186689</xdr:colOff>
      <xdr:row>41</xdr:row>
      <xdr:rowOff>123383</xdr:rowOff>
    </xdr:to>
    <xdr:cxnSp macro="">
      <xdr:nvCxnSpPr>
        <xdr:cNvPr id="349" name="直線コネクタ 348">
          <a:extLst>
            <a:ext uri="{FF2B5EF4-FFF2-40B4-BE49-F238E27FC236}">
              <a16:creationId xmlns="" xmlns:a16="http://schemas.microsoft.com/office/drawing/2014/main" id="{12CEAB85-865B-4B07-AB71-091D07C8E923}"/>
            </a:ext>
          </a:extLst>
        </xdr:cNvPr>
        <xdr:cNvCxnSpPr/>
      </xdr:nvCxnSpPr>
      <xdr:spPr>
        <a:xfrm flipV="1">
          <a:off x="22160864" y="5786856"/>
          <a:ext cx="0" cy="13659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41</xdr:row>
      <xdr:rowOff>127210</xdr:rowOff>
    </xdr:from>
    <xdr:ext cx="469744" cy="259045"/>
    <xdr:sp macro="" textlink="">
      <xdr:nvSpPr>
        <xdr:cNvPr id="350" name="【認定こども園・幼稚園・保育所】&#10;一人当たり面積最小値テキスト">
          <a:extLst>
            <a:ext uri="{FF2B5EF4-FFF2-40B4-BE49-F238E27FC236}">
              <a16:creationId xmlns="" xmlns:a16="http://schemas.microsoft.com/office/drawing/2014/main" id="{06FCB790-4715-40C3-8B25-BDC31C772F45}"/>
            </a:ext>
          </a:extLst>
        </xdr:cNvPr>
        <xdr:cNvSpPr txBox="1"/>
      </xdr:nvSpPr>
      <xdr:spPr>
        <a:xfrm>
          <a:off x="22250400" y="71566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0.218</a:t>
          </a:r>
          <a:endParaRPr kumimoji="1" lang="ja-JP" altLang="en-US" sz="1000" b="1">
            <a:latin typeface="ＭＳ Ｐゴシック"/>
          </a:endParaRPr>
        </a:p>
      </xdr:txBody>
    </xdr:sp>
    <xdr:clientData/>
  </xdr:oneCellAnchor>
  <xdr:twoCellAnchor>
    <xdr:from>
      <xdr:col>32</xdr:col>
      <xdr:colOff>98425</xdr:colOff>
      <xdr:row>41</xdr:row>
      <xdr:rowOff>123383</xdr:rowOff>
    </xdr:from>
    <xdr:to>
      <xdr:col>32</xdr:col>
      <xdr:colOff>276225</xdr:colOff>
      <xdr:row>41</xdr:row>
      <xdr:rowOff>123383</xdr:rowOff>
    </xdr:to>
    <xdr:cxnSp macro="">
      <xdr:nvCxnSpPr>
        <xdr:cNvPr id="351" name="直線コネクタ 350">
          <a:extLst>
            <a:ext uri="{FF2B5EF4-FFF2-40B4-BE49-F238E27FC236}">
              <a16:creationId xmlns="" xmlns:a16="http://schemas.microsoft.com/office/drawing/2014/main" id="{494B4C18-F128-4184-BDD7-FC48289F0B51}"/>
            </a:ext>
          </a:extLst>
        </xdr:cNvPr>
        <xdr:cNvCxnSpPr/>
      </xdr:nvCxnSpPr>
      <xdr:spPr>
        <a:xfrm>
          <a:off x="22072600" y="715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32</xdr:row>
      <xdr:rowOff>75683</xdr:rowOff>
    </xdr:from>
    <xdr:ext cx="534377" cy="259045"/>
    <xdr:sp macro="" textlink="">
      <xdr:nvSpPr>
        <xdr:cNvPr id="352" name="【認定こども園・幼稚園・保育所】&#10;一人当たり面積最大値テキスト">
          <a:extLst>
            <a:ext uri="{FF2B5EF4-FFF2-40B4-BE49-F238E27FC236}">
              <a16:creationId xmlns="" xmlns:a16="http://schemas.microsoft.com/office/drawing/2014/main" id="{9912FD7C-0802-429D-9F04-2FC528C42C1D}"/>
            </a:ext>
          </a:extLst>
        </xdr:cNvPr>
        <xdr:cNvSpPr txBox="1"/>
      </xdr:nvSpPr>
      <xdr:spPr>
        <a:xfrm>
          <a:off x="22250400" y="5562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30.095</a:t>
          </a:r>
          <a:endParaRPr kumimoji="1" lang="ja-JP" altLang="en-US" sz="1000" b="1">
            <a:latin typeface="ＭＳ Ｐゴシック"/>
          </a:endParaRPr>
        </a:p>
      </xdr:txBody>
    </xdr:sp>
    <xdr:clientData/>
  </xdr:oneCellAnchor>
  <xdr:twoCellAnchor>
    <xdr:from>
      <xdr:col>32</xdr:col>
      <xdr:colOff>98425</xdr:colOff>
      <xdr:row>33</xdr:row>
      <xdr:rowOff>129006</xdr:rowOff>
    </xdr:from>
    <xdr:to>
      <xdr:col>32</xdr:col>
      <xdr:colOff>276225</xdr:colOff>
      <xdr:row>33</xdr:row>
      <xdr:rowOff>129006</xdr:rowOff>
    </xdr:to>
    <xdr:cxnSp macro="">
      <xdr:nvCxnSpPr>
        <xdr:cNvPr id="353" name="直線コネクタ 352">
          <a:extLst>
            <a:ext uri="{FF2B5EF4-FFF2-40B4-BE49-F238E27FC236}">
              <a16:creationId xmlns="" xmlns:a16="http://schemas.microsoft.com/office/drawing/2014/main" id="{E1728741-3570-4519-A43E-704623A83B00}"/>
            </a:ext>
          </a:extLst>
        </xdr:cNvPr>
        <xdr:cNvCxnSpPr/>
      </xdr:nvCxnSpPr>
      <xdr:spPr>
        <a:xfrm>
          <a:off x="22072600" y="5786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40</xdr:row>
      <xdr:rowOff>42598</xdr:rowOff>
    </xdr:from>
    <xdr:ext cx="469744" cy="259045"/>
    <xdr:sp macro="" textlink="">
      <xdr:nvSpPr>
        <xdr:cNvPr id="354" name="【認定こども園・幼稚園・保育所】&#10;一人当たり面積平均値テキスト">
          <a:extLst>
            <a:ext uri="{FF2B5EF4-FFF2-40B4-BE49-F238E27FC236}">
              <a16:creationId xmlns="" xmlns:a16="http://schemas.microsoft.com/office/drawing/2014/main" id="{AD4C8363-8A99-4306-BA00-1A599E9B89E1}"/>
            </a:ext>
          </a:extLst>
        </xdr:cNvPr>
        <xdr:cNvSpPr txBox="1"/>
      </xdr:nvSpPr>
      <xdr:spPr>
        <a:xfrm>
          <a:off x="22250400" y="690059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4.152</a:t>
          </a:r>
          <a:endParaRPr kumimoji="1" lang="ja-JP" altLang="en-US" sz="1000" b="1">
            <a:solidFill>
              <a:srgbClr val="000080"/>
            </a:solidFill>
            <a:latin typeface="ＭＳ Ｐゴシック"/>
          </a:endParaRPr>
        </a:p>
      </xdr:txBody>
    </xdr:sp>
    <xdr:clientData/>
  </xdr:oneCellAnchor>
  <xdr:twoCellAnchor>
    <xdr:from>
      <xdr:col>32</xdr:col>
      <xdr:colOff>136525</xdr:colOff>
      <xdr:row>40</xdr:row>
      <xdr:rowOff>64171</xdr:rowOff>
    </xdr:from>
    <xdr:to>
      <xdr:col>32</xdr:col>
      <xdr:colOff>238125</xdr:colOff>
      <xdr:row>40</xdr:row>
      <xdr:rowOff>165771</xdr:rowOff>
    </xdr:to>
    <xdr:sp macro="" textlink="">
      <xdr:nvSpPr>
        <xdr:cNvPr id="355" name="フローチャート : 判断 354">
          <a:extLst>
            <a:ext uri="{FF2B5EF4-FFF2-40B4-BE49-F238E27FC236}">
              <a16:creationId xmlns="" xmlns:a16="http://schemas.microsoft.com/office/drawing/2014/main" id="{727E2C0F-8954-4530-B108-D50DECB73640}"/>
            </a:ext>
          </a:extLst>
        </xdr:cNvPr>
        <xdr:cNvSpPr/>
      </xdr:nvSpPr>
      <xdr:spPr>
        <a:xfrm>
          <a:off x="22110700" y="6922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41</xdr:row>
      <xdr:rowOff>65314</xdr:rowOff>
    </xdr:from>
    <xdr:to>
      <xdr:col>31</xdr:col>
      <xdr:colOff>85725</xdr:colOff>
      <xdr:row>41</xdr:row>
      <xdr:rowOff>166914</xdr:rowOff>
    </xdr:to>
    <xdr:sp macro="" textlink="">
      <xdr:nvSpPr>
        <xdr:cNvPr id="356" name="フローチャート : 判断 355">
          <a:extLst>
            <a:ext uri="{FF2B5EF4-FFF2-40B4-BE49-F238E27FC236}">
              <a16:creationId xmlns="" xmlns:a16="http://schemas.microsoft.com/office/drawing/2014/main" id="{F2FF9AEA-F842-4A6B-8DEA-C8E03609583A}"/>
            </a:ext>
          </a:extLst>
        </xdr:cNvPr>
        <xdr:cNvSpPr/>
      </xdr:nvSpPr>
      <xdr:spPr>
        <a:xfrm>
          <a:off x="21272500" y="7094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44</xdr:row>
      <xdr:rowOff>73677</xdr:rowOff>
    </xdr:from>
    <xdr:ext cx="762000" cy="259045"/>
    <xdr:sp macro="" textlink="">
      <xdr:nvSpPr>
        <xdr:cNvPr id="357" name="テキスト ボックス 356">
          <a:extLst>
            <a:ext uri="{FF2B5EF4-FFF2-40B4-BE49-F238E27FC236}">
              <a16:creationId xmlns="" xmlns:a16="http://schemas.microsoft.com/office/drawing/2014/main" id="{C227D5F8-3D1D-45F2-8EFF-B8D2CAE5321D}"/>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44</xdr:row>
      <xdr:rowOff>73677</xdr:rowOff>
    </xdr:from>
    <xdr:ext cx="762000" cy="259045"/>
    <xdr:sp macro="" textlink="">
      <xdr:nvSpPr>
        <xdr:cNvPr id="358" name="テキスト ボックス 357">
          <a:extLst>
            <a:ext uri="{FF2B5EF4-FFF2-40B4-BE49-F238E27FC236}">
              <a16:creationId xmlns="" xmlns:a16="http://schemas.microsoft.com/office/drawing/2014/main" id="{07CD86D3-A631-47E9-8429-56AA37B28183}"/>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44</xdr:row>
      <xdr:rowOff>73677</xdr:rowOff>
    </xdr:from>
    <xdr:ext cx="762000" cy="259045"/>
    <xdr:sp macro="" textlink="">
      <xdr:nvSpPr>
        <xdr:cNvPr id="359" name="テキスト ボックス 358">
          <a:extLst>
            <a:ext uri="{FF2B5EF4-FFF2-40B4-BE49-F238E27FC236}">
              <a16:creationId xmlns="" xmlns:a16="http://schemas.microsoft.com/office/drawing/2014/main" id="{43A03095-42A5-48A8-A901-86D9EEC48E8E}"/>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44</xdr:row>
      <xdr:rowOff>73677</xdr:rowOff>
    </xdr:from>
    <xdr:ext cx="762000" cy="259045"/>
    <xdr:sp macro="" textlink="">
      <xdr:nvSpPr>
        <xdr:cNvPr id="360" name="テキスト ボックス 359">
          <a:extLst>
            <a:ext uri="{FF2B5EF4-FFF2-40B4-BE49-F238E27FC236}">
              <a16:creationId xmlns="" xmlns:a16="http://schemas.microsoft.com/office/drawing/2014/main" id="{C4936F8C-5E93-44FB-80EB-01829EB53179}"/>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44</xdr:row>
      <xdr:rowOff>73677</xdr:rowOff>
    </xdr:from>
    <xdr:ext cx="762000" cy="259045"/>
    <xdr:sp macro="" textlink="">
      <xdr:nvSpPr>
        <xdr:cNvPr id="361" name="テキスト ボックス 360">
          <a:extLst>
            <a:ext uri="{FF2B5EF4-FFF2-40B4-BE49-F238E27FC236}">
              <a16:creationId xmlns="" xmlns:a16="http://schemas.microsoft.com/office/drawing/2014/main" id="{712F38D6-1A85-4507-9F4B-424EF675466A}"/>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41</xdr:row>
      <xdr:rowOff>67325</xdr:rowOff>
    </xdr:from>
    <xdr:to>
      <xdr:col>31</xdr:col>
      <xdr:colOff>85725</xdr:colOff>
      <xdr:row>41</xdr:row>
      <xdr:rowOff>168925</xdr:rowOff>
    </xdr:to>
    <xdr:sp macro="" textlink="">
      <xdr:nvSpPr>
        <xdr:cNvPr id="362" name="円/楕円 361">
          <a:extLst>
            <a:ext uri="{FF2B5EF4-FFF2-40B4-BE49-F238E27FC236}">
              <a16:creationId xmlns="" xmlns:a16="http://schemas.microsoft.com/office/drawing/2014/main" id="{29E73E12-AEAB-4388-A0BA-4003064DDE40}"/>
            </a:ext>
          </a:extLst>
        </xdr:cNvPr>
        <xdr:cNvSpPr/>
      </xdr:nvSpPr>
      <xdr:spPr>
        <a:xfrm>
          <a:off x="21272500" y="7096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40</xdr:row>
      <xdr:rowOff>11991</xdr:rowOff>
    </xdr:from>
    <xdr:ext cx="469744" cy="259045"/>
    <xdr:sp macro="" textlink="">
      <xdr:nvSpPr>
        <xdr:cNvPr id="363" name="n_1aveValue【認定こども園・幼稚園・保育所】&#10;一人当たり面積">
          <a:extLst>
            <a:ext uri="{FF2B5EF4-FFF2-40B4-BE49-F238E27FC236}">
              <a16:creationId xmlns="" xmlns:a16="http://schemas.microsoft.com/office/drawing/2014/main" id="{41D824BD-50CD-41B5-99F3-B4F720B91E99}"/>
            </a:ext>
          </a:extLst>
        </xdr:cNvPr>
        <xdr:cNvSpPr txBox="1"/>
      </xdr:nvSpPr>
      <xdr:spPr>
        <a:xfrm>
          <a:off x="21075727" y="68699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0.377</a:t>
          </a:r>
          <a:endParaRPr kumimoji="1" lang="ja-JP" altLang="en-US" sz="1000" b="1">
            <a:solidFill>
              <a:srgbClr val="000080"/>
            </a:solidFill>
            <a:latin typeface="ＭＳ Ｐゴシック"/>
          </a:endParaRPr>
        </a:p>
      </xdr:txBody>
    </xdr:sp>
    <xdr:clientData/>
  </xdr:oneCellAnchor>
  <xdr:oneCellAnchor>
    <xdr:from>
      <xdr:col>30</xdr:col>
      <xdr:colOff>473152</xdr:colOff>
      <xdr:row>41</xdr:row>
      <xdr:rowOff>160052</xdr:rowOff>
    </xdr:from>
    <xdr:ext cx="469744" cy="259045"/>
    <xdr:sp macro="" textlink="">
      <xdr:nvSpPr>
        <xdr:cNvPr id="364" name="n_1mainValue【認定こども園・幼稚園・保育所】&#10;一人当たり面積">
          <a:extLst>
            <a:ext uri="{FF2B5EF4-FFF2-40B4-BE49-F238E27FC236}">
              <a16:creationId xmlns="" xmlns:a16="http://schemas.microsoft.com/office/drawing/2014/main" id="{E2FF8841-CDB3-4216-B223-9652A64604C2}"/>
            </a:ext>
          </a:extLst>
        </xdr:cNvPr>
        <xdr:cNvSpPr txBox="1"/>
      </xdr:nvSpPr>
      <xdr:spPr>
        <a:xfrm>
          <a:off x="21075727" y="71895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0.333</a:t>
          </a:r>
          <a:endParaRPr kumimoji="1" lang="ja-JP" altLang="en-US" sz="1000" b="1">
            <a:solidFill>
              <a:srgbClr val="FF0000"/>
            </a:solidFill>
            <a:latin typeface="ＭＳ Ｐゴシック"/>
          </a:endParaRPr>
        </a:p>
      </xdr:txBody>
    </xdr:sp>
    <xdr:clientData/>
  </xdr:oneCellAnchor>
  <xdr:twoCellAnchor>
    <xdr:from>
      <xdr:col>18</xdr:col>
      <xdr:colOff>73025</xdr:colOff>
      <xdr:row>46</xdr:row>
      <xdr:rowOff>114300</xdr:rowOff>
    </xdr:from>
    <xdr:to>
      <xdr:col>24</xdr:col>
      <xdr:colOff>682625</xdr:colOff>
      <xdr:row>50</xdr:row>
      <xdr:rowOff>63500</xdr:rowOff>
    </xdr:to>
    <xdr:sp macro="" textlink="">
      <xdr:nvSpPr>
        <xdr:cNvPr id="365" name="正方形/長方形 364">
          <a:extLst>
            <a:ext uri="{FF2B5EF4-FFF2-40B4-BE49-F238E27FC236}">
              <a16:creationId xmlns="" xmlns:a16="http://schemas.microsoft.com/office/drawing/2014/main" id="{B1822C21-6B01-407E-B0E5-4CA5139C573C}"/>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学校施設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50</xdr:row>
      <xdr:rowOff>88900</xdr:rowOff>
    </xdr:from>
    <xdr:to>
      <xdr:col>20</xdr:col>
      <xdr:colOff>352425</xdr:colOff>
      <xdr:row>52</xdr:row>
      <xdr:rowOff>0</xdr:rowOff>
    </xdr:to>
    <xdr:sp macro="" textlink="">
      <xdr:nvSpPr>
        <xdr:cNvPr id="366" name="正方形/長方形 365">
          <a:extLst>
            <a:ext uri="{FF2B5EF4-FFF2-40B4-BE49-F238E27FC236}">
              <a16:creationId xmlns="" xmlns:a16="http://schemas.microsoft.com/office/drawing/2014/main" id="{D787B995-81AD-4E84-82CD-D2BCBDB4B873}"/>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51</xdr:row>
      <xdr:rowOff>120650</xdr:rowOff>
    </xdr:from>
    <xdr:to>
      <xdr:col>20</xdr:col>
      <xdr:colOff>352425</xdr:colOff>
      <xdr:row>53</xdr:row>
      <xdr:rowOff>31750</xdr:rowOff>
    </xdr:to>
    <xdr:sp macro="" textlink="">
      <xdr:nvSpPr>
        <xdr:cNvPr id="367" name="正方形/長方形 366">
          <a:extLst>
            <a:ext uri="{FF2B5EF4-FFF2-40B4-BE49-F238E27FC236}">
              <a16:creationId xmlns="" xmlns:a16="http://schemas.microsoft.com/office/drawing/2014/main" id="{2C426126-279B-4BE8-8A28-94ABEEE08D8A}"/>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50</xdr:row>
      <xdr:rowOff>88900</xdr:rowOff>
    </xdr:from>
    <xdr:to>
      <xdr:col>21</xdr:col>
      <xdr:colOff>682625</xdr:colOff>
      <xdr:row>52</xdr:row>
      <xdr:rowOff>0</xdr:rowOff>
    </xdr:to>
    <xdr:sp macro="" textlink="">
      <xdr:nvSpPr>
        <xdr:cNvPr id="368" name="正方形/長方形 367">
          <a:extLst>
            <a:ext uri="{FF2B5EF4-FFF2-40B4-BE49-F238E27FC236}">
              <a16:creationId xmlns="" xmlns:a16="http://schemas.microsoft.com/office/drawing/2014/main" id="{9DBE88FC-8F16-4BA3-82A4-3D34AA756E58}"/>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51</xdr:row>
      <xdr:rowOff>120650</xdr:rowOff>
    </xdr:from>
    <xdr:to>
      <xdr:col>21</xdr:col>
      <xdr:colOff>682625</xdr:colOff>
      <xdr:row>53</xdr:row>
      <xdr:rowOff>31750</xdr:rowOff>
    </xdr:to>
    <xdr:sp macro="" textlink="">
      <xdr:nvSpPr>
        <xdr:cNvPr id="369" name="正方形/長方形 368">
          <a:extLst>
            <a:ext uri="{FF2B5EF4-FFF2-40B4-BE49-F238E27FC236}">
              <a16:creationId xmlns="" xmlns:a16="http://schemas.microsoft.com/office/drawing/2014/main" id="{2B6C52FE-F414-4715-B9C9-B96792D6CE19}"/>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62.7</a:t>
          </a:r>
          <a:endParaRPr kumimoji="1" lang="ja-JP" altLang="en-US" sz="1200" b="1" i="1">
            <a:solidFill>
              <a:srgbClr val="4080FF"/>
            </a:solidFill>
            <a:latin typeface="ＭＳ Ｐゴシック"/>
          </a:endParaRPr>
        </a:p>
      </xdr:txBody>
    </xdr:sp>
    <xdr:clientData/>
  </xdr:twoCellAnchor>
  <xdr:twoCellAnchor>
    <xdr:from>
      <xdr:col>21</xdr:col>
      <xdr:colOff>301625</xdr:colOff>
      <xdr:row>50</xdr:row>
      <xdr:rowOff>88900</xdr:rowOff>
    </xdr:from>
    <xdr:to>
      <xdr:col>23</xdr:col>
      <xdr:colOff>454025</xdr:colOff>
      <xdr:row>52</xdr:row>
      <xdr:rowOff>0</xdr:rowOff>
    </xdr:to>
    <xdr:sp macro="" textlink="">
      <xdr:nvSpPr>
        <xdr:cNvPr id="370" name="正方形/長方形 369">
          <a:extLst>
            <a:ext uri="{FF2B5EF4-FFF2-40B4-BE49-F238E27FC236}">
              <a16:creationId xmlns="" xmlns:a16="http://schemas.microsoft.com/office/drawing/2014/main" id="{5666A8F8-571E-470B-857F-7DCD2A094FAB}"/>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51</xdr:row>
      <xdr:rowOff>120650</xdr:rowOff>
    </xdr:from>
    <xdr:to>
      <xdr:col>23</xdr:col>
      <xdr:colOff>454025</xdr:colOff>
      <xdr:row>53</xdr:row>
      <xdr:rowOff>31750</xdr:rowOff>
    </xdr:to>
    <xdr:sp macro="" textlink="">
      <xdr:nvSpPr>
        <xdr:cNvPr id="371" name="正方形/長方形 370">
          <a:extLst>
            <a:ext uri="{FF2B5EF4-FFF2-40B4-BE49-F238E27FC236}">
              <a16:creationId xmlns="" xmlns:a16="http://schemas.microsoft.com/office/drawing/2014/main" id="{0B3ECE64-2CFE-40C5-ABA0-E87AEA9B9CFC}"/>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55.8</a:t>
          </a:r>
          <a:endParaRPr kumimoji="1" lang="ja-JP" altLang="en-US" sz="1200" b="1" i="1">
            <a:solidFill>
              <a:srgbClr val="4080FF"/>
            </a:solidFill>
            <a:latin typeface="ＭＳ Ｐゴシック"/>
          </a:endParaRPr>
        </a:p>
      </xdr:txBody>
    </xdr:sp>
    <xdr:clientData/>
  </xdr:twoCellAnchor>
  <xdr:twoCellAnchor>
    <xdr:from>
      <xdr:col>18</xdr:col>
      <xdr:colOff>73025</xdr:colOff>
      <xdr:row>53</xdr:row>
      <xdr:rowOff>57150</xdr:rowOff>
    </xdr:from>
    <xdr:to>
      <xdr:col>24</xdr:col>
      <xdr:colOff>682625</xdr:colOff>
      <xdr:row>66</xdr:row>
      <xdr:rowOff>114300</xdr:rowOff>
    </xdr:to>
    <xdr:sp macro="" textlink="">
      <xdr:nvSpPr>
        <xdr:cNvPr id="372" name="正方形/長方形 371">
          <a:extLst>
            <a:ext uri="{FF2B5EF4-FFF2-40B4-BE49-F238E27FC236}">
              <a16:creationId xmlns="" xmlns:a16="http://schemas.microsoft.com/office/drawing/2014/main" id="{90C76811-BFE1-476C-B49F-ED8A75169093}"/>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52</xdr:row>
      <xdr:rowOff>38100</xdr:rowOff>
    </xdr:from>
    <xdr:ext cx="298543" cy="225703"/>
    <xdr:sp macro="" textlink="">
      <xdr:nvSpPr>
        <xdr:cNvPr id="373" name="テキスト ボックス 372">
          <a:extLst>
            <a:ext uri="{FF2B5EF4-FFF2-40B4-BE49-F238E27FC236}">
              <a16:creationId xmlns="" xmlns:a16="http://schemas.microsoft.com/office/drawing/2014/main" id="{04E7FC22-B975-4496-8555-AE82A6E2D142}"/>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66</xdr:row>
      <xdr:rowOff>114300</xdr:rowOff>
    </xdr:from>
    <xdr:to>
      <xdr:col>24</xdr:col>
      <xdr:colOff>644525</xdr:colOff>
      <xdr:row>66</xdr:row>
      <xdr:rowOff>114300</xdr:rowOff>
    </xdr:to>
    <xdr:cxnSp macro="">
      <xdr:nvCxnSpPr>
        <xdr:cNvPr id="374" name="直線コネクタ 373">
          <a:extLst>
            <a:ext uri="{FF2B5EF4-FFF2-40B4-BE49-F238E27FC236}">
              <a16:creationId xmlns="" xmlns:a16="http://schemas.microsoft.com/office/drawing/2014/main" id="{13444C65-84EB-4C9A-AEE4-9D93F3EE9574}"/>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65</xdr:row>
      <xdr:rowOff>143527</xdr:rowOff>
    </xdr:from>
    <xdr:ext cx="403059" cy="259045"/>
    <xdr:sp macro="" textlink="">
      <xdr:nvSpPr>
        <xdr:cNvPr id="375" name="テキスト ボックス 374">
          <a:extLst>
            <a:ext uri="{FF2B5EF4-FFF2-40B4-BE49-F238E27FC236}">
              <a16:creationId xmlns="" xmlns:a16="http://schemas.microsoft.com/office/drawing/2014/main" id="{5FF19AE5-06D2-4E43-B4D2-A9D077596E9E}"/>
            </a:ext>
          </a:extLst>
        </xdr:cNvPr>
        <xdr:cNvSpPr txBox="1"/>
      </xdr:nvSpPr>
      <xdr:spPr>
        <a:xfrm>
          <a:off x="12042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73025</xdr:colOff>
      <xdr:row>64</xdr:row>
      <xdr:rowOff>76200</xdr:rowOff>
    </xdr:from>
    <xdr:to>
      <xdr:col>24</xdr:col>
      <xdr:colOff>644525</xdr:colOff>
      <xdr:row>64</xdr:row>
      <xdr:rowOff>76200</xdr:rowOff>
    </xdr:to>
    <xdr:cxnSp macro="">
      <xdr:nvCxnSpPr>
        <xdr:cNvPr id="376" name="直線コネクタ 375">
          <a:extLst>
            <a:ext uri="{FF2B5EF4-FFF2-40B4-BE49-F238E27FC236}">
              <a16:creationId xmlns="" xmlns:a16="http://schemas.microsoft.com/office/drawing/2014/main" id="{01E530E9-6C15-46A4-94C9-581F51DB2C83}"/>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63</xdr:row>
      <xdr:rowOff>105427</xdr:rowOff>
    </xdr:from>
    <xdr:ext cx="403059" cy="259045"/>
    <xdr:sp macro="" textlink="">
      <xdr:nvSpPr>
        <xdr:cNvPr id="377" name="テキスト ボックス 376">
          <a:extLst>
            <a:ext uri="{FF2B5EF4-FFF2-40B4-BE49-F238E27FC236}">
              <a16:creationId xmlns="" xmlns:a16="http://schemas.microsoft.com/office/drawing/2014/main" id="{BEB685D1-65DB-44CA-92A3-CD2E907A4E3A}"/>
            </a:ext>
          </a:extLst>
        </xdr:cNvPr>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62</xdr:row>
      <xdr:rowOff>38100</xdr:rowOff>
    </xdr:from>
    <xdr:to>
      <xdr:col>24</xdr:col>
      <xdr:colOff>644525</xdr:colOff>
      <xdr:row>62</xdr:row>
      <xdr:rowOff>38100</xdr:rowOff>
    </xdr:to>
    <xdr:cxnSp macro="">
      <xdr:nvCxnSpPr>
        <xdr:cNvPr id="378" name="直線コネクタ 377">
          <a:extLst>
            <a:ext uri="{FF2B5EF4-FFF2-40B4-BE49-F238E27FC236}">
              <a16:creationId xmlns="" xmlns:a16="http://schemas.microsoft.com/office/drawing/2014/main" id="{94CB5CC4-9EC4-44F5-9EB3-395F272EA85A}"/>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61</xdr:row>
      <xdr:rowOff>67327</xdr:rowOff>
    </xdr:from>
    <xdr:ext cx="403059" cy="259045"/>
    <xdr:sp macro="" textlink="">
      <xdr:nvSpPr>
        <xdr:cNvPr id="379" name="テキスト ボックス 378">
          <a:extLst>
            <a:ext uri="{FF2B5EF4-FFF2-40B4-BE49-F238E27FC236}">
              <a16:creationId xmlns="" xmlns:a16="http://schemas.microsoft.com/office/drawing/2014/main" id="{7FD9CEB8-C6B5-4A84-AF0C-03A172AE809A}"/>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60</xdr:row>
      <xdr:rowOff>0</xdr:rowOff>
    </xdr:from>
    <xdr:to>
      <xdr:col>24</xdr:col>
      <xdr:colOff>644525</xdr:colOff>
      <xdr:row>60</xdr:row>
      <xdr:rowOff>0</xdr:rowOff>
    </xdr:to>
    <xdr:cxnSp macro="">
      <xdr:nvCxnSpPr>
        <xdr:cNvPr id="380" name="直線コネクタ 379">
          <a:extLst>
            <a:ext uri="{FF2B5EF4-FFF2-40B4-BE49-F238E27FC236}">
              <a16:creationId xmlns="" xmlns:a16="http://schemas.microsoft.com/office/drawing/2014/main" id="{1CC8A5C5-4643-48B5-9C12-63A5F708E5E6}"/>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59</xdr:row>
      <xdr:rowOff>29227</xdr:rowOff>
    </xdr:from>
    <xdr:ext cx="403059" cy="259045"/>
    <xdr:sp macro="" textlink="">
      <xdr:nvSpPr>
        <xdr:cNvPr id="381" name="テキスト ボックス 380">
          <a:extLst>
            <a:ext uri="{FF2B5EF4-FFF2-40B4-BE49-F238E27FC236}">
              <a16:creationId xmlns="" xmlns:a16="http://schemas.microsoft.com/office/drawing/2014/main" id="{FE63AF78-5CAA-4CD8-8EB0-3F334F3A8ED1}"/>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57</xdr:row>
      <xdr:rowOff>133350</xdr:rowOff>
    </xdr:from>
    <xdr:to>
      <xdr:col>24</xdr:col>
      <xdr:colOff>644525</xdr:colOff>
      <xdr:row>57</xdr:row>
      <xdr:rowOff>133350</xdr:rowOff>
    </xdr:to>
    <xdr:cxnSp macro="">
      <xdr:nvCxnSpPr>
        <xdr:cNvPr id="382" name="直線コネクタ 381">
          <a:extLst>
            <a:ext uri="{FF2B5EF4-FFF2-40B4-BE49-F238E27FC236}">
              <a16:creationId xmlns="" xmlns:a16="http://schemas.microsoft.com/office/drawing/2014/main" id="{01028084-0770-4B9C-99CE-0EB3C75B0789}"/>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56</xdr:row>
      <xdr:rowOff>162577</xdr:rowOff>
    </xdr:from>
    <xdr:ext cx="403059" cy="259045"/>
    <xdr:sp macro="" textlink="">
      <xdr:nvSpPr>
        <xdr:cNvPr id="383" name="テキスト ボックス 382">
          <a:extLst>
            <a:ext uri="{FF2B5EF4-FFF2-40B4-BE49-F238E27FC236}">
              <a16:creationId xmlns="" xmlns:a16="http://schemas.microsoft.com/office/drawing/2014/main" id="{05B45B2C-41DF-47E3-B2CB-911A65741B27}"/>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73025</xdr:colOff>
      <xdr:row>55</xdr:row>
      <xdr:rowOff>95250</xdr:rowOff>
    </xdr:from>
    <xdr:to>
      <xdr:col>24</xdr:col>
      <xdr:colOff>644525</xdr:colOff>
      <xdr:row>55</xdr:row>
      <xdr:rowOff>95250</xdr:rowOff>
    </xdr:to>
    <xdr:cxnSp macro="">
      <xdr:nvCxnSpPr>
        <xdr:cNvPr id="384" name="直線コネクタ 383">
          <a:extLst>
            <a:ext uri="{FF2B5EF4-FFF2-40B4-BE49-F238E27FC236}">
              <a16:creationId xmlns="" xmlns:a16="http://schemas.microsoft.com/office/drawing/2014/main" id="{1B380835-4A1B-451D-B61F-457C39966856}"/>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54</xdr:row>
      <xdr:rowOff>124477</xdr:rowOff>
    </xdr:from>
    <xdr:ext cx="403059" cy="259045"/>
    <xdr:sp macro="" textlink="">
      <xdr:nvSpPr>
        <xdr:cNvPr id="385" name="テキスト ボックス 384">
          <a:extLst>
            <a:ext uri="{FF2B5EF4-FFF2-40B4-BE49-F238E27FC236}">
              <a16:creationId xmlns="" xmlns:a16="http://schemas.microsoft.com/office/drawing/2014/main" id="{252F5CCC-C80D-4F5B-A7E2-81E225038F97}"/>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644525</xdr:colOff>
      <xdr:row>53</xdr:row>
      <xdr:rowOff>57150</xdr:rowOff>
    </xdr:to>
    <xdr:cxnSp macro="">
      <xdr:nvCxnSpPr>
        <xdr:cNvPr id="386" name="直線コネクタ 385">
          <a:extLst>
            <a:ext uri="{FF2B5EF4-FFF2-40B4-BE49-F238E27FC236}">
              <a16:creationId xmlns="" xmlns:a16="http://schemas.microsoft.com/office/drawing/2014/main" id="{3AC6D8F4-86B8-4A8F-960F-F8F2979238C8}"/>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52</xdr:row>
      <xdr:rowOff>86377</xdr:rowOff>
    </xdr:from>
    <xdr:ext cx="403059" cy="259045"/>
    <xdr:sp macro="" textlink="">
      <xdr:nvSpPr>
        <xdr:cNvPr id="387" name="テキスト ボックス 386">
          <a:extLst>
            <a:ext uri="{FF2B5EF4-FFF2-40B4-BE49-F238E27FC236}">
              <a16:creationId xmlns="" xmlns:a16="http://schemas.microsoft.com/office/drawing/2014/main" id="{A04B6FBE-22B0-42F5-82F0-3F28FA43AD0A}"/>
            </a:ext>
          </a:extLst>
        </xdr:cNvPr>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682625</xdr:colOff>
      <xdr:row>66</xdr:row>
      <xdr:rowOff>114300</xdr:rowOff>
    </xdr:to>
    <xdr:sp macro="" textlink="">
      <xdr:nvSpPr>
        <xdr:cNvPr id="388" name="【学校施設】&#10;有形固定資産減価償却率グラフ枠">
          <a:extLst>
            <a:ext uri="{FF2B5EF4-FFF2-40B4-BE49-F238E27FC236}">
              <a16:creationId xmlns="" xmlns:a16="http://schemas.microsoft.com/office/drawing/2014/main" id="{D334965D-D181-4497-9F0E-805C4127FF8E}"/>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55</xdr:row>
      <xdr:rowOff>64770</xdr:rowOff>
    </xdr:from>
    <xdr:to>
      <xdr:col>23</xdr:col>
      <xdr:colOff>516889</xdr:colOff>
      <xdr:row>64</xdr:row>
      <xdr:rowOff>3810</xdr:rowOff>
    </xdr:to>
    <xdr:cxnSp macro="">
      <xdr:nvCxnSpPr>
        <xdr:cNvPr id="389" name="直線コネクタ 388">
          <a:extLst>
            <a:ext uri="{FF2B5EF4-FFF2-40B4-BE49-F238E27FC236}">
              <a16:creationId xmlns="" xmlns:a16="http://schemas.microsoft.com/office/drawing/2014/main" id="{029CC4B9-FA05-4081-B541-D40BA170EA84}"/>
            </a:ext>
          </a:extLst>
        </xdr:cNvPr>
        <xdr:cNvCxnSpPr/>
      </xdr:nvCxnSpPr>
      <xdr:spPr>
        <a:xfrm flipV="1">
          <a:off x="16318864" y="9494520"/>
          <a:ext cx="0" cy="14820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64</xdr:row>
      <xdr:rowOff>7637</xdr:rowOff>
    </xdr:from>
    <xdr:ext cx="405111" cy="259045"/>
    <xdr:sp macro="" textlink="">
      <xdr:nvSpPr>
        <xdr:cNvPr id="390" name="【学校施設】&#10;有形固定資産減価償却率最小値テキスト">
          <a:extLst>
            <a:ext uri="{FF2B5EF4-FFF2-40B4-BE49-F238E27FC236}">
              <a16:creationId xmlns="" xmlns:a16="http://schemas.microsoft.com/office/drawing/2014/main" id="{6712C942-C4D6-460A-A6BD-4994BE9F6B74}"/>
            </a:ext>
          </a:extLst>
        </xdr:cNvPr>
        <xdr:cNvSpPr txBox="1"/>
      </xdr:nvSpPr>
      <xdr:spPr>
        <a:xfrm>
          <a:off x="16408400" y="10980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41.9</a:t>
          </a:r>
          <a:endParaRPr kumimoji="1" lang="ja-JP" altLang="en-US" sz="1000" b="1">
            <a:latin typeface="ＭＳ Ｐゴシック"/>
          </a:endParaRPr>
        </a:p>
      </xdr:txBody>
    </xdr:sp>
    <xdr:clientData/>
  </xdr:oneCellAnchor>
  <xdr:twoCellAnchor>
    <xdr:from>
      <xdr:col>23</xdr:col>
      <xdr:colOff>428625</xdr:colOff>
      <xdr:row>64</xdr:row>
      <xdr:rowOff>3810</xdr:rowOff>
    </xdr:from>
    <xdr:to>
      <xdr:col>23</xdr:col>
      <xdr:colOff>606425</xdr:colOff>
      <xdr:row>64</xdr:row>
      <xdr:rowOff>3810</xdr:rowOff>
    </xdr:to>
    <xdr:cxnSp macro="">
      <xdr:nvCxnSpPr>
        <xdr:cNvPr id="391" name="直線コネクタ 390">
          <a:extLst>
            <a:ext uri="{FF2B5EF4-FFF2-40B4-BE49-F238E27FC236}">
              <a16:creationId xmlns="" xmlns:a16="http://schemas.microsoft.com/office/drawing/2014/main" id="{EE9E3140-DA5C-4735-A136-D956CB43DB3E}"/>
            </a:ext>
          </a:extLst>
        </xdr:cNvPr>
        <xdr:cNvCxnSpPr/>
      </xdr:nvCxnSpPr>
      <xdr:spPr>
        <a:xfrm>
          <a:off x="16230600" y="109766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54</xdr:row>
      <xdr:rowOff>11447</xdr:rowOff>
    </xdr:from>
    <xdr:ext cx="405111" cy="259045"/>
    <xdr:sp macro="" textlink="">
      <xdr:nvSpPr>
        <xdr:cNvPr id="392" name="【学校施設】&#10;有形固定資産減価償却率最大値テキスト">
          <a:extLst>
            <a:ext uri="{FF2B5EF4-FFF2-40B4-BE49-F238E27FC236}">
              <a16:creationId xmlns="" xmlns:a16="http://schemas.microsoft.com/office/drawing/2014/main" id="{99A755F2-8C3D-454C-879F-597910A8004B}"/>
            </a:ext>
          </a:extLst>
        </xdr:cNvPr>
        <xdr:cNvSpPr txBox="1"/>
      </xdr:nvSpPr>
      <xdr:spPr>
        <a:xfrm>
          <a:off x="16408400" y="9269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80.8</a:t>
          </a:r>
          <a:endParaRPr kumimoji="1" lang="ja-JP" altLang="en-US" sz="1000" b="1">
            <a:latin typeface="ＭＳ Ｐゴシック"/>
          </a:endParaRPr>
        </a:p>
      </xdr:txBody>
    </xdr:sp>
    <xdr:clientData/>
  </xdr:oneCellAnchor>
  <xdr:twoCellAnchor>
    <xdr:from>
      <xdr:col>23</xdr:col>
      <xdr:colOff>428625</xdr:colOff>
      <xdr:row>55</xdr:row>
      <xdr:rowOff>64770</xdr:rowOff>
    </xdr:from>
    <xdr:to>
      <xdr:col>23</xdr:col>
      <xdr:colOff>606425</xdr:colOff>
      <xdr:row>55</xdr:row>
      <xdr:rowOff>64770</xdr:rowOff>
    </xdr:to>
    <xdr:cxnSp macro="">
      <xdr:nvCxnSpPr>
        <xdr:cNvPr id="393" name="直線コネクタ 392">
          <a:extLst>
            <a:ext uri="{FF2B5EF4-FFF2-40B4-BE49-F238E27FC236}">
              <a16:creationId xmlns="" xmlns:a16="http://schemas.microsoft.com/office/drawing/2014/main" id="{8D73739F-3226-4C6F-84E4-7D39C5E3C181}"/>
            </a:ext>
          </a:extLst>
        </xdr:cNvPr>
        <xdr:cNvCxnSpPr/>
      </xdr:nvCxnSpPr>
      <xdr:spPr>
        <a:xfrm>
          <a:off x="16230600" y="94945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59</xdr:row>
      <xdr:rowOff>30497</xdr:rowOff>
    </xdr:from>
    <xdr:ext cx="405111" cy="259045"/>
    <xdr:sp macro="" textlink="">
      <xdr:nvSpPr>
        <xdr:cNvPr id="394" name="【学校施設】&#10;有形固定資産減価償却率平均値テキスト">
          <a:extLst>
            <a:ext uri="{FF2B5EF4-FFF2-40B4-BE49-F238E27FC236}">
              <a16:creationId xmlns="" xmlns:a16="http://schemas.microsoft.com/office/drawing/2014/main" id="{712B6309-4331-41B8-9190-87B008A4955B}"/>
            </a:ext>
          </a:extLst>
        </xdr:cNvPr>
        <xdr:cNvSpPr txBox="1"/>
      </xdr:nvSpPr>
      <xdr:spPr>
        <a:xfrm>
          <a:off x="16408400" y="101460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61.8</a:t>
          </a:r>
          <a:endParaRPr kumimoji="1" lang="ja-JP" altLang="en-US" sz="1000" b="1">
            <a:solidFill>
              <a:srgbClr val="000080"/>
            </a:solidFill>
            <a:latin typeface="ＭＳ Ｐゴシック"/>
          </a:endParaRPr>
        </a:p>
      </xdr:txBody>
    </xdr:sp>
    <xdr:clientData/>
  </xdr:oneCellAnchor>
  <xdr:twoCellAnchor>
    <xdr:from>
      <xdr:col>23</xdr:col>
      <xdr:colOff>466725</xdr:colOff>
      <xdr:row>59</xdr:row>
      <xdr:rowOff>52070</xdr:rowOff>
    </xdr:from>
    <xdr:to>
      <xdr:col>23</xdr:col>
      <xdr:colOff>568325</xdr:colOff>
      <xdr:row>59</xdr:row>
      <xdr:rowOff>153670</xdr:rowOff>
    </xdr:to>
    <xdr:sp macro="" textlink="">
      <xdr:nvSpPr>
        <xdr:cNvPr id="395" name="フローチャート : 判断 394">
          <a:extLst>
            <a:ext uri="{FF2B5EF4-FFF2-40B4-BE49-F238E27FC236}">
              <a16:creationId xmlns="" xmlns:a16="http://schemas.microsoft.com/office/drawing/2014/main" id="{F75C4D32-3B3F-45DF-BCD4-D5124DE5B070}"/>
            </a:ext>
          </a:extLst>
        </xdr:cNvPr>
        <xdr:cNvSpPr/>
      </xdr:nvSpPr>
      <xdr:spPr>
        <a:xfrm>
          <a:off x="16268700" y="10167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60</xdr:row>
      <xdr:rowOff>90170</xdr:rowOff>
    </xdr:from>
    <xdr:to>
      <xdr:col>22</xdr:col>
      <xdr:colOff>415925</xdr:colOff>
      <xdr:row>61</xdr:row>
      <xdr:rowOff>20320</xdr:rowOff>
    </xdr:to>
    <xdr:sp macro="" textlink="">
      <xdr:nvSpPr>
        <xdr:cNvPr id="396" name="フローチャート : 判断 395">
          <a:extLst>
            <a:ext uri="{FF2B5EF4-FFF2-40B4-BE49-F238E27FC236}">
              <a16:creationId xmlns="" xmlns:a16="http://schemas.microsoft.com/office/drawing/2014/main" id="{5B693F7A-167A-441A-9364-E79339EED2C4}"/>
            </a:ext>
          </a:extLst>
        </xdr:cNvPr>
        <xdr:cNvSpPr/>
      </xdr:nvSpPr>
      <xdr:spPr>
        <a:xfrm>
          <a:off x="15430500" y="10377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66</xdr:row>
      <xdr:rowOff>111777</xdr:rowOff>
    </xdr:from>
    <xdr:ext cx="762000" cy="259045"/>
    <xdr:sp macro="" textlink="">
      <xdr:nvSpPr>
        <xdr:cNvPr id="397" name="テキスト ボックス 396">
          <a:extLst>
            <a:ext uri="{FF2B5EF4-FFF2-40B4-BE49-F238E27FC236}">
              <a16:creationId xmlns="" xmlns:a16="http://schemas.microsoft.com/office/drawing/2014/main" id="{A3EBA8FE-ECE9-4B49-9FE8-BB9CDE39CEA8}"/>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66</xdr:row>
      <xdr:rowOff>111777</xdr:rowOff>
    </xdr:from>
    <xdr:ext cx="762000" cy="259045"/>
    <xdr:sp macro="" textlink="">
      <xdr:nvSpPr>
        <xdr:cNvPr id="398" name="テキスト ボックス 397">
          <a:extLst>
            <a:ext uri="{FF2B5EF4-FFF2-40B4-BE49-F238E27FC236}">
              <a16:creationId xmlns="" xmlns:a16="http://schemas.microsoft.com/office/drawing/2014/main" id="{FD139D0A-212A-4F96-AAB8-B4B7EB64796B}"/>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66</xdr:row>
      <xdr:rowOff>111777</xdr:rowOff>
    </xdr:from>
    <xdr:ext cx="762000" cy="259045"/>
    <xdr:sp macro="" textlink="">
      <xdr:nvSpPr>
        <xdr:cNvPr id="399" name="テキスト ボックス 398">
          <a:extLst>
            <a:ext uri="{FF2B5EF4-FFF2-40B4-BE49-F238E27FC236}">
              <a16:creationId xmlns="" xmlns:a16="http://schemas.microsoft.com/office/drawing/2014/main" id="{744B1356-ED51-4EEC-ADD4-F975DA8EB9BB}"/>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66</xdr:row>
      <xdr:rowOff>111777</xdr:rowOff>
    </xdr:from>
    <xdr:ext cx="762000" cy="259045"/>
    <xdr:sp macro="" textlink="">
      <xdr:nvSpPr>
        <xdr:cNvPr id="400" name="テキスト ボックス 399">
          <a:extLst>
            <a:ext uri="{FF2B5EF4-FFF2-40B4-BE49-F238E27FC236}">
              <a16:creationId xmlns="" xmlns:a16="http://schemas.microsoft.com/office/drawing/2014/main" id="{053D828F-2343-415B-9C7E-3603E8999927}"/>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66</xdr:row>
      <xdr:rowOff>111777</xdr:rowOff>
    </xdr:from>
    <xdr:ext cx="762000" cy="259045"/>
    <xdr:sp macro="" textlink="">
      <xdr:nvSpPr>
        <xdr:cNvPr id="401" name="テキスト ボックス 400">
          <a:extLst>
            <a:ext uri="{FF2B5EF4-FFF2-40B4-BE49-F238E27FC236}">
              <a16:creationId xmlns="" xmlns:a16="http://schemas.microsoft.com/office/drawing/2014/main" id="{421F4C29-9801-49FA-A8D1-27A76AFB6436}"/>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58</xdr:row>
      <xdr:rowOff>90170</xdr:rowOff>
    </xdr:from>
    <xdr:to>
      <xdr:col>22</xdr:col>
      <xdr:colOff>415925</xdr:colOff>
      <xdr:row>59</xdr:row>
      <xdr:rowOff>20320</xdr:rowOff>
    </xdr:to>
    <xdr:sp macro="" textlink="">
      <xdr:nvSpPr>
        <xdr:cNvPr id="402" name="円/楕円 401">
          <a:extLst>
            <a:ext uri="{FF2B5EF4-FFF2-40B4-BE49-F238E27FC236}">
              <a16:creationId xmlns="" xmlns:a16="http://schemas.microsoft.com/office/drawing/2014/main" id="{AFB9F120-E11E-41A0-8B5F-F3ADB9709D33}"/>
            </a:ext>
          </a:extLst>
        </xdr:cNvPr>
        <xdr:cNvSpPr/>
      </xdr:nvSpPr>
      <xdr:spPr>
        <a:xfrm>
          <a:off x="15430500" y="10034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61</xdr:row>
      <xdr:rowOff>11447</xdr:rowOff>
    </xdr:from>
    <xdr:ext cx="405111" cy="259045"/>
    <xdr:sp macro="" textlink="">
      <xdr:nvSpPr>
        <xdr:cNvPr id="403" name="n_1aveValue【学校施設】&#10;有形固定資産減価償却率">
          <a:extLst>
            <a:ext uri="{FF2B5EF4-FFF2-40B4-BE49-F238E27FC236}">
              <a16:creationId xmlns="" xmlns:a16="http://schemas.microsoft.com/office/drawing/2014/main" id="{39DD064F-9D60-4064-81D9-FE68CCE840E2}"/>
            </a:ext>
          </a:extLst>
        </xdr:cNvPr>
        <xdr:cNvSpPr txBox="1"/>
      </xdr:nvSpPr>
      <xdr:spPr>
        <a:xfrm>
          <a:off x="15266043" y="10469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56.3</a:t>
          </a:r>
          <a:endParaRPr kumimoji="1" lang="ja-JP" altLang="en-US" sz="1000" b="1">
            <a:solidFill>
              <a:srgbClr val="000080"/>
            </a:solidFill>
            <a:latin typeface="ＭＳ Ｐゴシック"/>
          </a:endParaRPr>
        </a:p>
      </xdr:txBody>
    </xdr:sp>
    <xdr:clientData/>
  </xdr:oneCellAnchor>
  <xdr:oneCellAnchor>
    <xdr:from>
      <xdr:col>22</xdr:col>
      <xdr:colOff>149868</xdr:colOff>
      <xdr:row>57</xdr:row>
      <xdr:rowOff>36847</xdr:rowOff>
    </xdr:from>
    <xdr:ext cx="405111" cy="259045"/>
    <xdr:sp macro="" textlink="">
      <xdr:nvSpPr>
        <xdr:cNvPr id="404" name="n_1mainValue【学校施設】&#10;有形固定資産減価償却率">
          <a:extLst>
            <a:ext uri="{FF2B5EF4-FFF2-40B4-BE49-F238E27FC236}">
              <a16:creationId xmlns="" xmlns:a16="http://schemas.microsoft.com/office/drawing/2014/main" id="{47C3C526-80B3-4C23-8CA6-A55CB482E5F6}"/>
            </a:ext>
          </a:extLst>
        </xdr:cNvPr>
        <xdr:cNvSpPr txBox="1"/>
      </xdr:nvSpPr>
      <xdr:spPr>
        <a:xfrm>
          <a:off x="15266043" y="9809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65.3</a:t>
          </a:r>
          <a:endParaRPr kumimoji="1" lang="ja-JP" altLang="en-US" sz="1000" b="1">
            <a:solidFill>
              <a:srgbClr val="FF0000"/>
            </a:solidFill>
            <a:latin typeface="ＭＳ Ｐゴシック"/>
          </a:endParaRPr>
        </a:p>
      </xdr:txBody>
    </xdr:sp>
    <xdr:clientData/>
  </xdr:oneCellAnchor>
  <xdr:twoCellAnchor>
    <xdr:from>
      <xdr:col>26</xdr:col>
      <xdr:colOff>428625</xdr:colOff>
      <xdr:row>46</xdr:row>
      <xdr:rowOff>114300</xdr:rowOff>
    </xdr:from>
    <xdr:to>
      <xdr:col>33</xdr:col>
      <xdr:colOff>352425</xdr:colOff>
      <xdr:row>50</xdr:row>
      <xdr:rowOff>63500</xdr:rowOff>
    </xdr:to>
    <xdr:sp macro="" textlink="">
      <xdr:nvSpPr>
        <xdr:cNvPr id="405" name="正方形/長方形 404">
          <a:extLst>
            <a:ext uri="{FF2B5EF4-FFF2-40B4-BE49-F238E27FC236}">
              <a16:creationId xmlns="" xmlns:a16="http://schemas.microsoft.com/office/drawing/2014/main" id="{584E8926-2E14-4E5C-88A6-11EFFAF9DB08}"/>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学校施設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50</xdr:row>
      <xdr:rowOff>88900</xdr:rowOff>
    </xdr:from>
    <xdr:to>
      <xdr:col>29</xdr:col>
      <xdr:colOff>22225</xdr:colOff>
      <xdr:row>52</xdr:row>
      <xdr:rowOff>0</xdr:rowOff>
    </xdr:to>
    <xdr:sp macro="" textlink="">
      <xdr:nvSpPr>
        <xdr:cNvPr id="406" name="正方形/長方形 405">
          <a:extLst>
            <a:ext uri="{FF2B5EF4-FFF2-40B4-BE49-F238E27FC236}">
              <a16:creationId xmlns="" xmlns:a16="http://schemas.microsoft.com/office/drawing/2014/main" id="{418F01C0-0663-4756-90A7-175CAF5F9DCB}"/>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51</xdr:row>
      <xdr:rowOff>120650</xdr:rowOff>
    </xdr:from>
    <xdr:to>
      <xdr:col>29</xdr:col>
      <xdr:colOff>22225</xdr:colOff>
      <xdr:row>53</xdr:row>
      <xdr:rowOff>31750</xdr:rowOff>
    </xdr:to>
    <xdr:sp macro="" textlink="">
      <xdr:nvSpPr>
        <xdr:cNvPr id="407" name="正方形/長方形 406">
          <a:extLst>
            <a:ext uri="{FF2B5EF4-FFF2-40B4-BE49-F238E27FC236}">
              <a16:creationId xmlns="" xmlns:a16="http://schemas.microsoft.com/office/drawing/2014/main" id="{2CF0131B-E528-482D-93A3-D58BAF945B4A}"/>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50</xdr:row>
      <xdr:rowOff>88900</xdr:rowOff>
    </xdr:from>
    <xdr:to>
      <xdr:col>30</xdr:col>
      <xdr:colOff>352425</xdr:colOff>
      <xdr:row>52</xdr:row>
      <xdr:rowOff>0</xdr:rowOff>
    </xdr:to>
    <xdr:sp macro="" textlink="">
      <xdr:nvSpPr>
        <xdr:cNvPr id="408" name="正方形/長方形 407">
          <a:extLst>
            <a:ext uri="{FF2B5EF4-FFF2-40B4-BE49-F238E27FC236}">
              <a16:creationId xmlns="" xmlns:a16="http://schemas.microsoft.com/office/drawing/2014/main" id="{1E24719D-3C54-4124-962B-D050D5BAC18B}"/>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51</xdr:row>
      <xdr:rowOff>120650</xdr:rowOff>
    </xdr:from>
    <xdr:to>
      <xdr:col>30</xdr:col>
      <xdr:colOff>352425</xdr:colOff>
      <xdr:row>53</xdr:row>
      <xdr:rowOff>31750</xdr:rowOff>
    </xdr:to>
    <xdr:sp macro="" textlink="">
      <xdr:nvSpPr>
        <xdr:cNvPr id="409" name="正方形/長方形 408">
          <a:extLst>
            <a:ext uri="{FF2B5EF4-FFF2-40B4-BE49-F238E27FC236}">
              <a16:creationId xmlns="" xmlns:a16="http://schemas.microsoft.com/office/drawing/2014/main" id="{E6466907-8E71-49F5-ACA5-8F87A8596823}"/>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1.264</a:t>
          </a:r>
          <a:endParaRPr kumimoji="1" lang="ja-JP" altLang="en-US" sz="1200" b="1" i="1">
            <a:solidFill>
              <a:srgbClr val="4080FF"/>
            </a:solidFill>
            <a:latin typeface="ＭＳ Ｐゴシック"/>
          </a:endParaRPr>
        </a:p>
      </xdr:txBody>
    </xdr:sp>
    <xdr:clientData/>
  </xdr:twoCellAnchor>
  <xdr:twoCellAnchor>
    <xdr:from>
      <xdr:col>29</xdr:col>
      <xdr:colOff>657225</xdr:colOff>
      <xdr:row>50</xdr:row>
      <xdr:rowOff>88900</xdr:rowOff>
    </xdr:from>
    <xdr:to>
      <xdr:col>32</xdr:col>
      <xdr:colOff>123825</xdr:colOff>
      <xdr:row>52</xdr:row>
      <xdr:rowOff>0</xdr:rowOff>
    </xdr:to>
    <xdr:sp macro="" textlink="">
      <xdr:nvSpPr>
        <xdr:cNvPr id="410" name="正方形/長方形 409">
          <a:extLst>
            <a:ext uri="{FF2B5EF4-FFF2-40B4-BE49-F238E27FC236}">
              <a16:creationId xmlns="" xmlns:a16="http://schemas.microsoft.com/office/drawing/2014/main" id="{C01BE451-0CE3-4910-A188-0AB627189A5A}"/>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51</xdr:row>
      <xdr:rowOff>120650</xdr:rowOff>
    </xdr:from>
    <xdr:to>
      <xdr:col>32</xdr:col>
      <xdr:colOff>123825</xdr:colOff>
      <xdr:row>53</xdr:row>
      <xdr:rowOff>31750</xdr:rowOff>
    </xdr:to>
    <xdr:sp macro="" textlink="">
      <xdr:nvSpPr>
        <xdr:cNvPr id="411" name="正方形/長方形 410">
          <a:extLst>
            <a:ext uri="{FF2B5EF4-FFF2-40B4-BE49-F238E27FC236}">
              <a16:creationId xmlns="" xmlns:a16="http://schemas.microsoft.com/office/drawing/2014/main" id="{CB1528E4-80A9-4C44-82A8-31189F824E76}"/>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1.903</a:t>
          </a:r>
          <a:endParaRPr kumimoji="1" lang="ja-JP" altLang="en-US" sz="1200" b="1" i="1">
            <a:solidFill>
              <a:srgbClr val="4080FF"/>
            </a:solidFill>
            <a:latin typeface="ＭＳ Ｐゴシック"/>
          </a:endParaRPr>
        </a:p>
      </xdr:txBody>
    </xdr:sp>
    <xdr:clientData/>
  </xdr:twoCellAnchor>
  <xdr:twoCellAnchor>
    <xdr:from>
      <xdr:col>26</xdr:col>
      <xdr:colOff>428625</xdr:colOff>
      <xdr:row>53</xdr:row>
      <xdr:rowOff>57150</xdr:rowOff>
    </xdr:from>
    <xdr:to>
      <xdr:col>33</xdr:col>
      <xdr:colOff>352425</xdr:colOff>
      <xdr:row>66</xdr:row>
      <xdr:rowOff>114300</xdr:rowOff>
    </xdr:to>
    <xdr:sp macro="" textlink="">
      <xdr:nvSpPr>
        <xdr:cNvPr id="412" name="正方形/長方形 411">
          <a:extLst>
            <a:ext uri="{FF2B5EF4-FFF2-40B4-BE49-F238E27FC236}">
              <a16:creationId xmlns="" xmlns:a16="http://schemas.microsoft.com/office/drawing/2014/main" id="{3B2189FA-A4E2-42B1-8E9F-0F59C487921A}"/>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52</xdr:row>
      <xdr:rowOff>38100</xdr:rowOff>
    </xdr:from>
    <xdr:ext cx="349839" cy="225703"/>
    <xdr:sp macro="" textlink="">
      <xdr:nvSpPr>
        <xdr:cNvPr id="413" name="テキスト ボックス 412">
          <a:extLst>
            <a:ext uri="{FF2B5EF4-FFF2-40B4-BE49-F238E27FC236}">
              <a16:creationId xmlns="" xmlns:a16="http://schemas.microsoft.com/office/drawing/2014/main" id="{769A041A-3488-4F72-A547-219053F37AAC}"/>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66</xdr:row>
      <xdr:rowOff>114300</xdr:rowOff>
    </xdr:from>
    <xdr:to>
      <xdr:col>33</xdr:col>
      <xdr:colOff>314325</xdr:colOff>
      <xdr:row>66</xdr:row>
      <xdr:rowOff>114300</xdr:rowOff>
    </xdr:to>
    <xdr:cxnSp macro="">
      <xdr:nvCxnSpPr>
        <xdr:cNvPr id="414" name="直線コネクタ 413">
          <a:extLst>
            <a:ext uri="{FF2B5EF4-FFF2-40B4-BE49-F238E27FC236}">
              <a16:creationId xmlns="" xmlns:a16="http://schemas.microsoft.com/office/drawing/2014/main" id="{9156FAAF-D53C-4F59-8B51-9A6162B66021}"/>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64</xdr:row>
      <xdr:rowOff>76200</xdr:rowOff>
    </xdr:from>
    <xdr:to>
      <xdr:col>33</xdr:col>
      <xdr:colOff>314325</xdr:colOff>
      <xdr:row>64</xdr:row>
      <xdr:rowOff>76200</xdr:rowOff>
    </xdr:to>
    <xdr:cxnSp macro="">
      <xdr:nvCxnSpPr>
        <xdr:cNvPr id="415" name="直線コネクタ 414">
          <a:extLst>
            <a:ext uri="{FF2B5EF4-FFF2-40B4-BE49-F238E27FC236}">
              <a16:creationId xmlns="" xmlns:a16="http://schemas.microsoft.com/office/drawing/2014/main" id="{E121BC16-A713-4A02-B7B9-40B8DCB6E9DF}"/>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63</xdr:row>
      <xdr:rowOff>105427</xdr:rowOff>
    </xdr:from>
    <xdr:ext cx="467179" cy="259045"/>
    <xdr:sp macro="" textlink="">
      <xdr:nvSpPr>
        <xdr:cNvPr id="416" name="テキスト ボックス 415">
          <a:extLst>
            <a:ext uri="{FF2B5EF4-FFF2-40B4-BE49-F238E27FC236}">
              <a16:creationId xmlns="" xmlns:a16="http://schemas.microsoft.com/office/drawing/2014/main" id="{42C8D21A-54F1-4E02-9E9E-47F4FC0F097A}"/>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62</xdr:row>
      <xdr:rowOff>38100</xdr:rowOff>
    </xdr:from>
    <xdr:to>
      <xdr:col>33</xdr:col>
      <xdr:colOff>314325</xdr:colOff>
      <xdr:row>62</xdr:row>
      <xdr:rowOff>38100</xdr:rowOff>
    </xdr:to>
    <xdr:cxnSp macro="">
      <xdr:nvCxnSpPr>
        <xdr:cNvPr id="417" name="直線コネクタ 416">
          <a:extLst>
            <a:ext uri="{FF2B5EF4-FFF2-40B4-BE49-F238E27FC236}">
              <a16:creationId xmlns="" xmlns:a16="http://schemas.microsoft.com/office/drawing/2014/main" id="{107DD2D6-16CF-4BDC-9A9E-5E57BC7728DF}"/>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61</xdr:row>
      <xdr:rowOff>67327</xdr:rowOff>
    </xdr:from>
    <xdr:ext cx="467179" cy="259045"/>
    <xdr:sp macro="" textlink="">
      <xdr:nvSpPr>
        <xdr:cNvPr id="418" name="テキスト ボックス 417">
          <a:extLst>
            <a:ext uri="{FF2B5EF4-FFF2-40B4-BE49-F238E27FC236}">
              <a16:creationId xmlns="" xmlns:a16="http://schemas.microsoft.com/office/drawing/2014/main" id="{07E30670-21BE-4AD2-B93F-F2FE67E8F155}"/>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a:t>
          </a:r>
          <a:endParaRPr kumimoji="1" lang="ja-JP" altLang="en-US" sz="1000">
            <a:latin typeface="ＭＳ Ｐゴシック"/>
          </a:endParaRPr>
        </a:p>
      </xdr:txBody>
    </xdr:sp>
    <xdr:clientData/>
  </xdr:oneCellAnchor>
  <xdr:twoCellAnchor>
    <xdr:from>
      <xdr:col>26</xdr:col>
      <xdr:colOff>428625</xdr:colOff>
      <xdr:row>60</xdr:row>
      <xdr:rowOff>0</xdr:rowOff>
    </xdr:from>
    <xdr:to>
      <xdr:col>33</xdr:col>
      <xdr:colOff>314325</xdr:colOff>
      <xdr:row>60</xdr:row>
      <xdr:rowOff>0</xdr:rowOff>
    </xdr:to>
    <xdr:cxnSp macro="">
      <xdr:nvCxnSpPr>
        <xdr:cNvPr id="419" name="直線コネクタ 418">
          <a:extLst>
            <a:ext uri="{FF2B5EF4-FFF2-40B4-BE49-F238E27FC236}">
              <a16:creationId xmlns="" xmlns:a16="http://schemas.microsoft.com/office/drawing/2014/main" id="{D0B17D48-EEDF-4D56-9A38-23EE4B43D106}"/>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59</xdr:row>
      <xdr:rowOff>29227</xdr:rowOff>
    </xdr:from>
    <xdr:ext cx="531299" cy="259045"/>
    <xdr:sp macro="" textlink="">
      <xdr:nvSpPr>
        <xdr:cNvPr id="420" name="テキスト ボックス 419">
          <a:extLst>
            <a:ext uri="{FF2B5EF4-FFF2-40B4-BE49-F238E27FC236}">
              <a16:creationId xmlns="" xmlns:a16="http://schemas.microsoft.com/office/drawing/2014/main" id="{359E39DA-53DC-413E-B5E7-31894CF44EA2}"/>
            </a:ext>
          </a:extLst>
        </xdr:cNvPr>
        <xdr:cNvSpPr txBox="1"/>
      </xdr:nvSpPr>
      <xdr:spPr>
        <a:xfrm>
          <a:off x="17756701" y="1014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57</xdr:row>
      <xdr:rowOff>133350</xdr:rowOff>
    </xdr:from>
    <xdr:to>
      <xdr:col>33</xdr:col>
      <xdr:colOff>314325</xdr:colOff>
      <xdr:row>57</xdr:row>
      <xdr:rowOff>133350</xdr:rowOff>
    </xdr:to>
    <xdr:cxnSp macro="">
      <xdr:nvCxnSpPr>
        <xdr:cNvPr id="421" name="直線コネクタ 420">
          <a:extLst>
            <a:ext uri="{FF2B5EF4-FFF2-40B4-BE49-F238E27FC236}">
              <a16:creationId xmlns="" xmlns:a16="http://schemas.microsoft.com/office/drawing/2014/main" id="{3EA8BD47-F549-459B-92DA-9E0E9904E73F}"/>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56</xdr:row>
      <xdr:rowOff>162577</xdr:rowOff>
    </xdr:from>
    <xdr:ext cx="531299" cy="259045"/>
    <xdr:sp macro="" textlink="">
      <xdr:nvSpPr>
        <xdr:cNvPr id="422" name="テキスト ボックス 421">
          <a:extLst>
            <a:ext uri="{FF2B5EF4-FFF2-40B4-BE49-F238E27FC236}">
              <a16:creationId xmlns="" xmlns:a16="http://schemas.microsoft.com/office/drawing/2014/main" id="{E3744937-D43A-4F8E-8F78-273C5C2D7D70}"/>
            </a:ext>
          </a:extLst>
        </xdr:cNvPr>
        <xdr:cNvSpPr txBox="1"/>
      </xdr:nvSpPr>
      <xdr:spPr>
        <a:xfrm>
          <a:off x="17756701" y="976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a:t>
          </a:r>
          <a:endParaRPr kumimoji="1" lang="ja-JP" altLang="en-US" sz="1000">
            <a:latin typeface="ＭＳ Ｐゴシック"/>
          </a:endParaRPr>
        </a:p>
      </xdr:txBody>
    </xdr:sp>
    <xdr:clientData/>
  </xdr:oneCellAnchor>
  <xdr:twoCellAnchor>
    <xdr:from>
      <xdr:col>26</xdr:col>
      <xdr:colOff>428625</xdr:colOff>
      <xdr:row>55</xdr:row>
      <xdr:rowOff>95250</xdr:rowOff>
    </xdr:from>
    <xdr:to>
      <xdr:col>33</xdr:col>
      <xdr:colOff>314325</xdr:colOff>
      <xdr:row>55</xdr:row>
      <xdr:rowOff>95250</xdr:rowOff>
    </xdr:to>
    <xdr:cxnSp macro="">
      <xdr:nvCxnSpPr>
        <xdr:cNvPr id="423" name="直線コネクタ 422">
          <a:extLst>
            <a:ext uri="{FF2B5EF4-FFF2-40B4-BE49-F238E27FC236}">
              <a16:creationId xmlns="" xmlns:a16="http://schemas.microsoft.com/office/drawing/2014/main" id="{49401CED-ED72-4E8D-AB8E-4AE05B1A0824}"/>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54</xdr:row>
      <xdr:rowOff>124477</xdr:rowOff>
    </xdr:from>
    <xdr:ext cx="531299" cy="259045"/>
    <xdr:sp macro="" textlink="">
      <xdr:nvSpPr>
        <xdr:cNvPr id="424" name="テキスト ボックス 423">
          <a:extLst>
            <a:ext uri="{FF2B5EF4-FFF2-40B4-BE49-F238E27FC236}">
              <a16:creationId xmlns="" xmlns:a16="http://schemas.microsoft.com/office/drawing/2014/main" id="{FF76D7A5-4401-4798-8952-570F3431B700}"/>
            </a:ext>
          </a:extLst>
        </xdr:cNvPr>
        <xdr:cNvSpPr txBox="1"/>
      </xdr:nvSpPr>
      <xdr:spPr>
        <a:xfrm>
          <a:off x="17756701" y="938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314325</xdr:colOff>
      <xdr:row>53</xdr:row>
      <xdr:rowOff>57150</xdr:rowOff>
    </xdr:to>
    <xdr:cxnSp macro="">
      <xdr:nvCxnSpPr>
        <xdr:cNvPr id="425" name="直線コネクタ 424">
          <a:extLst>
            <a:ext uri="{FF2B5EF4-FFF2-40B4-BE49-F238E27FC236}">
              <a16:creationId xmlns="" xmlns:a16="http://schemas.microsoft.com/office/drawing/2014/main" id="{0BF4A40C-D87D-419C-B83C-A2960FE5A3CB}"/>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52</xdr:row>
      <xdr:rowOff>86377</xdr:rowOff>
    </xdr:from>
    <xdr:ext cx="531299" cy="259045"/>
    <xdr:sp macro="" textlink="">
      <xdr:nvSpPr>
        <xdr:cNvPr id="426" name="テキスト ボックス 425">
          <a:extLst>
            <a:ext uri="{FF2B5EF4-FFF2-40B4-BE49-F238E27FC236}">
              <a16:creationId xmlns="" xmlns:a16="http://schemas.microsoft.com/office/drawing/2014/main" id="{A3CBCC16-2E84-4E60-8062-CEA5DB517DD3}"/>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352425</xdr:colOff>
      <xdr:row>66</xdr:row>
      <xdr:rowOff>114300</xdr:rowOff>
    </xdr:to>
    <xdr:sp macro="" textlink="">
      <xdr:nvSpPr>
        <xdr:cNvPr id="427" name="【学校施設】&#10;一人当たり面積グラフ枠">
          <a:extLst>
            <a:ext uri="{FF2B5EF4-FFF2-40B4-BE49-F238E27FC236}">
              <a16:creationId xmlns="" xmlns:a16="http://schemas.microsoft.com/office/drawing/2014/main" id="{23BD46E4-451F-4860-B471-37CA9298FD58}"/>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56</xdr:row>
      <xdr:rowOff>7696</xdr:rowOff>
    </xdr:from>
    <xdr:to>
      <xdr:col>32</xdr:col>
      <xdr:colOff>186689</xdr:colOff>
      <xdr:row>63</xdr:row>
      <xdr:rowOff>59893</xdr:rowOff>
    </xdr:to>
    <xdr:cxnSp macro="">
      <xdr:nvCxnSpPr>
        <xdr:cNvPr id="428" name="直線コネクタ 427">
          <a:extLst>
            <a:ext uri="{FF2B5EF4-FFF2-40B4-BE49-F238E27FC236}">
              <a16:creationId xmlns="" xmlns:a16="http://schemas.microsoft.com/office/drawing/2014/main" id="{57CF1E7D-66E5-4048-BE48-B3480B7063B9}"/>
            </a:ext>
          </a:extLst>
        </xdr:cNvPr>
        <xdr:cNvCxnSpPr/>
      </xdr:nvCxnSpPr>
      <xdr:spPr>
        <a:xfrm flipV="1">
          <a:off x="22160864" y="9608896"/>
          <a:ext cx="0" cy="12523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63</xdr:row>
      <xdr:rowOff>63720</xdr:rowOff>
    </xdr:from>
    <xdr:ext cx="469744" cy="259045"/>
    <xdr:sp macro="" textlink="">
      <xdr:nvSpPr>
        <xdr:cNvPr id="429" name="【学校施設】&#10;一人当たり面積最小値テキスト">
          <a:extLst>
            <a:ext uri="{FF2B5EF4-FFF2-40B4-BE49-F238E27FC236}">
              <a16:creationId xmlns="" xmlns:a16="http://schemas.microsoft.com/office/drawing/2014/main" id="{A2D938F9-78F1-4429-9A11-9D469316990B}"/>
            </a:ext>
          </a:extLst>
        </xdr:cNvPr>
        <xdr:cNvSpPr txBox="1"/>
      </xdr:nvSpPr>
      <xdr:spPr>
        <a:xfrm>
          <a:off x="22250400" y="10865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2.464</a:t>
          </a:r>
          <a:endParaRPr kumimoji="1" lang="ja-JP" altLang="en-US" sz="1000" b="1">
            <a:latin typeface="ＭＳ Ｐゴシック"/>
          </a:endParaRPr>
        </a:p>
      </xdr:txBody>
    </xdr:sp>
    <xdr:clientData/>
  </xdr:oneCellAnchor>
  <xdr:twoCellAnchor>
    <xdr:from>
      <xdr:col>32</xdr:col>
      <xdr:colOff>98425</xdr:colOff>
      <xdr:row>63</xdr:row>
      <xdr:rowOff>59893</xdr:rowOff>
    </xdr:from>
    <xdr:to>
      <xdr:col>32</xdr:col>
      <xdr:colOff>276225</xdr:colOff>
      <xdr:row>63</xdr:row>
      <xdr:rowOff>59893</xdr:rowOff>
    </xdr:to>
    <xdr:cxnSp macro="">
      <xdr:nvCxnSpPr>
        <xdr:cNvPr id="430" name="直線コネクタ 429">
          <a:extLst>
            <a:ext uri="{FF2B5EF4-FFF2-40B4-BE49-F238E27FC236}">
              <a16:creationId xmlns="" xmlns:a16="http://schemas.microsoft.com/office/drawing/2014/main" id="{C83DB47A-6DDF-4508-8E8F-F4F87DA9EC51}"/>
            </a:ext>
          </a:extLst>
        </xdr:cNvPr>
        <xdr:cNvCxnSpPr/>
      </xdr:nvCxnSpPr>
      <xdr:spPr>
        <a:xfrm>
          <a:off x="22072600" y="108612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54</xdr:row>
      <xdr:rowOff>125823</xdr:rowOff>
    </xdr:from>
    <xdr:ext cx="534377" cy="259045"/>
    <xdr:sp macro="" textlink="">
      <xdr:nvSpPr>
        <xdr:cNvPr id="431" name="【学校施設】&#10;一人当たり面積最大値テキスト">
          <a:extLst>
            <a:ext uri="{FF2B5EF4-FFF2-40B4-BE49-F238E27FC236}">
              <a16:creationId xmlns="" xmlns:a16="http://schemas.microsoft.com/office/drawing/2014/main" id="{E788E994-40DC-4212-A006-79E9CE38BA4A}"/>
            </a:ext>
          </a:extLst>
        </xdr:cNvPr>
        <xdr:cNvSpPr txBox="1"/>
      </xdr:nvSpPr>
      <xdr:spPr>
        <a:xfrm>
          <a:off x="22250400" y="93841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18.899</a:t>
          </a:r>
          <a:endParaRPr kumimoji="1" lang="ja-JP" altLang="en-US" sz="1000" b="1">
            <a:latin typeface="ＭＳ Ｐゴシック"/>
          </a:endParaRPr>
        </a:p>
      </xdr:txBody>
    </xdr:sp>
    <xdr:clientData/>
  </xdr:oneCellAnchor>
  <xdr:twoCellAnchor>
    <xdr:from>
      <xdr:col>32</xdr:col>
      <xdr:colOff>98425</xdr:colOff>
      <xdr:row>56</xdr:row>
      <xdr:rowOff>7696</xdr:rowOff>
    </xdr:from>
    <xdr:to>
      <xdr:col>32</xdr:col>
      <xdr:colOff>276225</xdr:colOff>
      <xdr:row>56</xdr:row>
      <xdr:rowOff>7696</xdr:rowOff>
    </xdr:to>
    <xdr:cxnSp macro="">
      <xdr:nvCxnSpPr>
        <xdr:cNvPr id="432" name="直線コネクタ 431">
          <a:extLst>
            <a:ext uri="{FF2B5EF4-FFF2-40B4-BE49-F238E27FC236}">
              <a16:creationId xmlns="" xmlns:a16="http://schemas.microsoft.com/office/drawing/2014/main" id="{C9081A1E-D341-4C37-A82B-4D8F66DF9A66}"/>
            </a:ext>
          </a:extLst>
        </xdr:cNvPr>
        <xdr:cNvCxnSpPr/>
      </xdr:nvCxnSpPr>
      <xdr:spPr>
        <a:xfrm>
          <a:off x="22072600" y="9608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61</xdr:row>
      <xdr:rowOff>108755</xdr:rowOff>
    </xdr:from>
    <xdr:ext cx="469744" cy="259045"/>
    <xdr:sp macro="" textlink="">
      <xdr:nvSpPr>
        <xdr:cNvPr id="433" name="【学校施設】&#10;一人当たり面積平均値テキスト">
          <a:extLst>
            <a:ext uri="{FF2B5EF4-FFF2-40B4-BE49-F238E27FC236}">
              <a16:creationId xmlns="" xmlns:a16="http://schemas.microsoft.com/office/drawing/2014/main" id="{24016A13-792C-4372-A21D-8DAD628FC502}"/>
            </a:ext>
          </a:extLst>
        </xdr:cNvPr>
        <xdr:cNvSpPr txBox="1"/>
      </xdr:nvSpPr>
      <xdr:spPr>
        <a:xfrm>
          <a:off x="22250400" y="1056720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5.373</a:t>
          </a:r>
          <a:endParaRPr kumimoji="1" lang="ja-JP" altLang="en-US" sz="1000" b="1">
            <a:solidFill>
              <a:srgbClr val="000080"/>
            </a:solidFill>
            <a:latin typeface="ＭＳ Ｐゴシック"/>
          </a:endParaRPr>
        </a:p>
      </xdr:txBody>
    </xdr:sp>
    <xdr:clientData/>
  </xdr:oneCellAnchor>
  <xdr:twoCellAnchor>
    <xdr:from>
      <xdr:col>32</xdr:col>
      <xdr:colOff>136525</xdr:colOff>
      <xdr:row>61</xdr:row>
      <xdr:rowOff>130328</xdr:rowOff>
    </xdr:from>
    <xdr:to>
      <xdr:col>32</xdr:col>
      <xdr:colOff>238125</xdr:colOff>
      <xdr:row>62</xdr:row>
      <xdr:rowOff>60478</xdr:rowOff>
    </xdr:to>
    <xdr:sp macro="" textlink="">
      <xdr:nvSpPr>
        <xdr:cNvPr id="434" name="フローチャート : 判断 433">
          <a:extLst>
            <a:ext uri="{FF2B5EF4-FFF2-40B4-BE49-F238E27FC236}">
              <a16:creationId xmlns="" xmlns:a16="http://schemas.microsoft.com/office/drawing/2014/main" id="{4997D570-AE5E-4582-8B4E-4E3CF5333714}"/>
            </a:ext>
          </a:extLst>
        </xdr:cNvPr>
        <xdr:cNvSpPr/>
      </xdr:nvSpPr>
      <xdr:spPr>
        <a:xfrm>
          <a:off x="22110700" y="105887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62</xdr:row>
      <xdr:rowOff>81026</xdr:rowOff>
    </xdr:from>
    <xdr:to>
      <xdr:col>31</xdr:col>
      <xdr:colOff>85725</xdr:colOff>
      <xdr:row>63</xdr:row>
      <xdr:rowOff>11176</xdr:rowOff>
    </xdr:to>
    <xdr:sp macro="" textlink="">
      <xdr:nvSpPr>
        <xdr:cNvPr id="435" name="フローチャート : 判断 434">
          <a:extLst>
            <a:ext uri="{FF2B5EF4-FFF2-40B4-BE49-F238E27FC236}">
              <a16:creationId xmlns="" xmlns:a16="http://schemas.microsoft.com/office/drawing/2014/main" id="{5FC5740B-3400-407B-8F2C-A4272E49058F}"/>
            </a:ext>
          </a:extLst>
        </xdr:cNvPr>
        <xdr:cNvSpPr/>
      </xdr:nvSpPr>
      <xdr:spPr>
        <a:xfrm>
          <a:off x="21272500" y="10710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66</xdr:row>
      <xdr:rowOff>111777</xdr:rowOff>
    </xdr:from>
    <xdr:ext cx="762000" cy="259045"/>
    <xdr:sp macro="" textlink="">
      <xdr:nvSpPr>
        <xdr:cNvPr id="436" name="テキスト ボックス 435">
          <a:extLst>
            <a:ext uri="{FF2B5EF4-FFF2-40B4-BE49-F238E27FC236}">
              <a16:creationId xmlns="" xmlns:a16="http://schemas.microsoft.com/office/drawing/2014/main" id="{0D5C9A31-3354-43C6-AECD-DF18C1D7280B}"/>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66</xdr:row>
      <xdr:rowOff>111777</xdr:rowOff>
    </xdr:from>
    <xdr:ext cx="762000" cy="259045"/>
    <xdr:sp macro="" textlink="">
      <xdr:nvSpPr>
        <xdr:cNvPr id="437" name="テキスト ボックス 436">
          <a:extLst>
            <a:ext uri="{FF2B5EF4-FFF2-40B4-BE49-F238E27FC236}">
              <a16:creationId xmlns="" xmlns:a16="http://schemas.microsoft.com/office/drawing/2014/main" id="{A292E300-F6B9-4D1A-9EFA-1AD271E09394}"/>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66</xdr:row>
      <xdr:rowOff>111777</xdr:rowOff>
    </xdr:from>
    <xdr:ext cx="762000" cy="259045"/>
    <xdr:sp macro="" textlink="">
      <xdr:nvSpPr>
        <xdr:cNvPr id="438" name="テキスト ボックス 437">
          <a:extLst>
            <a:ext uri="{FF2B5EF4-FFF2-40B4-BE49-F238E27FC236}">
              <a16:creationId xmlns="" xmlns:a16="http://schemas.microsoft.com/office/drawing/2014/main" id="{8D0434E0-6002-4DC1-82BA-B8BA691B0847}"/>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66</xdr:row>
      <xdr:rowOff>111777</xdr:rowOff>
    </xdr:from>
    <xdr:ext cx="762000" cy="259045"/>
    <xdr:sp macro="" textlink="">
      <xdr:nvSpPr>
        <xdr:cNvPr id="439" name="テキスト ボックス 438">
          <a:extLst>
            <a:ext uri="{FF2B5EF4-FFF2-40B4-BE49-F238E27FC236}">
              <a16:creationId xmlns="" xmlns:a16="http://schemas.microsoft.com/office/drawing/2014/main" id="{A017A648-FFE9-4DA1-98C7-283A34DD759E}"/>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66</xdr:row>
      <xdr:rowOff>111777</xdr:rowOff>
    </xdr:from>
    <xdr:ext cx="762000" cy="259045"/>
    <xdr:sp macro="" textlink="">
      <xdr:nvSpPr>
        <xdr:cNvPr id="440" name="テキスト ボックス 439">
          <a:extLst>
            <a:ext uri="{FF2B5EF4-FFF2-40B4-BE49-F238E27FC236}">
              <a16:creationId xmlns="" xmlns:a16="http://schemas.microsoft.com/office/drawing/2014/main" id="{239AA3C0-24A7-4249-BBF1-791D9ED36145}"/>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62</xdr:row>
      <xdr:rowOff>144576</xdr:rowOff>
    </xdr:from>
    <xdr:to>
      <xdr:col>31</xdr:col>
      <xdr:colOff>85725</xdr:colOff>
      <xdr:row>63</xdr:row>
      <xdr:rowOff>74726</xdr:rowOff>
    </xdr:to>
    <xdr:sp macro="" textlink="">
      <xdr:nvSpPr>
        <xdr:cNvPr id="441" name="円/楕円 440">
          <a:extLst>
            <a:ext uri="{FF2B5EF4-FFF2-40B4-BE49-F238E27FC236}">
              <a16:creationId xmlns="" xmlns:a16="http://schemas.microsoft.com/office/drawing/2014/main" id="{C9623F26-3E3B-4984-B51E-A60A3C52E6AB}"/>
            </a:ext>
          </a:extLst>
        </xdr:cNvPr>
        <xdr:cNvSpPr/>
      </xdr:nvSpPr>
      <xdr:spPr>
        <a:xfrm>
          <a:off x="21272500" y="10774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61</xdr:row>
      <xdr:rowOff>27703</xdr:rowOff>
    </xdr:from>
    <xdr:ext cx="469744" cy="259045"/>
    <xdr:sp macro="" textlink="">
      <xdr:nvSpPr>
        <xdr:cNvPr id="442" name="n_1aveValue【学校施設】&#10;一人当たり面積">
          <a:extLst>
            <a:ext uri="{FF2B5EF4-FFF2-40B4-BE49-F238E27FC236}">
              <a16:creationId xmlns="" xmlns:a16="http://schemas.microsoft.com/office/drawing/2014/main" id="{E58050D0-1532-4927-B193-86224126CD0A}"/>
            </a:ext>
          </a:extLst>
        </xdr:cNvPr>
        <xdr:cNvSpPr txBox="1"/>
      </xdr:nvSpPr>
      <xdr:spPr>
        <a:xfrm>
          <a:off x="21075727" y="104861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3.770</a:t>
          </a:r>
          <a:endParaRPr kumimoji="1" lang="ja-JP" altLang="en-US" sz="1000" b="1">
            <a:solidFill>
              <a:srgbClr val="000080"/>
            </a:solidFill>
            <a:latin typeface="ＭＳ Ｐゴシック"/>
          </a:endParaRPr>
        </a:p>
      </xdr:txBody>
    </xdr:sp>
    <xdr:clientData/>
  </xdr:oneCellAnchor>
  <xdr:oneCellAnchor>
    <xdr:from>
      <xdr:col>30</xdr:col>
      <xdr:colOff>473152</xdr:colOff>
      <xdr:row>63</xdr:row>
      <xdr:rowOff>65853</xdr:rowOff>
    </xdr:from>
    <xdr:ext cx="469744" cy="259045"/>
    <xdr:sp macro="" textlink="">
      <xdr:nvSpPr>
        <xdr:cNvPr id="443" name="n_1mainValue【学校施設】&#10;一人当たり面積">
          <a:extLst>
            <a:ext uri="{FF2B5EF4-FFF2-40B4-BE49-F238E27FC236}">
              <a16:creationId xmlns="" xmlns:a16="http://schemas.microsoft.com/office/drawing/2014/main" id="{20C86C11-B70E-4A51-AA31-54E3936BE598}"/>
            </a:ext>
          </a:extLst>
        </xdr:cNvPr>
        <xdr:cNvSpPr txBox="1"/>
      </xdr:nvSpPr>
      <xdr:spPr>
        <a:xfrm>
          <a:off x="21075727" y="108672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2.936</a:t>
          </a:r>
          <a:endParaRPr kumimoji="1" lang="ja-JP" altLang="en-US" sz="1000" b="1">
            <a:solidFill>
              <a:srgbClr val="FF0000"/>
            </a:solidFill>
            <a:latin typeface="ＭＳ Ｐゴシック"/>
          </a:endParaRPr>
        </a:p>
      </xdr:txBody>
    </xdr:sp>
    <xdr:clientData/>
  </xdr:oneCellAnchor>
  <xdr:twoCellAnchor>
    <xdr:from>
      <xdr:col>18</xdr:col>
      <xdr:colOff>73025</xdr:colOff>
      <xdr:row>68</xdr:row>
      <xdr:rowOff>152400</xdr:rowOff>
    </xdr:from>
    <xdr:to>
      <xdr:col>24</xdr:col>
      <xdr:colOff>682625</xdr:colOff>
      <xdr:row>72</xdr:row>
      <xdr:rowOff>101600</xdr:rowOff>
    </xdr:to>
    <xdr:sp macro="" textlink="">
      <xdr:nvSpPr>
        <xdr:cNvPr id="444" name="正方形/長方形 443">
          <a:extLst>
            <a:ext uri="{FF2B5EF4-FFF2-40B4-BE49-F238E27FC236}">
              <a16:creationId xmlns="" xmlns:a16="http://schemas.microsoft.com/office/drawing/2014/main" id="{F8C482CD-0EDD-496D-AAEF-D629DEB4EED3}"/>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児童館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73025</xdr:colOff>
      <xdr:row>72</xdr:row>
      <xdr:rowOff>127000</xdr:rowOff>
    </xdr:from>
    <xdr:to>
      <xdr:col>20</xdr:col>
      <xdr:colOff>225425</xdr:colOff>
      <xdr:row>74</xdr:row>
      <xdr:rowOff>38100</xdr:rowOff>
    </xdr:to>
    <xdr:sp macro="" textlink="">
      <xdr:nvSpPr>
        <xdr:cNvPr id="445" name="正方形/長方形 444">
          <a:extLst>
            <a:ext uri="{FF2B5EF4-FFF2-40B4-BE49-F238E27FC236}">
              <a16:creationId xmlns="" xmlns:a16="http://schemas.microsoft.com/office/drawing/2014/main" id="{68E9507D-4620-42C2-B421-BF31C54A766F}"/>
            </a:ext>
          </a:extLst>
        </xdr:cNvPr>
        <xdr:cNvSpPr/>
      </xdr:nvSpPr>
      <xdr:spPr>
        <a:xfrm>
          <a:off x="12446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18</xdr:col>
      <xdr:colOff>73025</xdr:colOff>
      <xdr:row>73</xdr:row>
      <xdr:rowOff>158750</xdr:rowOff>
    </xdr:from>
    <xdr:to>
      <xdr:col>20</xdr:col>
      <xdr:colOff>225425</xdr:colOff>
      <xdr:row>75</xdr:row>
      <xdr:rowOff>69850</xdr:rowOff>
    </xdr:to>
    <xdr:sp macro="" textlink="">
      <xdr:nvSpPr>
        <xdr:cNvPr id="446" name="正方形/長方形 445">
          <a:extLst>
            <a:ext uri="{FF2B5EF4-FFF2-40B4-BE49-F238E27FC236}">
              <a16:creationId xmlns="" xmlns:a16="http://schemas.microsoft.com/office/drawing/2014/main" id="{BB01963C-1718-4A19-A3E5-A600A5DC4F49}"/>
            </a:ext>
          </a:extLst>
        </xdr:cNvPr>
        <xdr:cNvSpPr/>
      </xdr:nvSpPr>
      <xdr:spPr>
        <a:xfrm>
          <a:off x="12446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55.0</a:t>
          </a:r>
          <a:endParaRPr kumimoji="1" lang="ja-JP" altLang="en-US" sz="1200" b="1" i="1">
            <a:solidFill>
              <a:srgbClr val="4080FF"/>
            </a:solidFill>
            <a:latin typeface="ＭＳ Ｐゴシック"/>
          </a:endParaRPr>
        </a:p>
      </xdr:txBody>
    </xdr:sp>
    <xdr:clientData/>
  </xdr:twoCellAnchor>
  <xdr:twoCellAnchor>
    <xdr:from>
      <xdr:col>19</xdr:col>
      <xdr:colOff>657225</xdr:colOff>
      <xdr:row>72</xdr:row>
      <xdr:rowOff>127000</xdr:rowOff>
    </xdr:from>
    <xdr:to>
      <xdr:col>22</xdr:col>
      <xdr:colOff>123825</xdr:colOff>
      <xdr:row>74</xdr:row>
      <xdr:rowOff>38100</xdr:rowOff>
    </xdr:to>
    <xdr:sp macro="" textlink="">
      <xdr:nvSpPr>
        <xdr:cNvPr id="447" name="正方形/長方形 446">
          <a:extLst>
            <a:ext uri="{FF2B5EF4-FFF2-40B4-BE49-F238E27FC236}">
              <a16:creationId xmlns="" xmlns:a16="http://schemas.microsoft.com/office/drawing/2014/main" id="{677A0728-D62B-4238-BFB2-F9C51147D122}"/>
            </a:ext>
          </a:extLst>
        </xdr:cNvPr>
        <xdr:cNvSpPr/>
      </xdr:nvSpPr>
      <xdr:spPr>
        <a:xfrm>
          <a:off x="13716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19</xdr:col>
      <xdr:colOff>657225</xdr:colOff>
      <xdr:row>73</xdr:row>
      <xdr:rowOff>158750</xdr:rowOff>
    </xdr:from>
    <xdr:to>
      <xdr:col>22</xdr:col>
      <xdr:colOff>123825</xdr:colOff>
      <xdr:row>75</xdr:row>
      <xdr:rowOff>69850</xdr:rowOff>
    </xdr:to>
    <xdr:sp macro="" textlink="">
      <xdr:nvSpPr>
        <xdr:cNvPr id="448" name="正方形/長方形 447">
          <a:extLst>
            <a:ext uri="{FF2B5EF4-FFF2-40B4-BE49-F238E27FC236}">
              <a16:creationId xmlns="" xmlns:a16="http://schemas.microsoft.com/office/drawing/2014/main" id="{5852EC46-25B6-4F52-8D5F-4A1EF6AF2DAC}"/>
            </a:ext>
          </a:extLst>
        </xdr:cNvPr>
        <xdr:cNvSpPr/>
      </xdr:nvSpPr>
      <xdr:spPr>
        <a:xfrm>
          <a:off x="13716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82.7</a:t>
          </a:r>
          <a:endParaRPr kumimoji="1" lang="ja-JP" altLang="en-US" sz="1200" b="1" i="1">
            <a:solidFill>
              <a:srgbClr val="4080FF"/>
            </a:solidFill>
            <a:latin typeface="ＭＳ Ｐゴシック"/>
          </a:endParaRPr>
        </a:p>
      </xdr:txBody>
    </xdr:sp>
    <xdr:clientData/>
  </xdr:twoCellAnchor>
  <xdr:twoCellAnchor>
    <xdr:from>
      <xdr:col>18</xdr:col>
      <xdr:colOff>73025</xdr:colOff>
      <xdr:row>75</xdr:row>
      <xdr:rowOff>95250</xdr:rowOff>
    </xdr:from>
    <xdr:to>
      <xdr:col>24</xdr:col>
      <xdr:colOff>682625</xdr:colOff>
      <xdr:row>88</xdr:row>
      <xdr:rowOff>152400</xdr:rowOff>
    </xdr:to>
    <xdr:sp macro="" textlink="">
      <xdr:nvSpPr>
        <xdr:cNvPr id="449" name="正方形/長方形 448">
          <a:extLst>
            <a:ext uri="{FF2B5EF4-FFF2-40B4-BE49-F238E27FC236}">
              <a16:creationId xmlns="" xmlns:a16="http://schemas.microsoft.com/office/drawing/2014/main" id="{2BA93BA2-02D1-48BA-9BBA-37B77BE94FDA}"/>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26</xdr:col>
      <xdr:colOff>428625</xdr:colOff>
      <xdr:row>68</xdr:row>
      <xdr:rowOff>152400</xdr:rowOff>
    </xdr:from>
    <xdr:to>
      <xdr:col>33</xdr:col>
      <xdr:colOff>352425</xdr:colOff>
      <xdr:row>72</xdr:row>
      <xdr:rowOff>101600</xdr:rowOff>
    </xdr:to>
    <xdr:sp macro="" textlink="">
      <xdr:nvSpPr>
        <xdr:cNvPr id="450" name="正方形/長方形 449">
          <a:extLst>
            <a:ext uri="{FF2B5EF4-FFF2-40B4-BE49-F238E27FC236}">
              <a16:creationId xmlns="" xmlns:a16="http://schemas.microsoft.com/office/drawing/2014/main" id="{4D65D8A6-5D4C-4092-B8CD-6AEE1BDC06B2}"/>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児童館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428625</xdr:colOff>
      <xdr:row>72</xdr:row>
      <xdr:rowOff>127000</xdr:rowOff>
    </xdr:from>
    <xdr:to>
      <xdr:col>28</xdr:col>
      <xdr:colOff>581025</xdr:colOff>
      <xdr:row>74</xdr:row>
      <xdr:rowOff>38100</xdr:rowOff>
    </xdr:to>
    <xdr:sp macro="" textlink="">
      <xdr:nvSpPr>
        <xdr:cNvPr id="451" name="正方形/長方形 450">
          <a:extLst>
            <a:ext uri="{FF2B5EF4-FFF2-40B4-BE49-F238E27FC236}">
              <a16:creationId xmlns="" xmlns:a16="http://schemas.microsoft.com/office/drawing/2014/main" id="{74FBCE4B-6CB5-41A9-9319-6103AE11A43E}"/>
            </a:ext>
          </a:extLst>
        </xdr:cNvPr>
        <xdr:cNvSpPr/>
      </xdr:nvSpPr>
      <xdr:spPr>
        <a:xfrm>
          <a:off x="1828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26</xdr:col>
      <xdr:colOff>428625</xdr:colOff>
      <xdr:row>73</xdr:row>
      <xdr:rowOff>158750</xdr:rowOff>
    </xdr:from>
    <xdr:to>
      <xdr:col>28</xdr:col>
      <xdr:colOff>581025</xdr:colOff>
      <xdr:row>75</xdr:row>
      <xdr:rowOff>69850</xdr:rowOff>
    </xdr:to>
    <xdr:sp macro="" textlink="">
      <xdr:nvSpPr>
        <xdr:cNvPr id="452" name="正方形/長方形 451">
          <a:extLst>
            <a:ext uri="{FF2B5EF4-FFF2-40B4-BE49-F238E27FC236}">
              <a16:creationId xmlns="" xmlns:a16="http://schemas.microsoft.com/office/drawing/2014/main" id="{EB441E55-25CE-4828-AFD9-5C9D0B052566}"/>
            </a:ext>
          </a:extLst>
        </xdr:cNvPr>
        <xdr:cNvSpPr/>
      </xdr:nvSpPr>
      <xdr:spPr>
        <a:xfrm>
          <a:off x="1828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0.019</a:t>
          </a:r>
          <a:endParaRPr kumimoji="1" lang="ja-JP" altLang="en-US" sz="1200" b="1" i="1">
            <a:solidFill>
              <a:srgbClr val="4080FF"/>
            </a:solidFill>
            <a:latin typeface="ＭＳ Ｐゴシック"/>
          </a:endParaRPr>
        </a:p>
      </xdr:txBody>
    </xdr:sp>
    <xdr:clientData/>
  </xdr:twoCellAnchor>
  <xdr:twoCellAnchor>
    <xdr:from>
      <xdr:col>28</xdr:col>
      <xdr:colOff>327025</xdr:colOff>
      <xdr:row>72</xdr:row>
      <xdr:rowOff>127000</xdr:rowOff>
    </xdr:from>
    <xdr:to>
      <xdr:col>30</xdr:col>
      <xdr:colOff>479425</xdr:colOff>
      <xdr:row>74</xdr:row>
      <xdr:rowOff>38100</xdr:rowOff>
    </xdr:to>
    <xdr:sp macro="" textlink="">
      <xdr:nvSpPr>
        <xdr:cNvPr id="453" name="正方形/長方形 452">
          <a:extLst>
            <a:ext uri="{FF2B5EF4-FFF2-40B4-BE49-F238E27FC236}">
              <a16:creationId xmlns="" xmlns:a16="http://schemas.microsoft.com/office/drawing/2014/main" id="{F97EE861-8919-4039-AE91-D7EDCCFA05BD}"/>
            </a:ext>
          </a:extLst>
        </xdr:cNvPr>
        <xdr:cNvSpPr/>
      </xdr:nvSpPr>
      <xdr:spPr>
        <a:xfrm>
          <a:off x="1955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28</xdr:col>
      <xdr:colOff>327025</xdr:colOff>
      <xdr:row>73</xdr:row>
      <xdr:rowOff>158750</xdr:rowOff>
    </xdr:from>
    <xdr:to>
      <xdr:col>30</xdr:col>
      <xdr:colOff>479425</xdr:colOff>
      <xdr:row>75</xdr:row>
      <xdr:rowOff>69850</xdr:rowOff>
    </xdr:to>
    <xdr:sp macro="" textlink="">
      <xdr:nvSpPr>
        <xdr:cNvPr id="454" name="正方形/長方形 453">
          <a:extLst>
            <a:ext uri="{FF2B5EF4-FFF2-40B4-BE49-F238E27FC236}">
              <a16:creationId xmlns="" xmlns:a16="http://schemas.microsoft.com/office/drawing/2014/main" id="{0763C950-D935-4773-902B-376564691F83}"/>
            </a:ext>
          </a:extLst>
        </xdr:cNvPr>
        <xdr:cNvSpPr/>
      </xdr:nvSpPr>
      <xdr:spPr>
        <a:xfrm>
          <a:off x="1955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0.033</a:t>
          </a:r>
          <a:endParaRPr kumimoji="1" lang="ja-JP" altLang="en-US" sz="1200" b="1" i="1">
            <a:solidFill>
              <a:srgbClr val="4080FF"/>
            </a:solidFill>
            <a:latin typeface="ＭＳ Ｐゴシック"/>
          </a:endParaRPr>
        </a:p>
      </xdr:txBody>
    </xdr:sp>
    <xdr:clientData/>
  </xdr:twoCellAnchor>
  <xdr:twoCellAnchor>
    <xdr:from>
      <xdr:col>26</xdr:col>
      <xdr:colOff>428625</xdr:colOff>
      <xdr:row>75</xdr:row>
      <xdr:rowOff>95250</xdr:rowOff>
    </xdr:from>
    <xdr:to>
      <xdr:col>33</xdr:col>
      <xdr:colOff>352425</xdr:colOff>
      <xdr:row>88</xdr:row>
      <xdr:rowOff>152400</xdr:rowOff>
    </xdr:to>
    <xdr:sp macro="" textlink="">
      <xdr:nvSpPr>
        <xdr:cNvPr id="455" name="正方形/長方形 454">
          <a:extLst>
            <a:ext uri="{FF2B5EF4-FFF2-40B4-BE49-F238E27FC236}">
              <a16:creationId xmlns="" xmlns:a16="http://schemas.microsoft.com/office/drawing/2014/main" id="{A2DF1C89-BA86-4807-9778-1DF8DA0A305A}"/>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18</xdr:col>
      <xdr:colOff>73025</xdr:colOff>
      <xdr:row>91</xdr:row>
      <xdr:rowOff>19050</xdr:rowOff>
    </xdr:from>
    <xdr:to>
      <xdr:col>24</xdr:col>
      <xdr:colOff>682625</xdr:colOff>
      <xdr:row>94</xdr:row>
      <xdr:rowOff>139700</xdr:rowOff>
    </xdr:to>
    <xdr:sp macro="" textlink="">
      <xdr:nvSpPr>
        <xdr:cNvPr id="456" name="正方形/長方形 455">
          <a:extLst>
            <a:ext uri="{FF2B5EF4-FFF2-40B4-BE49-F238E27FC236}">
              <a16:creationId xmlns="" xmlns:a16="http://schemas.microsoft.com/office/drawing/2014/main" id="{18587439-8E64-492E-BB62-BE592B49C086}"/>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公民館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94</xdr:row>
      <xdr:rowOff>165100</xdr:rowOff>
    </xdr:from>
    <xdr:to>
      <xdr:col>20</xdr:col>
      <xdr:colOff>352425</xdr:colOff>
      <xdr:row>96</xdr:row>
      <xdr:rowOff>76200</xdr:rowOff>
    </xdr:to>
    <xdr:sp macro="" textlink="">
      <xdr:nvSpPr>
        <xdr:cNvPr id="457" name="正方形/長方形 456">
          <a:extLst>
            <a:ext uri="{FF2B5EF4-FFF2-40B4-BE49-F238E27FC236}">
              <a16:creationId xmlns="" xmlns:a16="http://schemas.microsoft.com/office/drawing/2014/main" id="{6656972C-83D9-4D99-8FEE-FC0EE7CE55EA}"/>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96</xdr:row>
      <xdr:rowOff>25400</xdr:rowOff>
    </xdr:from>
    <xdr:to>
      <xdr:col>20</xdr:col>
      <xdr:colOff>352425</xdr:colOff>
      <xdr:row>97</xdr:row>
      <xdr:rowOff>107950</xdr:rowOff>
    </xdr:to>
    <xdr:sp macro="" textlink="">
      <xdr:nvSpPr>
        <xdr:cNvPr id="458" name="正方形/長方形 457">
          <a:extLst>
            <a:ext uri="{FF2B5EF4-FFF2-40B4-BE49-F238E27FC236}">
              <a16:creationId xmlns="" xmlns:a16="http://schemas.microsoft.com/office/drawing/2014/main" id="{23B4CAF0-AEE7-4F8A-BB1B-317331A5516F}"/>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94</xdr:row>
      <xdr:rowOff>165100</xdr:rowOff>
    </xdr:from>
    <xdr:to>
      <xdr:col>21</xdr:col>
      <xdr:colOff>682625</xdr:colOff>
      <xdr:row>96</xdr:row>
      <xdr:rowOff>76200</xdr:rowOff>
    </xdr:to>
    <xdr:sp macro="" textlink="">
      <xdr:nvSpPr>
        <xdr:cNvPr id="459" name="正方形/長方形 458">
          <a:extLst>
            <a:ext uri="{FF2B5EF4-FFF2-40B4-BE49-F238E27FC236}">
              <a16:creationId xmlns="" xmlns:a16="http://schemas.microsoft.com/office/drawing/2014/main" id="{41079EFC-AB11-46EB-AFD9-A71A966D23AD}"/>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96</xdr:row>
      <xdr:rowOff>25400</xdr:rowOff>
    </xdr:from>
    <xdr:to>
      <xdr:col>21</xdr:col>
      <xdr:colOff>682625</xdr:colOff>
      <xdr:row>97</xdr:row>
      <xdr:rowOff>107950</xdr:rowOff>
    </xdr:to>
    <xdr:sp macro="" textlink="">
      <xdr:nvSpPr>
        <xdr:cNvPr id="460" name="正方形/長方形 459">
          <a:extLst>
            <a:ext uri="{FF2B5EF4-FFF2-40B4-BE49-F238E27FC236}">
              <a16:creationId xmlns="" xmlns:a16="http://schemas.microsoft.com/office/drawing/2014/main" id="{A7B94234-F777-44C1-9E7B-86B1D204D2CB}"/>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56.7</a:t>
          </a:r>
          <a:endParaRPr kumimoji="1" lang="ja-JP" altLang="en-US" sz="1200" b="1" i="1">
            <a:solidFill>
              <a:srgbClr val="4080FF"/>
            </a:solidFill>
            <a:latin typeface="ＭＳ Ｐゴシック"/>
          </a:endParaRPr>
        </a:p>
      </xdr:txBody>
    </xdr:sp>
    <xdr:clientData/>
  </xdr:twoCellAnchor>
  <xdr:twoCellAnchor>
    <xdr:from>
      <xdr:col>21</xdr:col>
      <xdr:colOff>301625</xdr:colOff>
      <xdr:row>94</xdr:row>
      <xdr:rowOff>165100</xdr:rowOff>
    </xdr:from>
    <xdr:to>
      <xdr:col>23</xdr:col>
      <xdr:colOff>454025</xdr:colOff>
      <xdr:row>96</xdr:row>
      <xdr:rowOff>76200</xdr:rowOff>
    </xdr:to>
    <xdr:sp macro="" textlink="">
      <xdr:nvSpPr>
        <xdr:cNvPr id="461" name="正方形/長方形 460">
          <a:extLst>
            <a:ext uri="{FF2B5EF4-FFF2-40B4-BE49-F238E27FC236}">
              <a16:creationId xmlns="" xmlns:a16="http://schemas.microsoft.com/office/drawing/2014/main" id="{A8EF9514-BEB7-491D-9243-94DF73D91C7A}"/>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96</xdr:row>
      <xdr:rowOff>25400</xdr:rowOff>
    </xdr:from>
    <xdr:to>
      <xdr:col>23</xdr:col>
      <xdr:colOff>454025</xdr:colOff>
      <xdr:row>97</xdr:row>
      <xdr:rowOff>107950</xdr:rowOff>
    </xdr:to>
    <xdr:sp macro="" textlink="">
      <xdr:nvSpPr>
        <xdr:cNvPr id="462" name="正方形/長方形 461">
          <a:extLst>
            <a:ext uri="{FF2B5EF4-FFF2-40B4-BE49-F238E27FC236}">
              <a16:creationId xmlns="" xmlns:a16="http://schemas.microsoft.com/office/drawing/2014/main" id="{AE7DF23D-133D-4874-8D99-1CF3B76832BD}"/>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79.5</a:t>
          </a:r>
          <a:endParaRPr kumimoji="1" lang="ja-JP" altLang="en-US" sz="1200" b="1" i="1">
            <a:solidFill>
              <a:srgbClr val="4080FF"/>
            </a:solidFill>
            <a:latin typeface="ＭＳ Ｐゴシック"/>
          </a:endParaRPr>
        </a:p>
      </xdr:txBody>
    </xdr:sp>
    <xdr:clientData/>
  </xdr:twoCellAnchor>
  <xdr:twoCellAnchor>
    <xdr:from>
      <xdr:col>18</xdr:col>
      <xdr:colOff>73025</xdr:colOff>
      <xdr:row>97</xdr:row>
      <xdr:rowOff>133350</xdr:rowOff>
    </xdr:from>
    <xdr:to>
      <xdr:col>24</xdr:col>
      <xdr:colOff>682625</xdr:colOff>
      <xdr:row>111</xdr:row>
      <xdr:rowOff>19050</xdr:rowOff>
    </xdr:to>
    <xdr:sp macro="" textlink="">
      <xdr:nvSpPr>
        <xdr:cNvPr id="463" name="正方形/長方形 462">
          <a:extLst>
            <a:ext uri="{FF2B5EF4-FFF2-40B4-BE49-F238E27FC236}">
              <a16:creationId xmlns="" xmlns:a16="http://schemas.microsoft.com/office/drawing/2014/main" id="{7183C609-6745-49E1-87D0-D6610B2545ED}"/>
            </a:ext>
          </a:extLst>
        </xdr:cNvPr>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26</xdr:col>
      <xdr:colOff>428625</xdr:colOff>
      <xdr:row>91</xdr:row>
      <xdr:rowOff>19050</xdr:rowOff>
    </xdr:from>
    <xdr:to>
      <xdr:col>33</xdr:col>
      <xdr:colOff>352425</xdr:colOff>
      <xdr:row>94</xdr:row>
      <xdr:rowOff>139700</xdr:rowOff>
    </xdr:to>
    <xdr:sp macro="" textlink="">
      <xdr:nvSpPr>
        <xdr:cNvPr id="464" name="正方形/長方形 463">
          <a:extLst>
            <a:ext uri="{FF2B5EF4-FFF2-40B4-BE49-F238E27FC236}">
              <a16:creationId xmlns="" xmlns:a16="http://schemas.microsoft.com/office/drawing/2014/main" id="{1BBE8C6A-936D-417C-9A1E-0624066D41F4}"/>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公民館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94</xdr:row>
      <xdr:rowOff>165100</xdr:rowOff>
    </xdr:from>
    <xdr:to>
      <xdr:col>29</xdr:col>
      <xdr:colOff>22225</xdr:colOff>
      <xdr:row>96</xdr:row>
      <xdr:rowOff>76200</xdr:rowOff>
    </xdr:to>
    <xdr:sp macro="" textlink="">
      <xdr:nvSpPr>
        <xdr:cNvPr id="465" name="正方形/長方形 464">
          <a:extLst>
            <a:ext uri="{FF2B5EF4-FFF2-40B4-BE49-F238E27FC236}">
              <a16:creationId xmlns="" xmlns:a16="http://schemas.microsoft.com/office/drawing/2014/main" id="{A7A4FD27-BD14-444E-8AA7-B11C218C610C}"/>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96</xdr:row>
      <xdr:rowOff>25400</xdr:rowOff>
    </xdr:from>
    <xdr:to>
      <xdr:col>29</xdr:col>
      <xdr:colOff>22225</xdr:colOff>
      <xdr:row>97</xdr:row>
      <xdr:rowOff>107950</xdr:rowOff>
    </xdr:to>
    <xdr:sp macro="" textlink="">
      <xdr:nvSpPr>
        <xdr:cNvPr id="466" name="正方形/長方形 465">
          <a:extLst>
            <a:ext uri="{FF2B5EF4-FFF2-40B4-BE49-F238E27FC236}">
              <a16:creationId xmlns="" xmlns:a16="http://schemas.microsoft.com/office/drawing/2014/main" id="{B8AA6DA7-C904-4419-99E3-53B87A8B2E6A}"/>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94</xdr:row>
      <xdr:rowOff>165100</xdr:rowOff>
    </xdr:from>
    <xdr:to>
      <xdr:col>30</xdr:col>
      <xdr:colOff>352425</xdr:colOff>
      <xdr:row>96</xdr:row>
      <xdr:rowOff>76200</xdr:rowOff>
    </xdr:to>
    <xdr:sp macro="" textlink="">
      <xdr:nvSpPr>
        <xdr:cNvPr id="467" name="正方形/長方形 466">
          <a:extLst>
            <a:ext uri="{FF2B5EF4-FFF2-40B4-BE49-F238E27FC236}">
              <a16:creationId xmlns="" xmlns:a16="http://schemas.microsoft.com/office/drawing/2014/main" id="{9624FDCE-4F87-4CAD-B4EF-B43AF273DE6F}"/>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96</xdr:row>
      <xdr:rowOff>25400</xdr:rowOff>
    </xdr:from>
    <xdr:to>
      <xdr:col>30</xdr:col>
      <xdr:colOff>352425</xdr:colOff>
      <xdr:row>97</xdr:row>
      <xdr:rowOff>107950</xdr:rowOff>
    </xdr:to>
    <xdr:sp macro="" textlink="">
      <xdr:nvSpPr>
        <xdr:cNvPr id="468" name="正方形/長方形 467">
          <a:extLst>
            <a:ext uri="{FF2B5EF4-FFF2-40B4-BE49-F238E27FC236}">
              <a16:creationId xmlns="" xmlns:a16="http://schemas.microsoft.com/office/drawing/2014/main" id="{4DF189F7-8499-41E6-9B51-4CB0E2F3C688}"/>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0.088</a:t>
          </a:r>
          <a:endParaRPr kumimoji="1" lang="ja-JP" altLang="en-US" sz="1200" b="1" i="1">
            <a:solidFill>
              <a:srgbClr val="4080FF"/>
            </a:solidFill>
            <a:latin typeface="ＭＳ Ｐゴシック"/>
          </a:endParaRPr>
        </a:p>
      </xdr:txBody>
    </xdr:sp>
    <xdr:clientData/>
  </xdr:twoCellAnchor>
  <xdr:twoCellAnchor>
    <xdr:from>
      <xdr:col>29</xdr:col>
      <xdr:colOff>657225</xdr:colOff>
      <xdr:row>94</xdr:row>
      <xdr:rowOff>165100</xdr:rowOff>
    </xdr:from>
    <xdr:to>
      <xdr:col>32</xdr:col>
      <xdr:colOff>123825</xdr:colOff>
      <xdr:row>96</xdr:row>
      <xdr:rowOff>76200</xdr:rowOff>
    </xdr:to>
    <xdr:sp macro="" textlink="">
      <xdr:nvSpPr>
        <xdr:cNvPr id="469" name="正方形/長方形 468">
          <a:extLst>
            <a:ext uri="{FF2B5EF4-FFF2-40B4-BE49-F238E27FC236}">
              <a16:creationId xmlns="" xmlns:a16="http://schemas.microsoft.com/office/drawing/2014/main" id="{E7903327-E9A4-4A21-911C-E3E6F78247A4}"/>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96</xdr:row>
      <xdr:rowOff>25400</xdr:rowOff>
    </xdr:from>
    <xdr:to>
      <xdr:col>32</xdr:col>
      <xdr:colOff>123825</xdr:colOff>
      <xdr:row>97</xdr:row>
      <xdr:rowOff>107950</xdr:rowOff>
    </xdr:to>
    <xdr:sp macro="" textlink="">
      <xdr:nvSpPr>
        <xdr:cNvPr id="470" name="正方形/長方形 469">
          <a:extLst>
            <a:ext uri="{FF2B5EF4-FFF2-40B4-BE49-F238E27FC236}">
              <a16:creationId xmlns="" xmlns:a16="http://schemas.microsoft.com/office/drawing/2014/main" id="{078C0517-8C0A-4815-ADC8-F61F6D48EB13}"/>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0.251</a:t>
          </a:r>
          <a:endParaRPr kumimoji="1" lang="ja-JP" altLang="en-US" sz="1200" b="1" i="1">
            <a:solidFill>
              <a:srgbClr val="4080FF"/>
            </a:solidFill>
            <a:latin typeface="ＭＳ Ｐゴシック"/>
          </a:endParaRPr>
        </a:p>
      </xdr:txBody>
    </xdr:sp>
    <xdr:clientData/>
  </xdr:twoCellAnchor>
  <xdr:twoCellAnchor>
    <xdr:from>
      <xdr:col>26</xdr:col>
      <xdr:colOff>428625</xdr:colOff>
      <xdr:row>97</xdr:row>
      <xdr:rowOff>133350</xdr:rowOff>
    </xdr:from>
    <xdr:to>
      <xdr:col>33</xdr:col>
      <xdr:colOff>352425</xdr:colOff>
      <xdr:row>111</xdr:row>
      <xdr:rowOff>19050</xdr:rowOff>
    </xdr:to>
    <xdr:sp macro="" textlink="">
      <xdr:nvSpPr>
        <xdr:cNvPr id="471" name="正方形/長方形 470">
          <a:extLst>
            <a:ext uri="{FF2B5EF4-FFF2-40B4-BE49-F238E27FC236}">
              <a16:creationId xmlns="" xmlns:a16="http://schemas.microsoft.com/office/drawing/2014/main" id="{A3B7CDBA-8235-45EE-84B2-50ED6C592A0E}"/>
            </a:ext>
          </a:extLst>
        </xdr:cNvPr>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xdr:col>
      <xdr:colOff>66675</xdr:colOff>
      <xdr:row>113</xdr:row>
      <xdr:rowOff>57150</xdr:rowOff>
    </xdr:from>
    <xdr:to>
      <xdr:col>33</xdr:col>
      <xdr:colOff>352425</xdr:colOff>
      <xdr:row>124</xdr:row>
      <xdr:rowOff>76200</xdr:rowOff>
    </xdr:to>
    <xdr:sp macro="" textlink="">
      <xdr:nvSpPr>
        <xdr:cNvPr id="472" name="正方形/長方形 471">
          <a:extLst>
            <a:ext uri="{FF2B5EF4-FFF2-40B4-BE49-F238E27FC236}">
              <a16:creationId xmlns="" xmlns:a16="http://schemas.microsoft.com/office/drawing/2014/main" id="{0AD8E638-A3FC-46E2-B80A-A2C5DA309753}"/>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473" name="正方形/長方形 472">
          <a:extLst>
            <a:ext uri="{FF2B5EF4-FFF2-40B4-BE49-F238E27FC236}">
              <a16:creationId xmlns="" xmlns:a16="http://schemas.microsoft.com/office/drawing/2014/main" id="{91B85DB0-E2A0-421A-B330-873B8D0001CA}"/>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142875</xdr:colOff>
      <xdr:row>115</xdr:row>
      <xdr:rowOff>31750</xdr:rowOff>
    </xdr:from>
    <xdr:to>
      <xdr:col>33</xdr:col>
      <xdr:colOff>263525</xdr:colOff>
      <xdr:row>123</xdr:row>
      <xdr:rowOff>146050</xdr:rowOff>
    </xdr:to>
    <xdr:sp macro="" textlink="" fLocksText="0">
      <xdr:nvSpPr>
        <xdr:cNvPr id="474" name="テキスト ボックス 473">
          <a:extLst>
            <a:ext uri="{FF2B5EF4-FFF2-40B4-BE49-F238E27FC236}">
              <a16:creationId xmlns="" xmlns:a16="http://schemas.microsoft.com/office/drawing/2014/main" id="{D9971176-040D-494C-897C-13B0CFDDBC4C}"/>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mn-ea"/>
              <a:ea typeface="+mn-ea"/>
              <a:cs typeface="+mn-cs"/>
            </a:rPr>
            <a:t>平成</a:t>
          </a:r>
          <a:r>
            <a:rPr kumimoji="1" lang="en-US" altLang="ja-JP" sz="1300">
              <a:solidFill>
                <a:schemeClr val="dk1"/>
              </a:solidFill>
              <a:effectLst/>
              <a:latin typeface="+mn-ea"/>
              <a:ea typeface="+mn-ea"/>
              <a:cs typeface="+mn-cs"/>
            </a:rPr>
            <a:t>28</a:t>
          </a:r>
          <a:r>
            <a:rPr kumimoji="1" lang="ja-JP" altLang="ja-JP" sz="1300">
              <a:solidFill>
                <a:schemeClr val="dk1"/>
              </a:solidFill>
              <a:effectLst/>
              <a:latin typeface="+mn-ea"/>
              <a:ea typeface="+mn-ea"/>
              <a:cs typeface="+mn-cs"/>
            </a:rPr>
            <a:t>年度については現在整備中である。</a:t>
          </a:r>
          <a:endParaRPr lang="ja-JP" altLang="ja-JP" sz="1300">
            <a:effectLst/>
            <a:latin typeface="+mn-ea"/>
            <a:ea typeface="+mn-ea"/>
          </a:endParaRPr>
        </a:p>
        <a:p>
          <a:r>
            <a:rPr kumimoji="1" lang="ja-JP" altLang="ja-JP" sz="1300">
              <a:solidFill>
                <a:schemeClr val="dk1"/>
              </a:solidFill>
              <a:effectLst/>
              <a:latin typeface="+mn-ea"/>
              <a:ea typeface="+mn-ea"/>
              <a:cs typeface="+mn-cs"/>
            </a:rPr>
            <a:t>平成</a:t>
          </a:r>
          <a:r>
            <a:rPr kumimoji="1" lang="en-US" altLang="ja-JP" sz="1300">
              <a:solidFill>
                <a:schemeClr val="dk1"/>
              </a:solidFill>
              <a:effectLst/>
              <a:latin typeface="+mn-ea"/>
              <a:ea typeface="+mn-ea"/>
              <a:cs typeface="+mn-cs"/>
            </a:rPr>
            <a:t>27</a:t>
          </a:r>
          <a:r>
            <a:rPr kumimoji="1" lang="ja-JP" altLang="ja-JP" sz="1300">
              <a:solidFill>
                <a:schemeClr val="dk1"/>
              </a:solidFill>
              <a:effectLst/>
              <a:latin typeface="+mn-ea"/>
              <a:ea typeface="+mn-ea"/>
              <a:cs typeface="+mn-cs"/>
            </a:rPr>
            <a:t>年度において、類似団体と比較して特に固定資産減価償却率が高くなっている施設は、認定こども園・幼稚園・保育所、公営住宅である。認定こども園については、平成</a:t>
          </a:r>
          <a:r>
            <a:rPr kumimoji="1" lang="en-US" altLang="ja-JP" sz="1300">
              <a:solidFill>
                <a:schemeClr val="dk1"/>
              </a:solidFill>
              <a:effectLst/>
              <a:latin typeface="+mn-ea"/>
              <a:ea typeface="+mn-ea"/>
              <a:cs typeface="+mn-cs"/>
            </a:rPr>
            <a:t>28</a:t>
          </a:r>
          <a:r>
            <a:rPr kumimoji="1" lang="ja-JP" altLang="ja-JP" sz="1300">
              <a:solidFill>
                <a:schemeClr val="dk1"/>
              </a:solidFill>
              <a:effectLst/>
              <a:latin typeface="+mn-ea"/>
              <a:ea typeface="+mn-ea"/>
              <a:cs typeface="+mn-cs"/>
            </a:rPr>
            <a:t>年度に老朽化していた保育所と幼稚園を統合し、高台に新しい施設を建設したため、固定資産減価償却率の減少を見込んでいる。</a:t>
          </a:r>
          <a:endParaRPr lang="ja-JP" altLang="ja-JP" sz="1300">
            <a:effectLst/>
            <a:latin typeface="+mn-ea"/>
            <a:ea typeface="+mn-ea"/>
          </a:endParaRPr>
        </a:p>
        <a:p>
          <a:r>
            <a:rPr kumimoji="1" lang="ja-JP" altLang="ja-JP" sz="1300">
              <a:solidFill>
                <a:schemeClr val="dk1"/>
              </a:solidFill>
              <a:effectLst/>
              <a:latin typeface="+mn-ea"/>
              <a:ea typeface="+mn-ea"/>
              <a:cs typeface="+mn-cs"/>
            </a:rPr>
            <a:t>公営住宅については、築</a:t>
          </a:r>
          <a:r>
            <a:rPr kumimoji="1" lang="en-US" altLang="ja-JP" sz="1300">
              <a:solidFill>
                <a:schemeClr val="dk1"/>
              </a:solidFill>
              <a:effectLst/>
              <a:latin typeface="+mn-ea"/>
              <a:ea typeface="+mn-ea"/>
              <a:cs typeface="+mn-cs"/>
            </a:rPr>
            <a:t>31</a:t>
          </a:r>
          <a:r>
            <a:rPr kumimoji="1" lang="ja-JP" altLang="ja-JP" sz="1300">
              <a:solidFill>
                <a:schemeClr val="dk1"/>
              </a:solidFill>
              <a:effectLst/>
              <a:latin typeface="+mn-ea"/>
              <a:ea typeface="+mn-ea"/>
              <a:cs typeface="+mn-cs"/>
            </a:rPr>
            <a:t>年以上を経過した施設が多くなっており、定期点検を行い、長寿命化計画に基づいた施設の維持と、予防保全を実施する。</a:t>
          </a:r>
          <a:endParaRPr lang="ja-JP" altLang="ja-JP" sz="1300">
            <a:effectLst/>
            <a:latin typeface="+mn-ea"/>
            <a:ea typeface="+mn-ea"/>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a:extLst>
            <a:ext uri="{FF2B5EF4-FFF2-40B4-BE49-F238E27FC236}">
              <a16:creationId xmlns="" xmlns:a16="http://schemas.microsoft.com/office/drawing/2014/main" id="{163C343B-132F-4321-9599-2FB5A63809B6}"/>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(12)-2</a:t>
          </a:r>
          <a:r>
            <a:rPr kumimoji="1" lang="ja-JP" altLang="en-US" sz="3200" b="1">
              <a:solidFill>
                <a:sysClr val="windowText" lastClr="000000"/>
              </a:solidFill>
              <a:latin typeface="ＭＳ Ｐゴシック"/>
            </a:rPr>
            <a:t>市町村施設類型別ストック情報分析表②</a:t>
          </a:r>
        </a:p>
      </xdr:txBody>
    </xdr:sp>
    <xdr:clientData/>
  </xdr:twoCellAnchor>
  <xdr:twoCellAnchor>
    <xdr:from>
      <xdr:col>27</xdr:col>
      <xdr:colOff>504825</xdr:colOff>
      <xdr:row>1</xdr:row>
      <xdr:rowOff>19050</xdr:rowOff>
    </xdr:from>
    <xdr:to>
      <xdr:col>33</xdr:col>
      <xdr:colOff>352425</xdr:colOff>
      <xdr:row>4</xdr:row>
      <xdr:rowOff>63500</xdr:rowOff>
    </xdr:to>
    <xdr:sp macro="" textlink="">
      <xdr:nvSpPr>
        <xdr:cNvPr id="3" name="正方形/長方形 2">
          <a:extLst>
            <a:ext uri="{FF2B5EF4-FFF2-40B4-BE49-F238E27FC236}">
              <a16:creationId xmlns="" xmlns:a16="http://schemas.microsoft.com/office/drawing/2014/main" id="{29AB881B-1EEB-4E53-BE5A-4931F573C45D}"/>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327025</xdr:colOff>
      <xdr:row>4</xdr:row>
      <xdr:rowOff>38100</xdr:rowOff>
    </xdr:to>
    <xdr:sp macro="" textlink="">
      <xdr:nvSpPr>
        <xdr:cNvPr id="4" name="正方形/長方形 3">
          <a:extLst>
            <a:ext uri="{FF2B5EF4-FFF2-40B4-BE49-F238E27FC236}">
              <a16:creationId xmlns="" xmlns:a16="http://schemas.microsoft.com/office/drawing/2014/main" id="{9032A7B3-4C2A-4A21-8EBC-7DEF147E95C4}"/>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295275</xdr:colOff>
      <xdr:row>4</xdr:row>
      <xdr:rowOff>0</xdr:rowOff>
    </xdr:to>
    <xdr:sp macro="" textlink="">
      <xdr:nvSpPr>
        <xdr:cNvPr id="5" name="正方形/長方形 4">
          <a:extLst>
            <a:ext uri="{FF2B5EF4-FFF2-40B4-BE49-F238E27FC236}">
              <a16:creationId xmlns="" xmlns:a16="http://schemas.microsoft.com/office/drawing/2014/main" id="{3957DC77-1BE3-4A94-B92E-7BF014175042}"/>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高知県奈半利町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a:extLst>
            <a:ext uri="{FF2B5EF4-FFF2-40B4-BE49-F238E27FC236}">
              <a16:creationId xmlns="" xmlns:a16="http://schemas.microsoft.com/office/drawing/2014/main" id="{23B31D5C-D34C-420D-84F4-7545708A018F}"/>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a:extLst>
            <a:ext uri="{FF2B5EF4-FFF2-40B4-BE49-F238E27FC236}">
              <a16:creationId xmlns="" xmlns:a16="http://schemas.microsoft.com/office/drawing/2014/main" id="{D24FAF09-0804-4054-914D-B8EB26996C2C}"/>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a:extLst>
            <a:ext uri="{FF2B5EF4-FFF2-40B4-BE49-F238E27FC236}">
              <a16:creationId xmlns="" xmlns:a16="http://schemas.microsoft.com/office/drawing/2014/main" id="{289A1076-FC51-4E26-BBC8-918E1BFC65F2}"/>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a:extLst>
            <a:ext uri="{FF2B5EF4-FFF2-40B4-BE49-F238E27FC236}">
              <a16:creationId xmlns="" xmlns:a16="http://schemas.microsoft.com/office/drawing/2014/main" id="{187E5AC1-EB10-47DD-8933-5294DC9888D8}"/>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a:extLst>
            <a:ext uri="{FF2B5EF4-FFF2-40B4-BE49-F238E27FC236}">
              <a16:creationId xmlns="" xmlns:a16="http://schemas.microsoft.com/office/drawing/2014/main" id="{1C21B52E-4F0C-450F-98C7-463B95EC4707}"/>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a:extLst>
            <a:ext uri="{FF2B5EF4-FFF2-40B4-BE49-F238E27FC236}">
              <a16:creationId xmlns="" xmlns:a16="http://schemas.microsoft.com/office/drawing/2014/main" id="{41CD3FAA-155B-469A-89CB-40F1848E21A1}"/>
            </a:ext>
          </a:extLst>
        </xdr:cNvPr>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3,359
3,349
28.36
8,242,591
7,544,480
57,952
1,653,181
3,070,018</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a:extLst>
            <a:ext uri="{FF2B5EF4-FFF2-40B4-BE49-F238E27FC236}">
              <a16:creationId xmlns="" xmlns:a16="http://schemas.microsoft.com/office/drawing/2014/main" id="{9DFE23C8-A3DE-48E7-8F3B-95B493EB31B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a:extLst>
            <a:ext uri="{FF2B5EF4-FFF2-40B4-BE49-F238E27FC236}">
              <a16:creationId xmlns="" xmlns:a16="http://schemas.microsoft.com/office/drawing/2014/main" id="{BCC23FE0-D63E-4A51-A7DA-6546DB70A478}"/>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a:extLst>
            <a:ext uri="{FF2B5EF4-FFF2-40B4-BE49-F238E27FC236}">
              <a16:creationId xmlns="" xmlns:a16="http://schemas.microsoft.com/office/drawing/2014/main" id="{3FDF28E3-0788-4A23-A4B7-C8EFBEFEEDD2}"/>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-2.2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a:extLst>
            <a:ext uri="{FF2B5EF4-FFF2-40B4-BE49-F238E27FC236}">
              <a16:creationId xmlns="" xmlns:a16="http://schemas.microsoft.com/office/drawing/2014/main" id="{3DB4EA74-1B16-481B-896B-DC09778E5DAC}"/>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a:extLst>
            <a:ext uri="{FF2B5EF4-FFF2-40B4-BE49-F238E27FC236}">
              <a16:creationId xmlns="" xmlns:a16="http://schemas.microsoft.com/office/drawing/2014/main" id="{E6B84988-1EC1-4B41-9D02-63EC24047F3E}"/>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307975</xdr:colOff>
      <xdr:row>13</xdr:row>
      <xdr:rowOff>120650</xdr:rowOff>
    </xdr:to>
    <xdr:sp macro="" textlink="">
      <xdr:nvSpPr>
        <xdr:cNvPr id="17" name="正方形/長方形 16">
          <a:extLst>
            <a:ext uri="{FF2B5EF4-FFF2-40B4-BE49-F238E27FC236}">
              <a16:creationId xmlns="" xmlns:a16="http://schemas.microsoft.com/office/drawing/2014/main" id="{C17B8ED9-4532-4324-B202-9F31C95D8BA5}"/>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Ⅰ</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12</xdr:row>
      <xdr:rowOff>101600</xdr:rowOff>
    </xdr:to>
    <xdr:sp macro="" textlink="">
      <xdr:nvSpPr>
        <xdr:cNvPr id="18" name="角丸四角形 17">
          <a:extLst>
            <a:ext uri="{FF2B5EF4-FFF2-40B4-BE49-F238E27FC236}">
              <a16:creationId xmlns="" xmlns:a16="http://schemas.microsoft.com/office/drawing/2014/main" id="{08518703-1799-4ECE-A7DF-7779ECFFE617}"/>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a:extLst>
            <a:ext uri="{FF2B5EF4-FFF2-40B4-BE49-F238E27FC236}">
              <a16:creationId xmlns="" xmlns:a16="http://schemas.microsoft.com/office/drawing/2014/main" id="{06D85A78-D5FE-4DEF-AAB9-DDD30373FC32}"/>
            </a:ext>
          </a:extLst>
        </xdr:cNvPr>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a:extLst>
            <a:ext uri="{FF2B5EF4-FFF2-40B4-BE49-F238E27FC236}">
              <a16:creationId xmlns="" xmlns:a16="http://schemas.microsoft.com/office/drawing/2014/main" id="{92E07AEE-7603-483F-8BFF-7411D42A3412}"/>
            </a:ext>
          </a:extLst>
        </xdr:cNvPr>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a:extLst>
            <a:ext uri="{FF2B5EF4-FFF2-40B4-BE49-F238E27FC236}">
              <a16:creationId xmlns="" xmlns:a16="http://schemas.microsoft.com/office/drawing/2014/main" id="{1B572CB4-A18E-4F63-B96A-A31E777936DF}"/>
            </a:ext>
          </a:extLst>
        </xdr:cNvPr>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12700</xdr:rowOff>
    </xdr:from>
    <xdr:to>
      <xdr:col>16</xdr:col>
      <xdr:colOff>384175</xdr:colOff>
      <xdr:row>6</xdr:row>
      <xdr:rowOff>12700</xdr:rowOff>
    </xdr:to>
    <xdr:cxnSp macro="">
      <xdr:nvCxnSpPr>
        <xdr:cNvPr id="22" name="直線コネクタ 21">
          <a:extLst>
            <a:ext uri="{FF2B5EF4-FFF2-40B4-BE49-F238E27FC236}">
              <a16:creationId xmlns="" xmlns:a16="http://schemas.microsoft.com/office/drawing/2014/main" id="{36242E76-3153-4DD6-A4DE-00AED4C81DAD}"/>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133350</xdr:rowOff>
    </xdr:from>
    <xdr:to>
      <xdr:col>16</xdr:col>
      <xdr:colOff>330200</xdr:colOff>
      <xdr:row>6</xdr:row>
      <xdr:rowOff>63500</xdr:rowOff>
    </xdr:to>
    <xdr:sp macro="" textlink="">
      <xdr:nvSpPr>
        <xdr:cNvPr id="23" name="円/楕円 22">
          <a:extLst>
            <a:ext uri="{FF2B5EF4-FFF2-40B4-BE49-F238E27FC236}">
              <a16:creationId xmlns="" xmlns:a16="http://schemas.microsoft.com/office/drawing/2014/main" id="{F34111C2-51ED-4711-BC3E-A5A9E9C81ED1}"/>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57150</xdr:rowOff>
    </xdr:from>
    <xdr:to>
      <xdr:col>16</xdr:col>
      <xdr:colOff>330200</xdr:colOff>
      <xdr:row>7</xdr:row>
      <xdr:rowOff>158750</xdr:rowOff>
    </xdr:to>
    <xdr:sp macro="" textlink="">
      <xdr:nvSpPr>
        <xdr:cNvPr id="24" name="フローチャート : 判断 23">
          <a:extLst>
            <a:ext uri="{FF2B5EF4-FFF2-40B4-BE49-F238E27FC236}">
              <a16:creationId xmlns="" xmlns:a16="http://schemas.microsoft.com/office/drawing/2014/main" id="{2EAD6762-3A26-4F5B-9227-49261A014D3C}"/>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273050</xdr:colOff>
      <xdr:row>8</xdr:row>
      <xdr:rowOff>152400</xdr:rowOff>
    </xdr:from>
    <xdr:to>
      <xdr:col>16</xdr:col>
      <xdr:colOff>273050</xdr:colOff>
      <xdr:row>9</xdr:row>
      <xdr:rowOff>120650</xdr:rowOff>
    </xdr:to>
    <xdr:cxnSp macro="">
      <xdr:nvCxnSpPr>
        <xdr:cNvPr id="25" name="直線コネクタ 24">
          <a:extLst>
            <a:ext uri="{FF2B5EF4-FFF2-40B4-BE49-F238E27FC236}">
              <a16:creationId xmlns="" xmlns:a16="http://schemas.microsoft.com/office/drawing/2014/main" id="{9A0B9AF9-F63B-4CAF-A181-81DA915AE4F2}"/>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a:extLst>
            <a:ext uri="{FF2B5EF4-FFF2-40B4-BE49-F238E27FC236}">
              <a16:creationId xmlns="" xmlns:a16="http://schemas.microsoft.com/office/drawing/2014/main" id="{E4789D67-A0E2-40DC-9134-AFB0DCED0D8F}"/>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273050</xdr:colOff>
      <xdr:row>10</xdr:row>
      <xdr:rowOff>47625</xdr:rowOff>
    </xdr:from>
    <xdr:to>
      <xdr:col>16</xdr:col>
      <xdr:colOff>273050</xdr:colOff>
      <xdr:row>11</xdr:row>
      <xdr:rowOff>15875</xdr:rowOff>
    </xdr:to>
    <xdr:cxnSp macro="">
      <xdr:nvCxnSpPr>
        <xdr:cNvPr id="27" name="直線コネクタ 26">
          <a:extLst>
            <a:ext uri="{FF2B5EF4-FFF2-40B4-BE49-F238E27FC236}">
              <a16:creationId xmlns="" xmlns:a16="http://schemas.microsoft.com/office/drawing/2014/main" id="{F6A72174-2AEE-43E9-BD1D-4CCE11BB9284}"/>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a:extLst>
            <a:ext uri="{FF2B5EF4-FFF2-40B4-BE49-F238E27FC236}">
              <a16:creationId xmlns="" xmlns:a16="http://schemas.microsoft.com/office/drawing/2014/main" id="{AD8A1D93-4E04-49B0-B256-1AFB29F128BD}"/>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15</xdr:row>
      <xdr:rowOff>158750</xdr:rowOff>
    </xdr:from>
    <xdr:ext cx="5163593" cy="259045"/>
    <xdr:sp macro="" textlink="">
      <xdr:nvSpPr>
        <xdr:cNvPr id="29" name="テキスト ボックス 28">
          <a:extLst>
            <a:ext uri="{FF2B5EF4-FFF2-40B4-BE49-F238E27FC236}">
              <a16:creationId xmlns="" xmlns:a16="http://schemas.microsoft.com/office/drawing/2014/main" id="{452EAE0F-1192-4E35-850B-529F5C8C4AC7}"/>
            </a:ext>
          </a:extLst>
        </xdr:cNvPr>
        <xdr:cNvSpPr txBox="1"/>
      </xdr:nvSpPr>
      <xdr:spPr>
        <a:xfrm>
          <a:off x="698500" y="2730500"/>
          <a:ext cx="516359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30" name="テキスト ボックス 29">
          <a:extLst>
            <a:ext uri="{FF2B5EF4-FFF2-40B4-BE49-F238E27FC236}">
              <a16:creationId xmlns="" xmlns:a16="http://schemas.microsoft.com/office/drawing/2014/main" id="{7E7F88CB-95C8-43D7-9060-243C12A12F5E}"/>
            </a:ext>
          </a:extLst>
        </xdr:cNvPr>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31" name="テキスト ボックス 30">
          <a:extLst>
            <a:ext uri="{FF2B5EF4-FFF2-40B4-BE49-F238E27FC236}">
              <a16:creationId xmlns="" xmlns:a16="http://schemas.microsoft.com/office/drawing/2014/main" id="{B5710B22-6C3C-45CA-A396-E7F06E7BC2C6}"/>
            </a:ext>
          </a:extLst>
        </xdr:cNvPr>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32" name="テキスト ボックス 31">
          <a:extLst>
            <a:ext uri="{FF2B5EF4-FFF2-40B4-BE49-F238E27FC236}">
              <a16:creationId xmlns="" xmlns:a16="http://schemas.microsoft.com/office/drawing/2014/main" id="{DB263E45-BC3A-4B8C-AAED-B2F477AAEFC9}"/>
            </a:ext>
          </a:extLst>
        </xdr:cNvPr>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7</xdr:col>
      <xdr:colOff>676275</xdr:colOff>
      <xdr:row>28</xdr:row>
      <xdr:rowOff>25400</xdr:rowOff>
    </xdr:to>
    <xdr:sp macro="" textlink="">
      <xdr:nvSpPr>
        <xdr:cNvPr id="33" name="正方形/長方形 32">
          <a:extLst>
            <a:ext uri="{FF2B5EF4-FFF2-40B4-BE49-F238E27FC236}">
              <a16:creationId xmlns="" xmlns:a16="http://schemas.microsoft.com/office/drawing/2014/main" id="{D375E0EA-F5F7-4694-A45C-A807BAF6A99E}"/>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図書館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28</xdr:row>
      <xdr:rowOff>50800</xdr:rowOff>
    </xdr:from>
    <xdr:to>
      <xdr:col>3</xdr:col>
      <xdr:colOff>346075</xdr:colOff>
      <xdr:row>29</xdr:row>
      <xdr:rowOff>133350</xdr:rowOff>
    </xdr:to>
    <xdr:sp macro="" textlink="">
      <xdr:nvSpPr>
        <xdr:cNvPr id="34" name="正方形/長方形 33">
          <a:extLst>
            <a:ext uri="{FF2B5EF4-FFF2-40B4-BE49-F238E27FC236}">
              <a16:creationId xmlns="" xmlns:a16="http://schemas.microsoft.com/office/drawing/2014/main" id="{3EA97623-D18E-434C-8111-92C47532B7DE}"/>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29</xdr:row>
      <xdr:rowOff>82550</xdr:rowOff>
    </xdr:from>
    <xdr:to>
      <xdr:col>3</xdr:col>
      <xdr:colOff>346075</xdr:colOff>
      <xdr:row>30</xdr:row>
      <xdr:rowOff>165100</xdr:rowOff>
    </xdr:to>
    <xdr:sp macro="" textlink="">
      <xdr:nvSpPr>
        <xdr:cNvPr id="35" name="正方形/長方形 34">
          <a:extLst>
            <a:ext uri="{FF2B5EF4-FFF2-40B4-BE49-F238E27FC236}">
              <a16:creationId xmlns="" xmlns:a16="http://schemas.microsoft.com/office/drawing/2014/main" id="{E61CA5D7-5854-4BD9-9179-40F5BAA0FDCF}"/>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28</xdr:row>
      <xdr:rowOff>50800</xdr:rowOff>
    </xdr:from>
    <xdr:to>
      <xdr:col>4</xdr:col>
      <xdr:colOff>676275</xdr:colOff>
      <xdr:row>29</xdr:row>
      <xdr:rowOff>133350</xdr:rowOff>
    </xdr:to>
    <xdr:sp macro="" textlink="">
      <xdr:nvSpPr>
        <xdr:cNvPr id="36" name="正方形/長方形 35">
          <a:extLst>
            <a:ext uri="{FF2B5EF4-FFF2-40B4-BE49-F238E27FC236}">
              <a16:creationId xmlns="" xmlns:a16="http://schemas.microsoft.com/office/drawing/2014/main" id="{1B1A0C9F-B419-42B8-A82F-12E2367E7F02}"/>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29</xdr:row>
      <xdr:rowOff>82550</xdr:rowOff>
    </xdr:from>
    <xdr:to>
      <xdr:col>4</xdr:col>
      <xdr:colOff>676275</xdr:colOff>
      <xdr:row>30</xdr:row>
      <xdr:rowOff>165100</xdr:rowOff>
    </xdr:to>
    <xdr:sp macro="" textlink="">
      <xdr:nvSpPr>
        <xdr:cNvPr id="37" name="正方形/長方形 36">
          <a:extLst>
            <a:ext uri="{FF2B5EF4-FFF2-40B4-BE49-F238E27FC236}">
              <a16:creationId xmlns="" xmlns:a16="http://schemas.microsoft.com/office/drawing/2014/main" id="{A57577AC-A84F-4C34-9109-5AC1CF68F243}"/>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42.9</a:t>
          </a:r>
          <a:endParaRPr kumimoji="1" lang="ja-JP" altLang="en-US" sz="1200" b="1" i="1">
            <a:solidFill>
              <a:srgbClr val="4080FF"/>
            </a:solidFill>
            <a:latin typeface="ＭＳ Ｐゴシック"/>
          </a:endParaRPr>
        </a:p>
      </xdr:txBody>
    </xdr:sp>
    <xdr:clientData/>
  </xdr:twoCellAnchor>
  <xdr:twoCellAnchor>
    <xdr:from>
      <xdr:col>4</xdr:col>
      <xdr:colOff>295275</xdr:colOff>
      <xdr:row>28</xdr:row>
      <xdr:rowOff>50800</xdr:rowOff>
    </xdr:from>
    <xdr:to>
      <xdr:col>6</xdr:col>
      <xdr:colOff>447675</xdr:colOff>
      <xdr:row>29</xdr:row>
      <xdr:rowOff>133350</xdr:rowOff>
    </xdr:to>
    <xdr:sp macro="" textlink="">
      <xdr:nvSpPr>
        <xdr:cNvPr id="38" name="正方形/長方形 37">
          <a:extLst>
            <a:ext uri="{FF2B5EF4-FFF2-40B4-BE49-F238E27FC236}">
              <a16:creationId xmlns="" xmlns:a16="http://schemas.microsoft.com/office/drawing/2014/main" id="{DE4BAF2B-C7B5-4D3C-8FF9-6C752BF94177}"/>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29</xdr:row>
      <xdr:rowOff>82550</xdr:rowOff>
    </xdr:from>
    <xdr:to>
      <xdr:col>6</xdr:col>
      <xdr:colOff>447675</xdr:colOff>
      <xdr:row>30</xdr:row>
      <xdr:rowOff>165100</xdr:rowOff>
    </xdr:to>
    <xdr:sp macro="" textlink="">
      <xdr:nvSpPr>
        <xdr:cNvPr id="39" name="正方形/長方形 38">
          <a:extLst>
            <a:ext uri="{FF2B5EF4-FFF2-40B4-BE49-F238E27FC236}">
              <a16:creationId xmlns="" xmlns:a16="http://schemas.microsoft.com/office/drawing/2014/main" id="{AA7E5C15-D3A2-476E-A21A-287BBA8B0092}"/>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18.2</a:t>
          </a:r>
          <a:endParaRPr kumimoji="1" lang="ja-JP" altLang="en-US" sz="1200" b="1" i="1">
            <a:solidFill>
              <a:srgbClr val="4080FF"/>
            </a:solidFill>
            <a:latin typeface="ＭＳ Ｐゴシック"/>
          </a:endParaRPr>
        </a:p>
      </xdr:txBody>
    </xdr:sp>
    <xdr:clientData/>
  </xdr:twoCellAnchor>
  <xdr:twoCellAnchor>
    <xdr:from>
      <xdr:col>1</xdr:col>
      <xdr:colOff>66675</xdr:colOff>
      <xdr:row>31</xdr:row>
      <xdr:rowOff>19050</xdr:rowOff>
    </xdr:from>
    <xdr:to>
      <xdr:col>7</xdr:col>
      <xdr:colOff>676275</xdr:colOff>
      <xdr:row>44</xdr:row>
      <xdr:rowOff>76200</xdr:rowOff>
    </xdr:to>
    <xdr:sp macro="" textlink="">
      <xdr:nvSpPr>
        <xdr:cNvPr id="40" name="正方形/長方形 39">
          <a:extLst>
            <a:ext uri="{FF2B5EF4-FFF2-40B4-BE49-F238E27FC236}">
              <a16:creationId xmlns="" xmlns:a16="http://schemas.microsoft.com/office/drawing/2014/main" id="{5D787D6F-630E-4ED6-AA2B-C1A241571635}"/>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9</xdr:col>
      <xdr:colOff>422275</xdr:colOff>
      <xdr:row>24</xdr:row>
      <xdr:rowOff>76200</xdr:rowOff>
    </xdr:from>
    <xdr:to>
      <xdr:col>16</xdr:col>
      <xdr:colOff>346075</xdr:colOff>
      <xdr:row>28</xdr:row>
      <xdr:rowOff>25400</xdr:rowOff>
    </xdr:to>
    <xdr:sp macro="" textlink="">
      <xdr:nvSpPr>
        <xdr:cNvPr id="41" name="正方形/長方形 40">
          <a:extLst>
            <a:ext uri="{FF2B5EF4-FFF2-40B4-BE49-F238E27FC236}">
              <a16:creationId xmlns="" xmlns:a16="http://schemas.microsoft.com/office/drawing/2014/main" id="{DEB0D30E-A5C2-4E5E-9F30-FD76F67895BE}"/>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図書館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28</xdr:row>
      <xdr:rowOff>50800</xdr:rowOff>
    </xdr:from>
    <xdr:to>
      <xdr:col>12</xdr:col>
      <xdr:colOff>15875</xdr:colOff>
      <xdr:row>29</xdr:row>
      <xdr:rowOff>133350</xdr:rowOff>
    </xdr:to>
    <xdr:sp macro="" textlink="">
      <xdr:nvSpPr>
        <xdr:cNvPr id="42" name="正方形/長方形 41">
          <a:extLst>
            <a:ext uri="{FF2B5EF4-FFF2-40B4-BE49-F238E27FC236}">
              <a16:creationId xmlns="" xmlns:a16="http://schemas.microsoft.com/office/drawing/2014/main" id="{BF3C2A61-9E7B-4A8C-AA8F-0DD227E75CA3}"/>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29</xdr:row>
      <xdr:rowOff>82550</xdr:rowOff>
    </xdr:from>
    <xdr:to>
      <xdr:col>12</xdr:col>
      <xdr:colOff>15875</xdr:colOff>
      <xdr:row>30</xdr:row>
      <xdr:rowOff>165100</xdr:rowOff>
    </xdr:to>
    <xdr:sp macro="" textlink="">
      <xdr:nvSpPr>
        <xdr:cNvPr id="43" name="正方形/長方形 42">
          <a:extLst>
            <a:ext uri="{FF2B5EF4-FFF2-40B4-BE49-F238E27FC236}">
              <a16:creationId xmlns="" xmlns:a16="http://schemas.microsoft.com/office/drawing/2014/main" id="{707FF126-2316-47D2-BD17-9E78350541E9}"/>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28</xdr:row>
      <xdr:rowOff>50800</xdr:rowOff>
    </xdr:from>
    <xdr:to>
      <xdr:col>13</xdr:col>
      <xdr:colOff>346075</xdr:colOff>
      <xdr:row>29</xdr:row>
      <xdr:rowOff>133350</xdr:rowOff>
    </xdr:to>
    <xdr:sp macro="" textlink="">
      <xdr:nvSpPr>
        <xdr:cNvPr id="44" name="正方形/長方形 43">
          <a:extLst>
            <a:ext uri="{FF2B5EF4-FFF2-40B4-BE49-F238E27FC236}">
              <a16:creationId xmlns="" xmlns:a16="http://schemas.microsoft.com/office/drawing/2014/main" id="{64428F4C-FF51-49CE-B521-DDE550F1D040}"/>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29</xdr:row>
      <xdr:rowOff>82550</xdr:rowOff>
    </xdr:from>
    <xdr:to>
      <xdr:col>13</xdr:col>
      <xdr:colOff>346075</xdr:colOff>
      <xdr:row>30</xdr:row>
      <xdr:rowOff>165100</xdr:rowOff>
    </xdr:to>
    <xdr:sp macro="" textlink="">
      <xdr:nvSpPr>
        <xdr:cNvPr id="45" name="正方形/長方形 44">
          <a:extLst>
            <a:ext uri="{FF2B5EF4-FFF2-40B4-BE49-F238E27FC236}">
              <a16:creationId xmlns="" xmlns:a16="http://schemas.microsoft.com/office/drawing/2014/main" id="{96BFD9A6-63E8-48B6-815E-63FDDCB7F4E6}"/>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0.030</a:t>
          </a:r>
          <a:endParaRPr kumimoji="1" lang="ja-JP" altLang="en-US" sz="1200" b="1" i="1">
            <a:solidFill>
              <a:srgbClr val="4080FF"/>
            </a:solidFill>
            <a:latin typeface="ＭＳ Ｐゴシック"/>
          </a:endParaRPr>
        </a:p>
      </xdr:txBody>
    </xdr:sp>
    <xdr:clientData/>
  </xdr:twoCellAnchor>
  <xdr:twoCellAnchor>
    <xdr:from>
      <xdr:col>12</xdr:col>
      <xdr:colOff>650875</xdr:colOff>
      <xdr:row>28</xdr:row>
      <xdr:rowOff>50800</xdr:rowOff>
    </xdr:from>
    <xdr:to>
      <xdr:col>15</xdr:col>
      <xdr:colOff>117475</xdr:colOff>
      <xdr:row>29</xdr:row>
      <xdr:rowOff>133350</xdr:rowOff>
    </xdr:to>
    <xdr:sp macro="" textlink="">
      <xdr:nvSpPr>
        <xdr:cNvPr id="46" name="正方形/長方形 45">
          <a:extLst>
            <a:ext uri="{FF2B5EF4-FFF2-40B4-BE49-F238E27FC236}">
              <a16:creationId xmlns="" xmlns:a16="http://schemas.microsoft.com/office/drawing/2014/main" id="{908BC188-E654-408A-8764-4351318AECCC}"/>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29</xdr:row>
      <xdr:rowOff>82550</xdr:rowOff>
    </xdr:from>
    <xdr:to>
      <xdr:col>15</xdr:col>
      <xdr:colOff>117475</xdr:colOff>
      <xdr:row>30</xdr:row>
      <xdr:rowOff>165100</xdr:rowOff>
    </xdr:to>
    <xdr:sp macro="" textlink="">
      <xdr:nvSpPr>
        <xdr:cNvPr id="47" name="正方形/長方形 46">
          <a:extLst>
            <a:ext uri="{FF2B5EF4-FFF2-40B4-BE49-F238E27FC236}">
              <a16:creationId xmlns="" xmlns:a16="http://schemas.microsoft.com/office/drawing/2014/main" id="{323198FB-3192-45FB-8922-55C37BB3D40A}"/>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0.049</a:t>
          </a:r>
          <a:endParaRPr kumimoji="1" lang="ja-JP" altLang="en-US" sz="1200" b="1" i="1">
            <a:solidFill>
              <a:srgbClr val="4080FF"/>
            </a:solidFill>
            <a:latin typeface="ＭＳ Ｐゴシック"/>
          </a:endParaRPr>
        </a:p>
      </xdr:txBody>
    </xdr:sp>
    <xdr:clientData/>
  </xdr:twoCellAnchor>
  <xdr:twoCellAnchor>
    <xdr:from>
      <xdr:col>9</xdr:col>
      <xdr:colOff>422275</xdr:colOff>
      <xdr:row>31</xdr:row>
      <xdr:rowOff>19050</xdr:rowOff>
    </xdr:from>
    <xdr:to>
      <xdr:col>16</xdr:col>
      <xdr:colOff>346075</xdr:colOff>
      <xdr:row>44</xdr:row>
      <xdr:rowOff>76200</xdr:rowOff>
    </xdr:to>
    <xdr:sp macro="" textlink="">
      <xdr:nvSpPr>
        <xdr:cNvPr id="48" name="正方形/長方形 47">
          <a:extLst>
            <a:ext uri="{FF2B5EF4-FFF2-40B4-BE49-F238E27FC236}">
              <a16:creationId xmlns="" xmlns:a16="http://schemas.microsoft.com/office/drawing/2014/main" id="{93C32C70-09B1-43A6-9764-E2359E289D91}"/>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xdr:col>
      <xdr:colOff>66675</xdr:colOff>
      <xdr:row>46</xdr:row>
      <xdr:rowOff>114300</xdr:rowOff>
    </xdr:from>
    <xdr:to>
      <xdr:col>7</xdr:col>
      <xdr:colOff>676275</xdr:colOff>
      <xdr:row>50</xdr:row>
      <xdr:rowOff>63500</xdr:rowOff>
    </xdr:to>
    <xdr:sp macro="" textlink="">
      <xdr:nvSpPr>
        <xdr:cNvPr id="49" name="正方形/長方形 48">
          <a:extLst>
            <a:ext uri="{FF2B5EF4-FFF2-40B4-BE49-F238E27FC236}">
              <a16:creationId xmlns="" xmlns:a16="http://schemas.microsoft.com/office/drawing/2014/main" id="{114BA863-2516-41C0-AE49-87F519170E57}"/>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体育館・プール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50</xdr:row>
      <xdr:rowOff>88900</xdr:rowOff>
    </xdr:from>
    <xdr:to>
      <xdr:col>3</xdr:col>
      <xdr:colOff>346075</xdr:colOff>
      <xdr:row>52</xdr:row>
      <xdr:rowOff>0</xdr:rowOff>
    </xdr:to>
    <xdr:sp macro="" textlink="">
      <xdr:nvSpPr>
        <xdr:cNvPr id="50" name="正方形/長方形 49">
          <a:extLst>
            <a:ext uri="{FF2B5EF4-FFF2-40B4-BE49-F238E27FC236}">
              <a16:creationId xmlns="" xmlns:a16="http://schemas.microsoft.com/office/drawing/2014/main" id="{0EBEF0D6-3253-494E-8036-69BFDBAC2FCB}"/>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51</xdr:row>
      <xdr:rowOff>120650</xdr:rowOff>
    </xdr:from>
    <xdr:to>
      <xdr:col>3</xdr:col>
      <xdr:colOff>346075</xdr:colOff>
      <xdr:row>53</xdr:row>
      <xdr:rowOff>31750</xdr:rowOff>
    </xdr:to>
    <xdr:sp macro="" textlink="">
      <xdr:nvSpPr>
        <xdr:cNvPr id="51" name="正方形/長方形 50">
          <a:extLst>
            <a:ext uri="{FF2B5EF4-FFF2-40B4-BE49-F238E27FC236}">
              <a16:creationId xmlns="" xmlns:a16="http://schemas.microsoft.com/office/drawing/2014/main" id="{BA440963-0120-44D2-979D-2A16087F85B3}"/>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50</xdr:row>
      <xdr:rowOff>88900</xdr:rowOff>
    </xdr:from>
    <xdr:to>
      <xdr:col>4</xdr:col>
      <xdr:colOff>676275</xdr:colOff>
      <xdr:row>52</xdr:row>
      <xdr:rowOff>0</xdr:rowOff>
    </xdr:to>
    <xdr:sp macro="" textlink="">
      <xdr:nvSpPr>
        <xdr:cNvPr id="52" name="正方形/長方形 51">
          <a:extLst>
            <a:ext uri="{FF2B5EF4-FFF2-40B4-BE49-F238E27FC236}">
              <a16:creationId xmlns="" xmlns:a16="http://schemas.microsoft.com/office/drawing/2014/main" id="{09F4453F-6905-4362-B0F6-77A74E63A339}"/>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51</xdr:row>
      <xdr:rowOff>120650</xdr:rowOff>
    </xdr:from>
    <xdr:to>
      <xdr:col>4</xdr:col>
      <xdr:colOff>676275</xdr:colOff>
      <xdr:row>53</xdr:row>
      <xdr:rowOff>31750</xdr:rowOff>
    </xdr:to>
    <xdr:sp macro="" textlink="">
      <xdr:nvSpPr>
        <xdr:cNvPr id="53" name="正方形/長方形 52">
          <a:extLst>
            <a:ext uri="{FF2B5EF4-FFF2-40B4-BE49-F238E27FC236}">
              <a16:creationId xmlns="" xmlns:a16="http://schemas.microsoft.com/office/drawing/2014/main" id="{340A409D-CC2C-4DD6-8CFC-85D1C57C6416}"/>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4</xdr:col>
      <xdr:colOff>295275</xdr:colOff>
      <xdr:row>50</xdr:row>
      <xdr:rowOff>88900</xdr:rowOff>
    </xdr:from>
    <xdr:to>
      <xdr:col>6</xdr:col>
      <xdr:colOff>447675</xdr:colOff>
      <xdr:row>52</xdr:row>
      <xdr:rowOff>0</xdr:rowOff>
    </xdr:to>
    <xdr:sp macro="" textlink="">
      <xdr:nvSpPr>
        <xdr:cNvPr id="54" name="正方形/長方形 53">
          <a:extLst>
            <a:ext uri="{FF2B5EF4-FFF2-40B4-BE49-F238E27FC236}">
              <a16:creationId xmlns="" xmlns:a16="http://schemas.microsoft.com/office/drawing/2014/main" id="{EC351971-E6A9-4717-BE4B-A7A204C24761}"/>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51</xdr:row>
      <xdr:rowOff>120650</xdr:rowOff>
    </xdr:from>
    <xdr:to>
      <xdr:col>6</xdr:col>
      <xdr:colOff>447675</xdr:colOff>
      <xdr:row>53</xdr:row>
      <xdr:rowOff>31750</xdr:rowOff>
    </xdr:to>
    <xdr:sp macro="" textlink="">
      <xdr:nvSpPr>
        <xdr:cNvPr id="55" name="正方形/長方形 54">
          <a:extLst>
            <a:ext uri="{FF2B5EF4-FFF2-40B4-BE49-F238E27FC236}">
              <a16:creationId xmlns="" xmlns:a16="http://schemas.microsoft.com/office/drawing/2014/main" id="{7FA09725-2DE5-48F4-99A0-67DCCB29155D}"/>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66.0</a:t>
          </a:r>
          <a:endParaRPr kumimoji="1" lang="ja-JP" altLang="en-US" sz="1200" b="1" i="1">
            <a:solidFill>
              <a:srgbClr val="4080FF"/>
            </a:solidFill>
            <a:latin typeface="ＭＳ Ｐゴシック"/>
          </a:endParaRPr>
        </a:p>
      </xdr:txBody>
    </xdr:sp>
    <xdr:clientData/>
  </xdr:twoCellAnchor>
  <xdr:twoCellAnchor>
    <xdr:from>
      <xdr:col>1</xdr:col>
      <xdr:colOff>66675</xdr:colOff>
      <xdr:row>53</xdr:row>
      <xdr:rowOff>57150</xdr:rowOff>
    </xdr:from>
    <xdr:to>
      <xdr:col>7</xdr:col>
      <xdr:colOff>676275</xdr:colOff>
      <xdr:row>66</xdr:row>
      <xdr:rowOff>114300</xdr:rowOff>
    </xdr:to>
    <xdr:sp macro="" textlink="">
      <xdr:nvSpPr>
        <xdr:cNvPr id="56" name="正方形/長方形 55">
          <a:extLst>
            <a:ext uri="{FF2B5EF4-FFF2-40B4-BE49-F238E27FC236}">
              <a16:creationId xmlns="" xmlns:a16="http://schemas.microsoft.com/office/drawing/2014/main" id="{4AB7C598-9A1E-4E9E-B07D-5569F64D5618}"/>
            </a:ext>
          </a:extLst>
        </xdr:cNvPr>
        <xdr:cNvSpPr/>
      </xdr:nvSpPr>
      <xdr:spPr>
        <a:xfrm>
          <a:off x="762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9</xdr:col>
      <xdr:colOff>422275</xdr:colOff>
      <xdr:row>46</xdr:row>
      <xdr:rowOff>114300</xdr:rowOff>
    </xdr:from>
    <xdr:to>
      <xdr:col>16</xdr:col>
      <xdr:colOff>346075</xdr:colOff>
      <xdr:row>50</xdr:row>
      <xdr:rowOff>63500</xdr:rowOff>
    </xdr:to>
    <xdr:sp macro="" textlink="">
      <xdr:nvSpPr>
        <xdr:cNvPr id="57" name="正方形/長方形 56">
          <a:extLst>
            <a:ext uri="{FF2B5EF4-FFF2-40B4-BE49-F238E27FC236}">
              <a16:creationId xmlns="" xmlns:a16="http://schemas.microsoft.com/office/drawing/2014/main" id="{833A98DB-C53D-41FA-914A-7E7FEA339986}"/>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体育館・プール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50</xdr:row>
      <xdr:rowOff>88900</xdr:rowOff>
    </xdr:from>
    <xdr:to>
      <xdr:col>12</xdr:col>
      <xdr:colOff>15875</xdr:colOff>
      <xdr:row>52</xdr:row>
      <xdr:rowOff>0</xdr:rowOff>
    </xdr:to>
    <xdr:sp macro="" textlink="">
      <xdr:nvSpPr>
        <xdr:cNvPr id="58" name="正方形/長方形 57">
          <a:extLst>
            <a:ext uri="{FF2B5EF4-FFF2-40B4-BE49-F238E27FC236}">
              <a16:creationId xmlns="" xmlns:a16="http://schemas.microsoft.com/office/drawing/2014/main" id="{B8BD94A3-804D-40B9-853E-34A4FCE75922}"/>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51</xdr:row>
      <xdr:rowOff>120650</xdr:rowOff>
    </xdr:from>
    <xdr:to>
      <xdr:col>12</xdr:col>
      <xdr:colOff>15875</xdr:colOff>
      <xdr:row>53</xdr:row>
      <xdr:rowOff>31750</xdr:rowOff>
    </xdr:to>
    <xdr:sp macro="" textlink="">
      <xdr:nvSpPr>
        <xdr:cNvPr id="59" name="正方形/長方形 58">
          <a:extLst>
            <a:ext uri="{FF2B5EF4-FFF2-40B4-BE49-F238E27FC236}">
              <a16:creationId xmlns="" xmlns:a16="http://schemas.microsoft.com/office/drawing/2014/main" id="{222DE81F-F69A-4417-90A7-BA3B3C1A0D0B}"/>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50</xdr:row>
      <xdr:rowOff>88900</xdr:rowOff>
    </xdr:from>
    <xdr:to>
      <xdr:col>13</xdr:col>
      <xdr:colOff>346075</xdr:colOff>
      <xdr:row>52</xdr:row>
      <xdr:rowOff>0</xdr:rowOff>
    </xdr:to>
    <xdr:sp macro="" textlink="">
      <xdr:nvSpPr>
        <xdr:cNvPr id="60" name="正方形/長方形 59">
          <a:extLst>
            <a:ext uri="{FF2B5EF4-FFF2-40B4-BE49-F238E27FC236}">
              <a16:creationId xmlns="" xmlns:a16="http://schemas.microsoft.com/office/drawing/2014/main" id="{E0BD01CC-E1F1-4903-9BDB-220BB2A51A12}"/>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51</xdr:row>
      <xdr:rowOff>120650</xdr:rowOff>
    </xdr:from>
    <xdr:to>
      <xdr:col>13</xdr:col>
      <xdr:colOff>346075</xdr:colOff>
      <xdr:row>53</xdr:row>
      <xdr:rowOff>31750</xdr:rowOff>
    </xdr:to>
    <xdr:sp macro="" textlink="">
      <xdr:nvSpPr>
        <xdr:cNvPr id="61" name="正方形/長方形 60">
          <a:extLst>
            <a:ext uri="{FF2B5EF4-FFF2-40B4-BE49-F238E27FC236}">
              <a16:creationId xmlns="" xmlns:a16="http://schemas.microsoft.com/office/drawing/2014/main" id="{514BA314-66BF-447C-99E0-C0519695969A}"/>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0.112</a:t>
          </a:r>
          <a:endParaRPr kumimoji="1" lang="ja-JP" altLang="en-US" sz="1200" b="1" i="1">
            <a:solidFill>
              <a:srgbClr val="4080FF"/>
            </a:solidFill>
            <a:latin typeface="ＭＳ Ｐゴシック"/>
          </a:endParaRPr>
        </a:p>
      </xdr:txBody>
    </xdr:sp>
    <xdr:clientData/>
  </xdr:twoCellAnchor>
  <xdr:twoCellAnchor>
    <xdr:from>
      <xdr:col>12</xdr:col>
      <xdr:colOff>650875</xdr:colOff>
      <xdr:row>50</xdr:row>
      <xdr:rowOff>88900</xdr:rowOff>
    </xdr:from>
    <xdr:to>
      <xdr:col>15</xdr:col>
      <xdr:colOff>117475</xdr:colOff>
      <xdr:row>52</xdr:row>
      <xdr:rowOff>0</xdr:rowOff>
    </xdr:to>
    <xdr:sp macro="" textlink="">
      <xdr:nvSpPr>
        <xdr:cNvPr id="62" name="正方形/長方形 61">
          <a:extLst>
            <a:ext uri="{FF2B5EF4-FFF2-40B4-BE49-F238E27FC236}">
              <a16:creationId xmlns="" xmlns:a16="http://schemas.microsoft.com/office/drawing/2014/main" id="{F44E12D5-701A-436C-8431-69495F53B05B}"/>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51</xdr:row>
      <xdr:rowOff>120650</xdr:rowOff>
    </xdr:from>
    <xdr:to>
      <xdr:col>15</xdr:col>
      <xdr:colOff>117475</xdr:colOff>
      <xdr:row>53</xdr:row>
      <xdr:rowOff>31750</xdr:rowOff>
    </xdr:to>
    <xdr:sp macro="" textlink="">
      <xdr:nvSpPr>
        <xdr:cNvPr id="63" name="正方形/長方形 62">
          <a:extLst>
            <a:ext uri="{FF2B5EF4-FFF2-40B4-BE49-F238E27FC236}">
              <a16:creationId xmlns="" xmlns:a16="http://schemas.microsoft.com/office/drawing/2014/main" id="{6DEE5504-8E81-4103-992C-AC1EC67E1610}"/>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0.309</a:t>
          </a:r>
          <a:endParaRPr kumimoji="1" lang="ja-JP" altLang="en-US" sz="1200" b="1" i="1">
            <a:solidFill>
              <a:srgbClr val="4080FF"/>
            </a:solidFill>
            <a:latin typeface="ＭＳ Ｐゴシック"/>
          </a:endParaRPr>
        </a:p>
      </xdr:txBody>
    </xdr:sp>
    <xdr:clientData/>
  </xdr:twoCellAnchor>
  <xdr:twoCellAnchor>
    <xdr:from>
      <xdr:col>9</xdr:col>
      <xdr:colOff>422275</xdr:colOff>
      <xdr:row>53</xdr:row>
      <xdr:rowOff>57150</xdr:rowOff>
    </xdr:from>
    <xdr:to>
      <xdr:col>16</xdr:col>
      <xdr:colOff>346075</xdr:colOff>
      <xdr:row>66</xdr:row>
      <xdr:rowOff>114300</xdr:rowOff>
    </xdr:to>
    <xdr:sp macro="" textlink="">
      <xdr:nvSpPr>
        <xdr:cNvPr id="64" name="正方形/長方形 63">
          <a:extLst>
            <a:ext uri="{FF2B5EF4-FFF2-40B4-BE49-F238E27FC236}">
              <a16:creationId xmlns="" xmlns:a16="http://schemas.microsoft.com/office/drawing/2014/main" id="{4C472956-2BF1-456F-9735-CF6571D80FA0}"/>
            </a:ext>
          </a:extLst>
        </xdr:cNvPr>
        <xdr:cNvSpPr/>
      </xdr:nvSpPr>
      <xdr:spPr>
        <a:xfrm>
          <a:off x="6604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xdr:col>
      <xdr:colOff>66675</xdr:colOff>
      <xdr:row>68</xdr:row>
      <xdr:rowOff>152400</xdr:rowOff>
    </xdr:from>
    <xdr:to>
      <xdr:col>7</xdr:col>
      <xdr:colOff>676275</xdr:colOff>
      <xdr:row>72</xdr:row>
      <xdr:rowOff>101600</xdr:rowOff>
    </xdr:to>
    <xdr:sp macro="" textlink="">
      <xdr:nvSpPr>
        <xdr:cNvPr id="65" name="正方形/長方形 64">
          <a:extLst>
            <a:ext uri="{FF2B5EF4-FFF2-40B4-BE49-F238E27FC236}">
              <a16:creationId xmlns="" xmlns:a16="http://schemas.microsoft.com/office/drawing/2014/main" id="{FED0CBC7-F26F-4AC5-85FB-2AA49B227D0E}"/>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福祉施設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72</xdr:row>
      <xdr:rowOff>127000</xdr:rowOff>
    </xdr:from>
    <xdr:to>
      <xdr:col>3</xdr:col>
      <xdr:colOff>346075</xdr:colOff>
      <xdr:row>74</xdr:row>
      <xdr:rowOff>38100</xdr:rowOff>
    </xdr:to>
    <xdr:sp macro="" textlink="">
      <xdr:nvSpPr>
        <xdr:cNvPr id="66" name="正方形/長方形 65">
          <a:extLst>
            <a:ext uri="{FF2B5EF4-FFF2-40B4-BE49-F238E27FC236}">
              <a16:creationId xmlns="" xmlns:a16="http://schemas.microsoft.com/office/drawing/2014/main" id="{0E607156-9B4B-48B3-A9AA-E5B323EED6B2}"/>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73</xdr:row>
      <xdr:rowOff>158750</xdr:rowOff>
    </xdr:from>
    <xdr:to>
      <xdr:col>3</xdr:col>
      <xdr:colOff>346075</xdr:colOff>
      <xdr:row>75</xdr:row>
      <xdr:rowOff>69850</xdr:rowOff>
    </xdr:to>
    <xdr:sp macro="" textlink="">
      <xdr:nvSpPr>
        <xdr:cNvPr id="67" name="正方形/長方形 66">
          <a:extLst>
            <a:ext uri="{FF2B5EF4-FFF2-40B4-BE49-F238E27FC236}">
              <a16:creationId xmlns="" xmlns:a16="http://schemas.microsoft.com/office/drawing/2014/main" id="{8EE8EC42-D691-4988-B5BF-C9298D7D9C12}"/>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72</xdr:row>
      <xdr:rowOff>127000</xdr:rowOff>
    </xdr:from>
    <xdr:to>
      <xdr:col>4</xdr:col>
      <xdr:colOff>676275</xdr:colOff>
      <xdr:row>74</xdr:row>
      <xdr:rowOff>38100</xdr:rowOff>
    </xdr:to>
    <xdr:sp macro="" textlink="">
      <xdr:nvSpPr>
        <xdr:cNvPr id="68" name="正方形/長方形 67">
          <a:extLst>
            <a:ext uri="{FF2B5EF4-FFF2-40B4-BE49-F238E27FC236}">
              <a16:creationId xmlns="" xmlns:a16="http://schemas.microsoft.com/office/drawing/2014/main" id="{FF40D040-59FB-461D-9040-68B90DD8C28F}"/>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73</xdr:row>
      <xdr:rowOff>158750</xdr:rowOff>
    </xdr:from>
    <xdr:to>
      <xdr:col>4</xdr:col>
      <xdr:colOff>676275</xdr:colOff>
      <xdr:row>75</xdr:row>
      <xdr:rowOff>69850</xdr:rowOff>
    </xdr:to>
    <xdr:sp macro="" textlink="">
      <xdr:nvSpPr>
        <xdr:cNvPr id="69" name="正方形/長方形 68">
          <a:extLst>
            <a:ext uri="{FF2B5EF4-FFF2-40B4-BE49-F238E27FC236}">
              <a16:creationId xmlns="" xmlns:a16="http://schemas.microsoft.com/office/drawing/2014/main" id="{2E595278-F997-4A25-A029-12606B541A06}"/>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48.9</a:t>
          </a:r>
          <a:endParaRPr kumimoji="1" lang="ja-JP" altLang="en-US" sz="1200" b="1" i="1">
            <a:solidFill>
              <a:srgbClr val="4080FF"/>
            </a:solidFill>
            <a:latin typeface="ＭＳ Ｐゴシック"/>
          </a:endParaRPr>
        </a:p>
      </xdr:txBody>
    </xdr:sp>
    <xdr:clientData/>
  </xdr:twoCellAnchor>
  <xdr:twoCellAnchor>
    <xdr:from>
      <xdr:col>4</xdr:col>
      <xdr:colOff>295275</xdr:colOff>
      <xdr:row>72</xdr:row>
      <xdr:rowOff>127000</xdr:rowOff>
    </xdr:from>
    <xdr:to>
      <xdr:col>6</xdr:col>
      <xdr:colOff>447675</xdr:colOff>
      <xdr:row>74</xdr:row>
      <xdr:rowOff>38100</xdr:rowOff>
    </xdr:to>
    <xdr:sp macro="" textlink="">
      <xdr:nvSpPr>
        <xdr:cNvPr id="70" name="正方形/長方形 69">
          <a:extLst>
            <a:ext uri="{FF2B5EF4-FFF2-40B4-BE49-F238E27FC236}">
              <a16:creationId xmlns="" xmlns:a16="http://schemas.microsoft.com/office/drawing/2014/main" id="{B5600E65-935E-4499-A0F6-DED018E06F23}"/>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73</xdr:row>
      <xdr:rowOff>158750</xdr:rowOff>
    </xdr:from>
    <xdr:to>
      <xdr:col>6</xdr:col>
      <xdr:colOff>447675</xdr:colOff>
      <xdr:row>75</xdr:row>
      <xdr:rowOff>69850</xdr:rowOff>
    </xdr:to>
    <xdr:sp macro="" textlink="">
      <xdr:nvSpPr>
        <xdr:cNvPr id="71" name="正方形/長方形 70">
          <a:extLst>
            <a:ext uri="{FF2B5EF4-FFF2-40B4-BE49-F238E27FC236}">
              <a16:creationId xmlns="" xmlns:a16="http://schemas.microsoft.com/office/drawing/2014/main" id="{9BC8713A-BD93-4798-B39C-8DC56BA72053}"/>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1</xdr:col>
      <xdr:colOff>66675</xdr:colOff>
      <xdr:row>75</xdr:row>
      <xdr:rowOff>95250</xdr:rowOff>
    </xdr:from>
    <xdr:to>
      <xdr:col>7</xdr:col>
      <xdr:colOff>676275</xdr:colOff>
      <xdr:row>88</xdr:row>
      <xdr:rowOff>152400</xdr:rowOff>
    </xdr:to>
    <xdr:sp macro="" textlink="">
      <xdr:nvSpPr>
        <xdr:cNvPr id="72" name="正方形/長方形 71">
          <a:extLst>
            <a:ext uri="{FF2B5EF4-FFF2-40B4-BE49-F238E27FC236}">
              <a16:creationId xmlns="" xmlns:a16="http://schemas.microsoft.com/office/drawing/2014/main" id="{39FB49BF-E585-4953-ACE2-BCD877542B91}"/>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74</xdr:row>
      <xdr:rowOff>76200</xdr:rowOff>
    </xdr:from>
    <xdr:ext cx="298543" cy="225703"/>
    <xdr:sp macro="" textlink="">
      <xdr:nvSpPr>
        <xdr:cNvPr id="73" name="テキスト ボックス 72">
          <a:extLst>
            <a:ext uri="{FF2B5EF4-FFF2-40B4-BE49-F238E27FC236}">
              <a16:creationId xmlns="" xmlns:a16="http://schemas.microsoft.com/office/drawing/2014/main" id="{0645DF8C-D377-439E-9D8F-5C70412C2EA3}"/>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88</xdr:row>
      <xdr:rowOff>152400</xdr:rowOff>
    </xdr:from>
    <xdr:to>
      <xdr:col>7</xdr:col>
      <xdr:colOff>638175</xdr:colOff>
      <xdr:row>88</xdr:row>
      <xdr:rowOff>152400</xdr:rowOff>
    </xdr:to>
    <xdr:cxnSp macro="">
      <xdr:nvCxnSpPr>
        <xdr:cNvPr id="74" name="直線コネクタ 73">
          <a:extLst>
            <a:ext uri="{FF2B5EF4-FFF2-40B4-BE49-F238E27FC236}">
              <a16:creationId xmlns="" xmlns:a16="http://schemas.microsoft.com/office/drawing/2014/main" id="{F6CA2F13-FF99-4F7D-B03B-7FBDA9817F88}"/>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88</xdr:row>
      <xdr:rowOff>10177</xdr:rowOff>
    </xdr:from>
    <xdr:ext cx="338939" cy="259045"/>
    <xdr:sp macro="" textlink="">
      <xdr:nvSpPr>
        <xdr:cNvPr id="75" name="テキスト ボックス 74">
          <a:extLst>
            <a:ext uri="{FF2B5EF4-FFF2-40B4-BE49-F238E27FC236}">
              <a16:creationId xmlns="" xmlns:a16="http://schemas.microsoft.com/office/drawing/2014/main" id="{9354143B-AB87-41E5-A452-CD9B235BD420}"/>
            </a:ext>
          </a:extLst>
        </xdr:cNvPr>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86</xdr:row>
      <xdr:rowOff>114300</xdr:rowOff>
    </xdr:from>
    <xdr:to>
      <xdr:col>7</xdr:col>
      <xdr:colOff>638175</xdr:colOff>
      <xdr:row>86</xdr:row>
      <xdr:rowOff>114300</xdr:rowOff>
    </xdr:to>
    <xdr:cxnSp macro="">
      <xdr:nvCxnSpPr>
        <xdr:cNvPr id="76" name="直線コネクタ 75">
          <a:extLst>
            <a:ext uri="{FF2B5EF4-FFF2-40B4-BE49-F238E27FC236}">
              <a16:creationId xmlns="" xmlns:a16="http://schemas.microsoft.com/office/drawing/2014/main" id="{FD3C247E-E942-4176-BE8A-217B538CB750}"/>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85</xdr:row>
      <xdr:rowOff>143527</xdr:rowOff>
    </xdr:from>
    <xdr:ext cx="403059" cy="259045"/>
    <xdr:sp macro="" textlink="">
      <xdr:nvSpPr>
        <xdr:cNvPr id="77" name="テキスト ボックス 76">
          <a:extLst>
            <a:ext uri="{FF2B5EF4-FFF2-40B4-BE49-F238E27FC236}">
              <a16:creationId xmlns="" xmlns:a16="http://schemas.microsoft.com/office/drawing/2014/main" id="{25511A75-1AB6-4B65-90E2-0BFBCE23DD34}"/>
            </a:ext>
          </a:extLst>
        </xdr:cNvPr>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84</xdr:row>
      <xdr:rowOff>76200</xdr:rowOff>
    </xdr:from>
    <xdr:to>
      <xdr:col>7</xdr:col>
      <xdr:colOff>638175</xdr:colOff>
      <xdr:row>84</xdr:row>
      <xdr:rowOff>76200</xdr:rowOff>
    </xdr:to>
    <xdr:cxnSp macro="">
      <xdr:nvCxnSpPr>
        <xdr:cNvPr id="78" name="直線コネクタ 77">
          <a:extLst>
            <a:ext uri="{FF2B5EF4-FFF2-40B4-BE49-F238E27FC236}">
              <a16:creationId xmlns="" xmlns:a16="http://schemas.microsoft.com/office/drawing/2014/main" id="{BCFB90E2-AA66-4DFD-9592-FB67E3048996}"/>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83</xdr:row>
      <xdr:rowOff>105427</xdr:rowOff>
    </xdr:from>
    <xdr:ext cx="403059" cy="259045"/>
    <xdr:sp macro="" textlink="">
      <xdr:nvSpPr>
        <xdr:cNvPr id="79" name="テキスト ボックス 78">
          <a:extLst>
            <a:ext uri="{FF2B5EF4-FFF2-40B4-BE49-F238E27FC236}">
              <a16:creationId xmlns="" xmlns:a16="http://schemas.microsoft.com/office/drawing/2014/main" id="{1676B0BB-FA8B-4C1C-BAA7-8B0031D10F79}"/>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82</xdr:row>
      <xdr:rowOff>38100</xdr:rowOff>
    </xdr:from>
    <xdr:to>
      <xdr:col>7</xdr:col>
      <xdr:colOff>638175</xdr:colOff>
      <xdr:row>82</xdr:row>
      <xdr:rowOff>38100</xdr:rowOff>
    </xdr:to>
    <xdr:cxnSp macro="">
      <xdr:nvCxnSpPr>
        <xdr:cNvPr id="80" name="直線コネクタ 79">
          <a:extLst>
            <a:ext uri="{FF2B5EF4-FFF2-40B4-BE49-F238E27FC236}">
              <a16:creationId xmlns="" xmlns:a16="http://schemas.microsoft.com/office/drawing/2014/main" id="{3CE0056D-E59C-489C-A2E3-B0FFEFFCD36C}"/>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81</xdr:row>
      <xdr:rowOff>67327</xdr:rowOff>
    </xdr:from>
    <xdr:ext cx="403059" cy="259045"/>
    <xdr:sp macro="" textlink="">
      <xdr:nvSpPr>
        <xdr:cNvPr id="81" name="テキスト ボックス 80">
          <a:extLst>
            <a:ext uri="{FF2B5EF4-FFF2-40B4-BE49-F238E27FC236}">
              <a16:creationId xmlns="" xmlns:a16="http://schemas.microsoft.com/office/drawing/2014/main" id="{C2BD54FE-41B8-4A23-B1F2-D2199674068B}"/>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80</xdr:row>
      <xdr:rowOff>0</xdr:rowOff>
    </xdr:from>
    <xdr:to>
      <xdr:col>7</xdr:col>
      <xdr:colOff>638175</xdr:colOff>
      <xdr:row>80</xdr:row>
      <xdr:rowOff>0</xdr:rowOff>
    </xdr:to>
    <xdr:cxnSp macro="">
      <xdr:nvCxnSpPr>
        <xdr:cNvPr id="82" name="直線コネクタ 81">
          <a:extLst>
            <a:ext uri="{FF2B5EF4-FFF2-40B4-BE49-F238E27FC236}">
              <a16:creationId xmlns="" xmlns:a16="http://schemas.microsoft.com/office/drawing/2014/main" id="{8D4A093D-BC3C-4096-A83F-1973A818E264}"/>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79</xdr:row>
      <xdr:rowOff>29227</xdr:rowOff>
    </xdr:from>
    <xdr:ext cx="403059" cy="259045"/>
    <xdr:sp macro="" textlink="">
      <xdr:nvSpPr>
        <xdr:cNvPr id="83" name="テキスト ボックス 82">
          <a:extLst>
            <a:ext uri="{FF2B5EF4-FFF2-40B4-BE49-F238E27FC236}">
              <a16:creationId xmlns="" xmlns:a16="http://schemas.microsoft.com/office/drawing/2014/main" id="{415A69FF-CB88-48C3-B4C2-AAD88D575B40}"/>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77</xdr:row>
      <xdr:rowOff>133350</xdr:rowOff>
    </xdr:from>
    <xdr:to>
      <xdr:col>7</xdr:col>
      <xdr:colOff>638175</xdr:colOff>
      <xdr:row>77</xdr:row>
      <xdr:rowOff>133350</xdr:rowOff>
    </xdr:to>
    <xdr:cxnSp macro="">
      <xdr:nvCxnSpPr>
        <xdr:cNvPr id="84" name="直線コネクタ 83">
          <a:extLst>
            <a:ext uri="{FF2B5EF4-FFF2-40B4-BE49-F238E27FC236}">
              <a16:creationId xmlns="" xmlns:a16="http://schemas.microsoft.com/office/drawing/2014/main" id="{7CA60DD4-0FDB-482A-AA67-25BC56DA3AF0}"/>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76</xdr:row>
      <xdr:rowOff>162577</xdr:rowOff>
    </xdr:from>
    <xdr:ext cx="467179" cy="259045"/>
    <xdr:sp macro="" textlink="">
      <xdr:nvSpPr>
        <xdr:cNvPr id="85" name="テキスト ボックス 84">
          <a:extLst>
            <a:ext uri="{FF2B5EF4-FFF2-40B4-BE49-F238E27FC236}">
              <a16:creationId xmlns="" xmlns:a16="http://schemas.microsoft.com/office/drawing/2014/main" id="{7A4E90FF-CD93-4CC5-AAC8-3B5C83E07CDD}"/>
            </a:ext>
          </a:extLst>
        </xdr:cNvPr>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638175</xdr:colOff>
      <xdr:row>75</xdr:row>
      <xdr:rowOff>95250</xdr:rowOff>
    </xdr:to>
    <xdr:cxnSp macro="">
      <xdr:nvCxnSpPr>
        <xdr:cNvPr id="86" name="直線コネクタ 85">
          <a:extLst>
            <a:ext uri="{FF2B5EF4-FFF2-40B4-BE49-F238E27FC236}">
              <a16:creationId xmlns="" xmlns:a16="http://schemas.microsoft.com/office/drawing/2014/main" id="{43ACD89C-B18F-44C3-8F9E-D9DF30925D2F}"/>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74</xdr:row>
      <xdr:rowOff>124477</xdr:rowOff>
    </xdr:from>
    <xdr:ext cx="467179" cy="259045"/>
    <xdr:sp macro="" textlink="">
      <xdr:nvSpPr>
        <xdr:cNvPr id="87" name="テキスト ボックス 86">
          <a:extLst>
            <a:ext uri="{FF2B5EF4-FFF2-40B4-BE49-F238E27FC236}">
              <a16:creationId xmlns="" xmlns:a16="http://schemas.microsoft.com/office/drawing/2014/main" id="{85A2C9E8-FB44-46A6-B645-82D5AE7EF8C4}"/>
            </a:ext>
          </a:extLst>
        </xdr:cNvPr>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676275</xdr:colOff>
      <xdr:row>88</xdr:row>
      <xdr:rowOff>152400</xdr:rowOff>
    </xdr:to>
    <xdr:sp macro="" textlink="">
      <xdr:nvSpPr>
        <xdr:cNvPr id="88" name="【福祉施設】&#10;有形固定資産減価償却率グラフ枠">
          <a:extLst>
            <a:ext uri="{FF2B5EF4-FFF2-40B4-BE49-F238E27FC236}">
              <a16:creationId xmlns="" xmlns:a16="http://schemas.microsoft.com/office/drawing/2014/main" id="{2EB08BC3-D74E-4ED7-BE2E-9D612DA63555}"/>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77</xdr:row>
      <xdr:rowOff>133350</xdr:rowOff>
    </xdr:from>
    <xdr:to>
      <xdr:col>6</xdr:col>
      <xdr:colOff>510540</xdr:colOff>
      <xdr:row>86</xdr:row>
      <xdr:rowOff>19050</xdr:rowOff>
    </xdr:to>
    <xdr:cxnSp macro="">
      <xdr:nvCxnSpPr>
        <xdr:cNvPr id="89" name="直線コネクタ 88">
          <a:extLst>
            <a:ext uri="{FF2B5EF4-FFF2-40B4-BE49-F238E27FC236}">
              <a16:creationId xmlns="" xmlns:a16="http://schemas.microsoft.com/office/drawing/2014/main" id="{85178CAA-5DE6-437B-BF83-58C15336B182}"/>
            </a:ext>
          </a:extLst>
        </xdr:cNvPr>
        <xdr:cNvCxnSpPr/>
      </xdr:nvCxnSpPr>
      <xdr:spPr>
        <a:xfrm flipV="1">
          <a:off x="4634865" y="13335000"/>
          <a:ext cx="0" cy="14287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86</xdr:row>
      <xdr:rowOff>22877</xdr:rowOff>
    </xdr:from>
    <xdr:ext cx="405111" cy="259045"/>
    <xdr:sp macro="" textlink="">
      <xdr:nvSpPr>
        <xdr:cNvPr id="90" name="【福祉施設】&#10;有形固定資産減価償却率最小値テキスト">
          <a:extLst>
            <a:ext uri="{FF2B5EF4-FFF2-40B4-BE49-F238E27FC236}">
              <a16:creationId xmlns="" xmlns:a16="http://schemas.microsoft.com/office/drawing/2014/main" id="{C80F65F3-2EA0-40F4-BC4D-A8C62F27C990}"/>
            </a:ext>
          </a:extLst>
        </xdr:cNvPr>
        <xdr:cNvSpPr txBox="1"/>
      </xdr:nvSpPr>
      <xdr:spPr>
        <a:xfrm>
          <a:off x="4724400" y="14767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25.0</a:t>
          </a:r>
          <a:endParaRPr kumimoji="1" lang="ja-JP" altLang="en-US" sz="1000" b="1">
            <a:latin typeface="ＭＳ Ｐゴシック"/>
          </a:endParaRPr>
        </a:p>
      </xdr:txBody>
    </xdr:sp>
    <xdr:clientData/>
  </xdr:oneCellAnchor>
  <xdr:twoCellAnchor>
    <xdr:from>
      <xdr:col>6</xdr:col>
      <xdr:colOff>422275</xdr:colOff>
      <xdr:row>86</xdr:row>
      <xdr:rowOff>19050</xdr:rowOff>
    </xdr:from>
    <xdr:to>
      <xdr:col>6</xdr:col>
      <xdr:colOff>600075</xdr:colOff>
      <xdr:row>86</xdr:row>
      <xdr:rowOff>19050</xdr:rowOff>
    </xdr:to>
    <xdr:cxnSp macro="">
      <xdr:nvCxnSpPr>
        <xdr:cNvPr id="91" name="直線コネクタ 90">
          <a:extLst>
            <a:ext uri="{FF2B5EF4-FFF2-40B4-BE49-F238E27FC236}">
              <a16:creationId xmlns="" xmlns:a16="http://schemas.microsoft.com/office/drawing/2014/main" id="{7F332BD7-3598-4E08-AB6C-C864EF8D6DE2}"/>
            </a:ext>
          </a:extLst>
        </xdr:cNvPr>
        <xdr:cNvCxnSpPr/>
      </xdr:nvCxnSpPr>
      <xdr:spPr>
        <a:xfrm>
          <a:off x="4546600" y="14763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76</xdr:row>
      <xdr:rowOff>80027</xdr:rowOff>
    </xdr:from>
    <xdr:ext cx="469744" cy="259045"/>
    <xdr:sp macro="" textlink="">
      <xdr:nvSpPr>
        <xdr:cNvPr id="92" name="【福祉施設】&#10;有形固定資産減価償却率最大値テキスト">
          <a:extLst>
            <a:ext uri="{FF2B5EF4-FFF2-40B4-BE49-F238E27FC236}">
              <a16:creationId xmlns="" xmlns:a16="http://schemas.microsoft.com/office/drawing/2014/main" id="{9C50D9EA-C56C-4CFA-800D-03F867D35379}"/>
            </a:ext>
          </a:extLst>
        </xdr:cNvPr>
        <xdr:cNvSpPr txBox="1"/>
      </xdr:nvSpPr>
      <xdr:spPr>
        <a:xfrm>
          <a:off x="47244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100.0</a:t>
          </a:r>
          <a:endParaRPr kumimoji="1" lang="ja-JP" altLang="en-US" sz="1000" b="1">
            <a:latin typeface="ＭＳ Ｐゴシック"/>
          </a:endParaRPr>
        </a:p>
      </xdr:txBody>
    </xdr:sp>
    <xdr:clientData/>
  </xdr:oneCellAnchor>
  <xdr:twoCellAnchor>
    <xdr:from>
      <xdr:col>6</xdr:col>
      <xdr:colOff>422275</xdr:colOff>
      <xdr:row>77</xdr:row>
      <xdr:rowOff>133350</xdr:rowOff>
    </xdr:from>
    <xdr:to>
      <xdr:col>6</xdr:col>
      <xdr:colOff>600075</xdr:colOff>
      <xdr:row>77</xdr:row>
      <xdr:rowOff>133350</xdr:rowOff>
    </xdr:to>
    <xdr:cxnSp macro="">
      <xdr:nvCxnSpPr>
        <xdr:cNvPr id="93" name="直線コネクタ 92">
          <a:extLst>
            <a:ext uri="{FF2B5EF4-FFF2-40B4-BE49-F238E27FC236}">
              <a16:creationId xmlns="" xmlns:a16="http://schemas.microsoft.com/office/drawing/2014/main" id="{B301D994-A8A7-4971-8587-652039511937}"/>
            </a:ext>
          </a:extLst>
        </xdr:cNvPr>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83</xdr:row>
      <xdr:rowOff>78122</xdr:rowOff>
    </xdr:from>
    <xdr:ext cx="405111" cy="259045"/>
    <xdr:sp macro="" textlink="">
      <xdr:nvSpPr>
        <xdr:cNvPr id="94" name="【福祉施設】&#10;有形固定資産減価償却率平均値テキスト">
          <a:extLst>
            <a:ext uri="{FF2B5EF4-FFF2-40B4-BE49-F238E27FC236}">
              <a16:creationId xmlns="" xmlns:a16="http://schemas.microsoft.com/office/drawing/2014/main" id="{5E5D2F03-A799-4186-9676-E276D1CB6F5E}"/>
            </a:ext>
          </a:extLst>
        </xdr:cNvPr>
        <xdr:cNvSpPr txBox="1"/>
      </xdr:nvSpPr>
      <xdr:spPr>
        <a:xfrm>
          <a:off x="4724400" y="1430847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45.1</a:t>
          </a:r>
          <a:endParaRPr kumimoji="1" lang="ja-JP" altLang="en-US" sz="1000" b="1">
            <a:solidFill>
              <a:srgbClr val="000080"/>
            </a:solidFill>
            <a:latin typeface="ＭＳ Ｐゴシック"/>
          </a:endParaRPr>
        </a:p>
      </xdr:txBody>
    </xdr:sp>
    <xdr:clientData/>
  </xdr:oneCellAnchor>
  <xdr:twoCellAnchor>
    <xdr:from>
      <xdr:col>6</xdr:col>
      <xdr:colOff>460375</xdr:colOff>
      <xdr:row>83</xdr:row>
      <xdr:rowOff>99695</xdr:rowOff>
    </xdr:from>
    <xdr:to>
      <xdr:col>6</xdr:col>
      <xdr:colOff>561975</xdr:colOff>
      <xdr:row>84</xdr:row>
      <xdr:rowOff>29845</xdr:rowOff>
    </xdr:to>
    <xdr:sp macro="" textlink="">
      <xdr:nvSpPr>
        <xdr:cNvPr id="95" name="フローチャート : 判断 94">
          <a:extLst>
            <a:ext uri="{FF2B5EF4-FFF2-40B4-BE49-F238E27FC236}">
              <a16:creationId xmlns="" xmlns:a16="http://schemas.microsoft.com/office/drawing/2014/main" id="{4FB93DDC-4D99-4412-86A7-601C6B9F0D69}"/>
            </a:ext>
          </a:extLst>
        </xdr:cNvPr>
        <xdr:cNvSpPr/>
      </xdr:nvSpPr>
      <xdr:spPr>
        <a:xfrm>
          <a:off x="4584700" y="14330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83</xdr:row>
      <xdr:rowOff>69214</xdr:rowOff>
    </xdr:from>
    <xdr:to>
      <xdr:col>5</xdr:col>
      <xdr:colOff>409575</xdr:colOff>
      <xdr:row>83</xdr:row>
      <xdr:rowOff>170814</xdr:rowOff>
    </xdr:to>
    <xdr:sp macro="" textlink="">
      <xdr:nvSpPr>
        <xdr:cNvPr id="96" name="フローチャート : 判断 95">
          <a:extLst>
            <a:ext uri="{FF2B5EF4-FFF2-40B4-BE49-F238E27FC236}">
              <a16:creationId xmlns="" xmlns:a16="http://schemas.microsoft.com/office/drawing/2014/main" id="{B2CD1725-2187-4B69-A4A4-CB9F80B6CE06}"/>
            </a:ext>
          </a:extLst>
        </xdr:cNvPr>
        <xdr:cNvSpPr/>
      </xdr:nvSpPr>
      <xdr:spPr>
        <a:xfrm>
          <a:off x="3746500" y="14299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83</xdr:row>
      <xdr:rowOff>161941</xdr:rowOff>
    </xdr:from>
    <xdr:ext cx="405111" cy="259045"/>
    <xdr:sp macro="" textlink="">
      <xdr:nvSpPr>
        <xdr:cNvPr id="97" name="n_1aveValue【福祉施設】&#10;有形固定資産減価償却率">
          <a:extLst>
            <a:ext uri="{FF2B5EF4-FFF2-40B4-BE49-F238E27FC236}">
              <a16:creationId xmlns="" xmlns:a16="http://schemas.microsoft.com/office/drawing/2014/main" id="{214E1F70-A3F4-44E8-8A9A-D3FA69B91ACA}"/>
            </a:ext>
          </a:extLst>
        </xdr:cNvPr>
        <xdr:cNvSpPr txBox="1"/>
      </xdr:nvSpPr>
      <xdr:spPr>
        <a:xfrm>
          <a:off x="3582043" y="143922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46.7</a:t>
          </a:r>
          <a:endParaRPr kumimoji="1" lang="ja-JP" altLang="en-US" sz="1000" b="1">
            <a:solidFill>
              <a:srgbClr val="000080"/>
            </a:solidFill>
            <a:latin typeface="ＭＳ Ｐゴシック"/>
          </a:endParaRPr>
        </a:p>
      </xdr:txBody>
    </xdr:sp>
    <xdr:clientData/>
  </xdr:oneCellAnchor>
  <xdr:oneCellAnchor>
    <xdr:from>
      <xdr:col>6</xdr:col>
      <xdr:colOff>320675</xdr:colOff>
      <xdr:row>88</xdr:row>
      <xdr:rowOff>149877</xdr:rowOff>
    </xdr:from>
    <xdr:ext cx="762000" cy="259045"/>
    <xdr:sp macro="" textlink="">
      <xdr:nvSpPr>
        <xdr:cNvPr id="98" name="テキスト ボックス 97">
          <a:extLst>
            <a:ext uri="{FF2B5EF4-FFF2-40B4-BE49-F238E27FC236}">
              <a16:creationId xmlns="" xmlns:a16="http://schemas.microsoft.com/office/drawing/2014/main" id="{9BF0E0AD-D82D-45D6-83B4-8311796161B6}"/>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88</xdr:row>
      <xdr:rowOff>149877</xdr:rowOff>
    </xdr:from>
    <xdr:ext cx="762000" cy="259045"/>
    <xdr:sp macro="" textlink="">
      <xdr:nvSpPr>
        <xdr:cNvPr id="99" name="テキスト ボックス 98">
          <a:extLst>
            <a:ext uri="{FF2B5EF4-FFF2-40B4-BE49-F238E27FC236}">
              <a16:creationId xmlns="" xmlns:a16="http://schemas.microsoft.com/office/drawing/2014/main" id="{78CCE715-4038-4A75-808E-B8ECF8FE10EF}"/>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88</xdr:row>
      <xdr:rowOff>149877</xdr:rowOff>
    </xdr:from>
    <xdr:ext cx="762000" cy="259045"/>
    <xdr:sp macro="" textlink="">
      <xdr:nvSpPr>
        <xdr:cNvPr id="100" name="テキスト ボックス 99">
          <a:extLst>
            <a:ext uri="{FF2B5EF4-FFF2-40B4-BE49-F238E27FC236}">
              <a16:creationId xmlns="" xmlns:a16="http://schemas.microsoft.com/office/drawing/2014/main" id="{C93C671A-DB83-4127-BBDF-0854B00CE701}"/>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88</xdr:row>
      <xdr:rowOff>149877</xdr:rowOff>
    </xdr:from>
    <xdr:ext cx="762000" cy="259045"/>
    <xdr:sp macro="" textlink="">
      <xdr:nvSpPr>
        <xdr:cNvPr id="101" name="テキスト ボックス 100">
          <a:extLst>
            <a:ext uri="{FF2B5EF4-FFF2-40B4-BE49-F238E27FC236}">
              <a16:creationId xmlns="" xmlns:a16="http://schemas.microsoft.com/office/drawing/2014/main" id="{A4CF5B7A-9377-4974-AC3C-4AA93C24A4D9}"/>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88</xdr:row>
      <xdr:rowOff>149877</xdr:rowOff>
    </xdr:from>
    <xdr:ext cx="762000" cy="259045"/>
    <xdr:sp macro="" textlink="">
      <xdr:nvSpPr>
        <xdr:cNvPr id="102" name="テキスト ボックス 101">
          <a:extLst>
            <a:ext uri="{FF2B5EF4-FFF2-40B4-BE49-F238E27FC236}">
              <a16:creationId xmlns="" xmlns:a16="http://schemas.microsoft.com/office/drawing/2014/main" id="{964771B9-9612-4B0E-8521-3EE8002830E0}"/>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82</xdr:row>
      <xdr:rowOff>27305</xdr:rowOff>
    </xdr:from>
    <xdr:to>
      <xdr:col>5</xdr:col>
      <xdr:colOff>409575</xdr:colOff>
      <xdr:row>82</xdr:row>
      <xdr:rowOff>128905</xdr:rowOff>
    </xdr:to>
    <xdr:sp macro="" textlink="">
      <xdr:nvSpPr>
        <xdr:cNvPr id="103" name="円/楕円 102">
          <a:extLst>
            <a:ext uri="{FF2B5EF4-FFF2-40B4-BE49-F238E27FC236}">
              <a16:creationId xmlns="" xmlns:a16="http://schemas.microsoft.com/office/drawing/2014/main" id="{61FBD40F-643F-4059-B6DC-232BF8DF89D0}"/>
            </a:ext>
          </a:extLst>
        </xdr:cNvPr>
        <xdr:cNvSpPr/>
      </xdr:nvSpPr>
      <xdr:spPr>
        <a:xfrm>
          <a:off x="3746500" y="14086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80</xdr:row>
      <xdr:rowOff>145432</xdr:rowOff>
    </xdr:from>
    <xdr:ext cx="405111" cy="259045"/>
    <xdr:sp macro="" textlink="">
      <xdr:nvSpPr>
        <xdr:cNvPr id="104" name="n_1mainValue【福祉施設】&#10;有形固定資産減価償却率">
          <a:extLst>
            <a:ext uri="{FF2B5EF4-FFF2-40B4-BE49-F238E27FC236}">
              <a16:creationId xmlns="" xmlns:a16="http://schemas.microsoft.com/office/drawing/2014/main" id="{33FA6843-2281-422C-8976-3580FE828CB9}"/>
            </a:ext>
          </a:extLst>
        </xdr:cNvPr>
        <xdr:cNvSpPr txBox="1"/>
      </xdr:nvSpPr>
      <xdr:spPr>
        <a:xfrm>
          <a:off x="3582043" y="13861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57.9</a:t>
          </a:r>
          <a:endParaRPr kumimoji="1" lang="ja-JP" altLang="en-US" sz="1000" b="1">
            <a:solidFill>
              <a:srgbClr val="FF0000"/>
            </a:solidFill>
            <a:latin typeface="ＭＳ Ｐゴシック"/>
          </a:endParaRPr>
        </a:p>
      </xdr:txBody>
    </xdr:sp>
    <xdr:clientData/>
  </xdr:oneCellAnchor>
  <xdr:twoCellAnchor>
    <xdr:from>
      <xdr:col>9</xdr:col>
      <xdr:colOff>422275</xdr:colOff>
      <xdr:row>68</xdr:row>
      <xdr:rowOff>152400</xdr:rowOff>
    </xdr:from>
    <xdr:to>
      <xdr:col>16</xdr:col>
      <xdr:colOff>346075</xdr:colOff>
      <xdr:row>72</xdr:row>
      <xdr:rowOff>101600</xdr:rowOff>
    </xdr:to>
    <xdr:sp macro="" textlink="">
      <xdr:nvSpPr>
        <xdr:cNvPr id="105" name="正方形/長方形 104">
          <a:extLst>
            <a:ext uri="{FF2B5EF4-FFF2-40B4-BE49-F238E27FC236}">
              <a16:creationId xmlns="" xmlns:a16="http://schemas.microsoft.com/office/drawing/2014/main" id="{3D1A357D-7259-4AD1-81E1-5D8D8E666EDA}"/>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福祉施設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72</xdr:row>
      <xdr:rowOff>127000</xdr:rowOff>
    </xdr:from>
    <xdr:to>
      <xdr:col>12</xdr:col>
      <xdr:colOff>15875</xdr:colOff>
      <xdr:row>74</xdr:row>
      <xdr:rowOff>38100</xdr:rowOff>
    </xdr:to>
    <xdr:sp macro="" textlink="">
      <xdr:nvSpPr>
        <xdr:cNvPr id="106" name="正方形/長方形 105">
          <a:extLst>
            <a:ext uri="{FF2B5EF4-FFF2-40B4-BE49-F238E27FC236}">
              <a16:creationId xmlns="" xmlns:a16="http://schemas.microsoft.com/office/drawing/2014/main" id="{B7B837C9-8505-403E-8B7F-3E6A40D905B8}"/>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73</xdr:row>
      <xdr:rowOff>158750</xdr:rowOff>
    </xdr:from>
    <xdr:to>
      <xdr:col>12</xdr:col>
      <xdr:colOff>15875</xdr:colOff>
      <xdr:row>75</xdr:row>
      <xdr:rowOff>69850</xdr:rowOff>
    </xdr:to>
    <xdr:sp macro="" textlink="">
      <xdr:nvSpPr>
        <xdr:cNvPr id="107" name="正方形/長方形 106">
          <a:extLst>
            <a:ext uri="{FF2B5EF4-FFF2-40B4-BE49-F238E27FC236}">
              <a16:creationId xmlns="" xmlns:a16="http://schemas.microsoft.com/office/drawing/2014/main" id="{E3C0B67E-3B71-422A-88CB-2929B694502C}"/>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72</xdr:row>
      <xdr:rowOff>127000</xdr:rowOff>
    </xdr:from>
    <xdr:to>
      <xdr:col>13</xdr:col>
      <xdr:colOff>346075</xdr:colOff>
      <xdr:row>74</xdr:row>
      <xdr:rowOff>38100</xdr:rowOff>
    </xdr:to>
    <xdr:sp macro="" textlink="">
      <xdr:nvSpPr>
        <xdr:cNvPr id="108" name="正方形/長方形 107">
          <a:extLst>
            <a:ext uri="{FF2B5EF4-FFF2-40B4-BE49-F238E27FC236}">
              <a16:creationId xmlns="" xmlns:a16="http://schemas.microsoft.com/office/drawing/2014/main" id="{009A9AA7-BBED-4F61-AB27-FD3CEA67BB4E}"/>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73</xdr:row>
      <xdr:rowOff>158750</xdr:rowOff>
    </xdr:from>
    <xdr:to>
      <xdr:col>13</xdr:col>
      <xdr:colOff>346075</xdr:colOff>
      <xdr:row>75</xdr:row>
      <xdr:rowOff>69850</xdr:rowOff>
    </xdr:to>
    <xdr:sp macro="" textlink="">
      <xdr:nvSpPr>
        <xdr:cNvPr id="109" name="正方形/長方形 108">
          <a:extLst>
            <a:ext uri="{FF2B5EF4-FFF2-40B4-BE49-F238E27FC236}">
              <a16:creationId xmlns="" xmlns:a16="http://schemas.microsoft.com/office/drawing/2014/main" id="{16BA8C07-0BF9-426E-9672-8A94ABD481BF}"/>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0.065</a:t>
          </a:r>
          <a:endParaRPr kumimoji="1" lang="ja-JP" altLang="en-US" sz="1200" b="1" i="1">
            <a:solidFill>
              <a:srgbClr val="4080FF"/>
            </a:solidFill>
            <a:latin typeface="ＭＳ Ｐゴシック"/>
          </a:endParaRPr>
        </a:p>
      </xdr:txBody>
    </xdr:sp>
    <xdr:clientData/>
  </xdr:twoCellAnchor>
  <xdr:twoCellAnchor>
    <xdr:from>
      <xdr:col>12</xdr:col>
      <xdr:colOff>650875</xdr:colOff>
      <xdr:row>72</xdr:row>
      <xdr:rowOff>127000</xdr:rowOff>
    </xdr:from>
    <xdr:to>
      <xdr:col>15</xdr:col>
      <xdr:colOff>117475</xdr:colOff>
      <xdr:row>74</xdr:row>
      <xdr:rowOff>38100</xdr:rowOff>
    </xdr:to>
    <xdr:sp macro="" textlink="">
      <xdr:nvSpPr>
        <xdr:cNvPr id="110" name="正方形/長方形 109">
          <a:extLst>
            <a:ext uri="{FF2B5EF4-FFF2-40B4-BE49-F238E27FC236}">
              <a16:creationId xmlns="" xmlns:a16="http://schemas.microsoft.com/office/drawing/2014/main" id="{20395B50-DC90-48E2-A54B-92A598E0E937}"/>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73</xdr:row>
      <xdr:rowOff>158750</xdr:rowOff>
    </xdr:from>
    <xdr:to>
      <xdr:col>15</xdr:col>
      <xdr:colOff>117475</xdr:colOff>
      <xdr:row>75</xdr:row>
      <xdr:rowOff>69850</xdr:rowOff>
    </xdr:to>
    <xdr:sp macro="" textlink="">
      <xdr:nvSpPr>
        <xdr:cNvPr id="111" name="正方形/長方形 110">
          <a:extLst>
            <a:ext uri="{FF2B5EF4-FFF2-40B4-BE49-F238E27FC236}">
              <a16:creationId xmlns="" xmlns:a16="http://schemas.microsoft.com/office/drawing/2014/main" id="{9C977842-A08F-45A8-BB52-D2E80B05557E}"/>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0.211</a:t>
          </a:r>
          <a:endParaRPr kumimoji="1" lang="ja-JP" altLang="en-US" sz="1200" b="1" i="1">
            <a:solidFill>
              <a:srgbClr val="4080FF"/>
            </a:solidFill>
            <a:latin typeface="ＭＳ Ｐゴシック"/>
          </a:endParaRPr>
        </a:p>
      </xdr:txBody>
    </xdr:sp>
    <xdr:clientData/>
  </xdr:twoCellAnchor>
  <xdr:twoCellAnchor>
    <xdr:from>
      <xdr:col>9</xdr:col>
      <xdr:colOff>422275</xdr:colOff>
      <xdr:row>75</xdr:row>
      <xdr:rowOff>95250</xdr:rowOff>
    </xdr:from>
    <xdr:to>
      <xdr:col>16</xdr:col>
      <xdr:colOff>346075</xdr:colOff>
      <xdr:row>88</xdr:row>
      <xdr:rowOff>152400</xdr:rowOff>
    </xdr:to>
    <xdr:sp macro="" textlink="">
      <xdr:nvSpPr>
        <xdr:cNvPr id="112" name="正方形/長方形 111">
          <a:extLst>
            <a:ext uri="{FF2B5EF4-FFF2-40B4-BE49-F238E27FC236}">
              <a16:creationId xmlns="" xmlns:a16="http://schemas.microsoft.com/office/drawing/2014/main" id="{97977071-604C-43BB-AC6B-DC4BB432FC09}"/>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74</xdr:row>
      <xdr:rowOff>76200</xdr:rowOff>
    </xdr:from>
    <xdr:ext cx="349839" cy="225703"/>
    <xdr:sp macro="" textlink="">
      <xdr:nvSpPr>
        <xdr:cNvPr id="113" name="テキスト ボックス 112">
          <a:extLst>
            <a:ext uri="{FF2B5EF4-FFF2-40B4-BE49-F238E27FC236}">
              <a16:creationId xmlns="" xmlns:a16="http://schemas.microsoft.com/office/drawing/2014/main" id="{0679C054-EED0-4352-A674-6D4445B4911F}"/>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88</xdr:row>
      <xdr:rowOff>152400</xdr:rowOff>
    </xdr:from>
    <xdr:to>
      <xdr:col>16</xdr:col>
      <xdr:colOff>307975</xdr:colOff>
      <xdr:row>88</xdr:row>
      <xdr:rowOff>152400</xdr:rowOff>
    </xdr:to>
    <xdr:cxnSp macro="">
      <xdr:nvCxnSpPr>
        <xdr:cNvPr id="114" name="直線コネクタ 113">
          <a:extLst>
            <a:ext uri="{FF2B5EF4-FFF2-40B4-BE49-F238E27FC236}">
              <a16:creationId xmlns="" xmlns:a16="http://schemas.microsoft.com/office/drawing/2014/main" id="{0AF501F9-15AC-4B6C-BCD5-B8CC6D1408FD}"/>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86</xdr:row>
      <xdr:rowOff>38100</xdr:rowOff>
    </xdr:from>
    <xdr:to>
      <xdr:col>16</xdr:col>
      <xdr:colOff>307975</xdr:colOff>
      <xdr:row>86</xdr:row>
      <xdr:rowOff>38100</xdr:rowOff>
    </xdr:to>
    <xdr:cxnSp macro="">
      <xdr:nvCxnSpPr>
        <xdr:cNvPr id="115" name="直線コネクタ 114">
          <a:extLst>
            <a:ext uri="{FF2B5EF4-FFF2-40B4-BE49-F238E27FC236}">
              <a16:creationId xmlns="" xmlns:a16="http://schemas.microsoft.com/office/drawing/2014/main" id="{84A1E5B1-92C2-4F39-B5CD-6D56F168ADD8}"/>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85</xdr:row>
      <xdr:rowOff>67327</xdr:rowOff>
    </xdr:from>
    <xdr:ext cx="467179" cy="259045"/>
    <xdr:sp macro="" textlink="">
      <xdr:nvSpPr>
        <xdr:cNvPr id="116" name="テキスト ボックス 115">
          <a:extLst>
            <a:ext uri="{FF2B5EF4-FFF2-40B4-BE49-F238E27FC236}">
              <a16:creationId xmlns="" xmlns:a16="http://schemas.microsoft.com/office/drawing/2014/main" id="{C0B6D71D-CF16-46E1-966F-291AAAE1A43F}"/>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83</xdr:row>
      <xdr:rowOff>95250</xdr:rowOff>
    </xdr:from>
    <xdr:to>
      <xdr:col>16</xdr:col>
      <xdr:colOff>307975</xdr:colOff>
      <xdr:row>83</xdr:row>
      <xdr:rowOff>95250</xdr:rowOff>
    </xdr:to>
    <xdr:cxnSp macro="">
      <xdr:nvCxnSpPr>
        <xdr:cNvPr id="117" name="直線コネクタ 116">
          <a:extLst>
            <a:ext uri="{FF2B5EF4-FFF2-40B4-BE49-F238E27FC236}">
              <a16:creationId xmlns="" xmlns:a16="http://schemas.microsoft.com/office/drawing/2014/main" id="{FC1E6681-135A-43D3-B5A5-6389E6A2B059}"/>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82</xdr:row>
      <xdr:rowOff>124477</xdr:rowOff>
    </xdr:from>
    <xdr:ext cx="467179" cy="259045"/>
    <xdr:sp macro="" textlink="">
      <xdr:nvSpPr>
        <xdr:cNvPr id="118" name="テキスト ボックス 117">
          <a:extLst>
            <a:ext uri="{FF2B5EF4-FFF2-40B4-BE49-F238E27FC236}">
              <a16:creationId xmlns="" xmlns:a16="http://schemas.microsoft.com/office/drawing/2014/main" id="{407012EC-FC94-41D6-BDEB-E7EA2A9131F1}"/>
            </a:ext>
          </a:extLst>
        </xdr:cNvPr>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80</xdr:row>
      <xdr:rowOff>152400</xdr:rowOff>
    </xdr:from>
    <xdr:to>
      <xdr:col>16</xdr:col>
      <xdr:colOff>307975</xdr:colOff>
      <xdr:row>80</xdr:row>
      <xdr:rowOff>152400</xdr:rowOff>
    </xdr:to>
    <xdr:cxnSp macro="">
      <xdr:nvCxnSpPr>
        <xdr:cNvPr id="119" name="直線コネクタ 118">
          <a:extLst>
            <a:ext uri="{FF2B5EF4-FFF2-40B4-BE49-F238E27FC236}">
              <a16:creationId xmlns="" xmlns:a16="http://schemas.microsoft.com/office/drawing/2014/main" id="{10235493-53E3-4249-A919-515D860A61FA}"/>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80</xdr:row>
      <xdr:rowOff>10177</xdr:rowOff>
    </xdr:from>
    <xdr:ext cx="467179" cy="259045"/>
    <xdr:sp macro="" textlink="">
      <xdr:nvSpPr>
        <xdr:cNvPr id="120" name="テキスト ボックス 119">
          <a:extLst>
            <a:ext uri="{FF2B5EF4-FFF2-40B4-BE49-F238E27FC236}">
              <a16:creationId xmlns="" xmlns:a16="http://schemas.microsoft.com/office/drawing/2014/main" id="{B323C6A9-65C5-424C-A091-E2F450DE1588}"/>
            </a:ext>
          </a:extLst>
        </xdr:cNvPr>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9</xdr:col>
      <xdr:colOff>422275</xdr:colOff>
      <xdr:row>78</xdr:row>
      <xdr:rowOff>38100</xdr:rowOff>
    </xdr:from>
    <xdr:to>
      <xdr:col>16</xdr:col>
      <xdr:colOff>307975</xdr:colOff>
      <xdr:row>78</xdr:row>
      <xdr:rowOff>38100</xdr:rowOff>
    </xdr:to>
    <xdr:cxnSp macro="">
      <xdr:nvCxnSpPr>
        <xdr:cNvPr id="121" name="直線コネクタ 120">
          <a:extLst>
            <a:ext uri="{FF2B5EF4-FFF2-40B4-BE49-F238E27FC236}">
              <a16:creationId xmlns="" xmlns:a16="http://schemas.microsoft.com/office/drawing/2014/main" id="{F1951E48-E3BB-4194-BB67-EF42F07BB16A}"/>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77</xdr:row>
      <xdr:rowOff>67327</xdr:rowOff>
    </xdr:from>
    <xdr:ext cx="467179" cy="259045"/>
    <xdr:sp macro="" textlink="">
      <xdr:nvSpPr>
        <xdr:cNvPr id="122" name="テキスト ボックス 121">
          <a:extLst>
            <a:ext uri="{FF2B5EF4-FFF2-40B4-BE49-F238E27FC236}">
              <a16:creationId xmlns="" xmlns:a16="http://schemas.microsoft.com/office/drawing/2014/main" id="{DE836BF5-B02E-44E8-8417-65766F45C9D8}"/>
            </a:ext>
          </a:extLst>
        </xdr:cNvPr>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307975</xdr:colOff>
      <xdr:row>75</xdr:row>
      <xdr:rowOff>95250</xdr:rowOff>
    </xdr:to>
    <xdr:cxnSp macro="">
      <xdr:nvCxnSpPr>
        <xdr:cNvPr id="123" name="直線コネクタ 122">
          <a:extLst>
            <a:ext uri="{FF2B5EF4-FFF2-40B4-BE49-F238E27FC236}">
              <a16:creationId xmlns="" xmlns:a16="http://schemas.microsoft.com/office/drawing/2014/main" id="{F75E5CAE-9687-4B8F-9858-8250FD3795DD}"/>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74</xdr:row>
      <xdr:rowOff>124477</xdr:rowOff>
    </xdr:from>
    <xdr:ext cx="467179" cy="259045"/>
    <xdr:sp macro="" textlink="">
      <xdr:nvSpPr>
        <xdr:cNvPr id="124" name="テキスト ボックス 123">
          <a:extLst>
            <a:ext uri="{FF2B5EF4-FFF2-40B4-BE49-F238E27FC236}">
              <a16:creationId xmlns="" xmlns:a16="http://schemas.microsoft.com/office/drawing/2014/main" id="{462A64B7-7C56-4818-A9F3-25AEE7D948EA}"/>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346075</xdr:colOff>
      <xdr:row>88</xdr:row>
      <xdr:rowOff>152400</xdr:rowOff>
    </xdr:to>
    <xdr:sp macro="" textlink="">
      <xdr:nvSpPr>
        <xdr:cNvPr id="125" name="【福祉施設】&#10;一人当たり面積グラフ枠">
          <a:extLst>
            <a:ext uri="{FF2B5EF4-FFF2-40B4-BE49-F238E27FC236}">
              <a16:creationId xmlns="" xmlns:a16="http://schemas.microsoft.com/office/drawing/2014/main" id="{B02A30DB-0430-4CCD-AFFC-CDBF7CD87225}"/>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79</xdr:row>
      <xdr:rowOff>143256</xdr:rowOff>
    </xdr:from>
    <xdr:to>
      <xdr:col>15</xdr:col>
      <xdr:colOff>180340</xdr:colOff>
      <xdr:row>84</xdr:row>
      <xdr:rowOff>98450</xdr:rowOff>
    </xdr:to>
    <xdr:cxnSp macro="">
      <xdr:nvCxnSpPr>
        <xdr:cNvPr id="126" name="直線コネクタ 125">
          <a:extLst>
            <a:ext uri="{FF2B5EF4-FFF2-40B4-BE49-F238E27FC236}">
              <a16:creationId xmlns="" xmlns:a16="http://schemas.microsoft.com/office/drawing/2014/main" id="{D9C6A1B5-7051-42E5-A55D-44E86B87B05C}"/>
            </a:ext>
          </a:extLst>
        </xdr:cNvPr>
        <xdr:cNvCxnSpPr/>
      </xdr:nvCxnSpPr>
      <xdr:spPr>
        <a:xfrm flipV="1">
          <a:off x="10476865" y="13687806"/>
          <a:ext cx="0" cy="8124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84</xdr:row>
      <xdr:rowOff>102277</xdr:rowOff>
    </xdr:from>
    <xdr:ext cx="469744" cy="259045"/>
    <xdr:sp macro="" textlink="">
      <xdr:nvSpPr>
        <xdr:cNvPr id="127" name="【福祉施設】&#10;一人当たり面積最小値テキスト">
          <a:extLst>
            <a:ext uri="{FF2B5EF4-FFF2-40B4-BE49-F238E27FC236}">
              <a16:creationId xmlns="" xmlns:a16="http://schemas.microsoft.com/office/drawing/2014/main" id="{74137E4E-913E-455A-9EF6-3C323C76FF6C}"/>
            </a:ext>
          </a:extLst>
        </xdr:cNvPr>
        <xdr:cNvSpPr txBox="1"/>
      </xdr:nvSpPr>
      <xdr:spPr>
        <a:xfrm>
          <a:off x="10566400" y="145040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0.618</a:t>
          </a:r>
          <a:endParaRPr kumimoji="1" lang="ja-JP" altLang="en-US" sz="1000" b="1">
            <a:latin typeface="ＭＳ Ｐゴシック"/>
          </a:endParaRPr>
        </a:p>
      </xdr:txBody>
    </xdr:sp>
    <xdr:clientData/>
  </xdr:oneCellAnchor>
  <xdr:twoCellAnchor>
    <xdr:from>
      <xdr:col>15</xdr:col>
      <xdr:colOff>92075</xdr:colOff>
      <xdr:row>84</xdr:row>
      <xdr:rowOff>98450</xdr:rowOff>
    </xdr:from>
    <xdr:to>
      <xdr:col>15</xdr:col>
      <xdr:colOff>269875</xdr:colOff>
      <xdr:row>84</xdr:row>
      <xdr:rowOff>98450</xdr:rowOff>
    </xdr:to>
    <xdr:cxnSp macro="">
      <xdr:nvCxnSpPr>
        <xdr:cNvPr id="128" name="直線コネクタ 127">
          <a:extLst>
            <a:ext uri="{FF2B5EF4-FFF2-40B4-BE49-F238E27FC236}">
              <a16:creationId xmlns="" xmlns:a16="http://schemas.microsoft.com/office/drawing/2014/main" id="{D7D3A292-7B95-43FE-9522-F13F70F9D2D8}"/>
            </a:ext>
          </a:extLst>
        </xdr:cNvPr>
        <xdr:cNvCxnSpPr/>
      </xdr:nvCxnSpPr>
      <xdr:spPr>
        <a:xfrm>
          <a:off x="10388600" y="145002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78</xdr:row>
      <xdr:rowOff>89933</xdr:rowOff>
    </xdr:from>
    <xdr:ext cx="469744" cy="259045"/>
    <xdr:sp macro="" textlink="">
      <xdr:nvSpPr>
        <xdr:cNvPr id="129" name="【福祉施設】&#10;一人当たり面積最大値テキスト">
          <a:extLst>
            <a:ext uri="{FF2B5EF4-FFF2-40B4-BE49-F238E27FC236}">
              <a16:creationId xmlns="" xmlns:a16="http://schemas.microsoft.com/office/drawing/2014/main" id="{A9C6CC0E-6543-465C-BA5A-588058F3A925}"/>
            </a:ext>
          </a:extLst>
        </xdr:cNvPr>
        <xdr:cNvSpPr txBox="1"/>
      </xdr:nvSpPr>
      <xdr:spPr>
        <a:xfrm>
          <a:off x="10566400" y="134630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2.395</a:t>
          </a:r>
          <a:endParaRPr kumimoji="1" lang="ja-JP" altLang="en-US" sz="1000" b="1">
            <a:latin typeface="ＭＳ Ｐゴシック"/>
          </a:endParaRPr>
        </a:p>
      </xdr:txBody>
    </xdr:sp>
    <xdr:clientData/>
  </xdr:oneCellAnchor>
  <xdr:twoCellAnchor>
    <xdr:from>
      <xdr:col>15</xdr:col>
      <xdr:colOff>92075</xdr:colOff>
      <xdr:row>79</xdr:row>
      <xdr:rowOff>143256</xdr:rowOff>
    </xdr:from>
    <xdr:to>
      <xdr:col>15</xdr:col>
      <xdr:colOff>269875</xdr:colOff>
      <xdr:row>79</xdr:row>
      <xdr:rowOff>143256</xdr:rowOff>
    </xdr:to>
    <xdr:cxnSp macro="">
      <xdr:nvCxnSpPr>
        <xdr:cNvPr id="130" name="直線コネクタ 129">
          <a:extLst>
            <a:ext uri="{FF2B5EF4-FFF2-40B4-BE49-F238E27FC236}">
              <a16:creationId xmlns="" xmlns:a16="http://schemas.microsoft.com/office/drawing/2014/main" id="{4990363C-76E7-4C0B-B260-F48597977116}"/>
            </a:ext>
          </a:extLst>
        </xdr:cNvPr>
        <xdr:cNvCxnSpPr/>
      </xdr:nvCxnSpPr>
      <xdr:spPr>
        <a:xfrm>
          <a:off x="10388600" y="136878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82</xdr:row>
      <xdr:rowOff>23792</xdr:rowOff>
    </xdr:from>
    <xdr:ext cx="469744" cy="259045"/>
    <xdr:sp macro="" textlink="">
      <xdr:nvSpPr>
        <xdr:cNvPr id="131" name="【福祉施設】&#10;一人当たり面積平均値テキスト">
          <a:extLst>
            <a:ext uri="{FF2B5EF4-FFF2-40B4-BE49-F238E27FC236}">
              <a16:creationId xmlns="" xmlns:a16="http://schemas.microsoft.com/office/drawing/2014/main" id="{174461B6-1D4C-4872-90C4-7108B648CDE7}"/>
            </a:ext>
          </a:extLst>
        </xdr:cNvPr>
        <xdr:cNvSpPr txBox="1"/>
      </xdr:nvSpPr>
      <xdr:spPr>
        <a:xfrm>
          <a:off x="10566400" y="1408269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1.373</a:t>
          </a:r>
          <a:endParaRPr kumimoji="1" lang="ja-JP" altLang="en-US" sz="1000" b="1">
            <a:solidFill>
              <a:srgbClr val="000080"/>
            </a:solidFill>
            <a:latin typeface="ＭＳ Ｐゴシック"/>
          </a:endParaRPr>
        </a:p>
      </xdr:txBody>
    </xdr:sp>
    <xdr:clientData/>
  </xdr:oneCellAnchor>
  <xdr:twoCellAnchor>
    <xdr:from>
      <xdr:col>15</xdr:col>
      <xdr:colOff>130175</xdr:colOff>
      <xdr:row>82</xdr:row>
      <xdr:rowOff>45365</xdr:rowOff>
    </xdr:from>
    <xdr:to>
      <xdr:col>15</xdr:col>
      <xdr:colOff>231775</xdr:colOff>
      <xdr:row>82</xdr:row>
      <xdr:rowOff>146965</xdr:rowOff>
    </xdr:to>
    <xdr:sp macro="" textlink="">
      <xdr:nvSpPr>
        <xdr:cNvPr id="132" name="フローチャート : 判断 131">
          <a:extLst>
            <a:ext uri="{FF2B5EF4-FFF2-40B4-BE49-F238E27FC236}">
              <a16:creationId xmlns="" xmlns:a16="http://schemas.microsoft.com/office/drawing/2014/main" id="{678DD83D-B63F-44C5-BE81-6E356DA5B5F7}"/>
            </a:ext>
          </a:extLst>
        </xdr:cNvPr>
        <xdr:cNvSpPr/>
      </xdr:nvSpPr>
      <xdr:spPr>
        <a:xfrm>
          <a:off x="10426700" y="14104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83</xdr:row>
      <xdr:rowOff>143663</xdr:rowOff>
    </xdr:from>
    <xdr:to>
      <xdr:col>14</xdr:col>
      <xdr:colOff>79375</xdr:colOff>
      <xdr:row>84</xdr:row>
      <xdr:rowOff>73813</xdr:rowOff>
    </xdr:to>
    <xdr:sp macro="" textlink="">
      <xdr:nvSpPr>
        <xdr:cNvPr id="133" name="フローチャート : 判断 132">
          <a:extLst>
            <a:ext uri="{FF2B5EF4-FFF2-40B4-BE49-F238E27FC236}">
              <a16:creationId xmlns="" xmlns:a16="http://schemas.microsoft.com/office/drawing/2014/main" id="{5999FE3D-8D08-4DC9-BC86-2151BD19891F}"/>
            </a:ext>
          </a:extLst>
        </xdr:cNvPr>
        <xdr:cNvSpPr/>
      </xdr:nvSpPr>
      <xdr:spPr>
        <a:xfrm>
          <a:off x="9588500" y="143740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82</xdr:row>
      <xdr:rowOff>90340</xdr:rowOff>
    </xdr:from>
    <xdr:ext cx="469744" cy="259045"/>
    <xdr:sp macro="" textlink="">
      <xdr:nvSpPr>
        <xdr:cNvPr id="134" name="n_1aveValue【福祉施設】&#10;一人当たり面積">
          <a:extLst>
            <a:ext uri="{FF2B5EF4-FFF2-40B4-BE49-F238E27FC236}">
              <a16:creationId xmlns="" xmlns:a16="http://schemas.microsoft.com/office/drawing/2014/main" id="{188EE024-E7AD-483C-923E-58FE1AD8588C}"/>
            </a:ext>
          </a:extLst>
        </xdr:cNvPr>
        <xdr:cNvSpPr txBox="1"/>
      </xdr:nvSpPr>
      <xdr:spPr>
        <a:xfrm>
          <a:off x="9391727" y="141492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0.783</a:t>
          </a:r>
          <a:endParaRPr kumimoji="1" lang="ja-JP" altLang="en-US" sz="1000" b="1">
            <a:solidFill>
              <a:srgbClr val="000080"/>
            </a:solidFill>
            <a:latin typeface="ＭＳ Ｐゴシック"/>
          </a:endParaRPr>
        </a:p>
      </xdr:txBody>
    </xdr:sp>
    <xdr:clientData/>
  </xdr:oneCellAnchor>
  <xdr:oneCellAnchor>
    <xdr:from>
      <xdr:col>14</xdr:col>
      <xdr:colOff>676275</xdr:colOff>
      <xdr:row>88</xdr:row>
      <xdr:rowOff>149877</xdr:rowOff>
    </xdr:from>
    <xdr:ext cx="762000" cy="259045"/>
    <xdr:sp macro="" textlink="">
      <xdr:nvSpPr>
        <xdr:cNvPr id="135" name="テキスト ボックス 134">
          <a:extLst>
            <a:ext uri="{FF2B5EF4-FFF2-40B4-BE49-F238E27FC236}">
              <a16:creationId xmlns="" xmlns:a16="http://schemas.microsoft.com/office/drawing/2014/main" id="{F1EED402-F200-417A-B7B2-1EBEFA3763C4}"/>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88</xdr:row>
      <xdr:rowOff>149877</xdr:rowOff>
    </xdr:from>
    <xdr:ext cx="762000" cy="259045"/>
    <xdr:sp macro="" textlink="">
      <xdr:nvSpPr>
        <xdr:cNvPr id="136" name="テキスト ボックス 135">
          <a:extLst>
            <a:ext uri="{FF2B5EF4-FFF2-40B4-BE49-F238E27FC236}">
              <a16:creationId xmlns="" xmlns:a16="http://schemas.microsoft.com/office/drawing/2014/main" id="{046D45BF-F770-4407-89CB-3D096D2FD56B}"/>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88</xdr:row>
      <xdr:rowOff>149877</xdr:rowOff>
    </xdr:from>
    <xdr:ext cx="762000" cy="259045"/>
    <xdr:sp macro="" textlink="">
      <xdr:nvSpPr>
        <xdr:cNvPr id="137" name="テキスト ボックス 136">
          <a:extLst>
            <a:ext uri="{FF2B5EF4-FFF2-40B4-BE49-F238E27FC236}">
              <a16:creationId xmlns="" xmlns:a16="http://schemas.microsoft.com/office/drawing/2014/main" id="{5F265150-3072-4BCE-9778-8263B6417C62}"/>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88</xdr:row>
      <xdr:rowOff>149877</xdr:rowOff>
    </xdr:from>
    <xdr:ext cx="762000" cy="259045"/>
    <xdr:sp macro="" textlink="">
      <xdr:nvSpPr>
        <xdr:cNvPr id="138" name="テキスト ボックス 137">
          <a:extLst>
            <a:ext uri="{FF2B5EF4-FFF2-40B4-BE49-F238E27FC236}">
              <a16:creationId xmlns="" xmlns:a16="http://schemas.microsoft.com/office/drawing/2014/main" id="{CFD2FB0A-1700-43EF-BF4D-95E7057E1768}"/>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88</xdr:row>
      <xdr:rowOff>149877</xdr:rowOff>
    </xdr:from>
    <xdr:ext cx="762000" cy="259045"/>
    <xdr:sp macro="" textlink="">
      <xdr:nvSpPr>
        <xdr:cNvPr id="139" name="テキスト ボックス 138">
          <a:extLst>
            <a:ext uri="{FF2B5EF4-FFF2-40B4-BE49-F238E27FC236}">
              <a16:creationId xmlns="" xmlns:a16="http://schemas.microsoft.com/office/drawing/2014/main" id="{0136C200-3A1B-426D-9E89-6292054D6D3A}"/>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85</xdr:row>
      <xdr:rowOff>82855</xdr:rowOff>
    </xdr:from>
    <xdr:to>
      <xdr:col>14</xdr:col>
      <xdr:colOff>79375</xdr:colOff>
      <xdr:row>86</xdr:row>
      <xdr:rowOff>13005</xdr:rowOff>
    </xdr:to>
    <xdr:sp macro="" textlink="">
      <xdr:nvSpPr>
        <xdr:cNvPr id="140" name="円/楕円 139">
          <a:extLst>
            <a:ext uri="{FF2B5EF4-FFF2-40B4-BE49-F238E27FC236}">
              <a16:creationId xmlns="" xmlns:a16="http://schemas.microsoft.com/office/drawing/2014/main" id="{49BE0498-A568-40D7-8D1C-F95944D3F12B}"/>
            </a:ext>
          </a:extLst>
        </xdr:cNvPr>
        <xdr:cNvSpPr/>
      </xdr:nvSpPr>
      <xdr:spPr>
        <a:xfrm>
          <a:off x="9588500" y="14656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86</xdr:row>
      <xdr:rowOff>4132</xdr:rowOff>
    </xdr:from>
    <xdr:ext cx="469744" cy="259045"/>
    <xdr:sp macro="" textlink="">
      <xdr:nvSpPr>
        <xdr:cNvPr id="141" name="n_1mainValue【福祉施設】&#10;一人当たり面積">
          <a:extLst>
            <a:ext uri="{FF2B5EF4-FFF2-40B4-BE49-F238E27FC236}">
              <a16:creationId xmlns="" xmlns:a16="http://schemas.microsoft.com/office/drawing/2014/main" id="{83646FD7-5CBE-4067-BBCB-FD3E7C6FBA9F}"/>
            </a:ext>
          </a:extLst>
        </xdr:cNvPr>
        <xdr:cNvSpPr txBox="1"/>
      </xdr:nvSpPr>
      <xdr:spPr>
        <a:xfrm>
          <a:off x="9391727" y="14748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0.166</a:t>
          </a:r>
          <a:endParaRPr kumimoji="1" lang="ja-JP" altLang="en-US" sz="1000" b="1">
            <a:solidFill>
              <a:srgbClr val="FF0000"/>
            </a:solidFill>
            <a:latin typeface="ＭＳ Ｐゴシック"/>
          </a:endParaRPr>
        </a:p>
      </xdr:txBody>
    </xdr:sp>
    <xdr:clientData/>
  </xdr:oneCellAnchor>
  <xdr:twoCellAnchor>
    <xdr:from>
      <xdr:col>1</xdr:col>
      <xdr:colOff>66675</xdr:colOff>
      <xdr:row>91</xdr:row>
      <xdr:rowOff>19050</xdr:rowOff>
    </xdr:from>
    <xdr:to>
      <xdr:col>7</xdr:col>
      <xdr:colOff>676275</xdr:colOff>
      <xdr:row>94</xdr:row>
      <xdr:rowOff>139700</xdr:rowOff>
    </xdr:to>
    <xdr:sp macro="" textlink="">
      <xdr:nvSpPr>
        <xdr:cNvPr id="142" name="正方形/長方形 141">
          <a:extLst>
            <a:ext uri="{FF2B5EF4-FFF2-40B4-BE49-F238E27FC236}">
              <a16:creationId xmlns="" xmlns:a16="http://schemas.microsoft.com/office/drawing/2014/main" id="{6B3DFE81-4FBE-46F1-A106-708C4EC54F23}"/>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市民会館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94</xdr:row>
      <xdr:rowOff>165100</xdr:rowOff>
    </xdr:from>
    <xdr:to>
      <xdr:col>3</xdr:col>
      <xdr:colOff>346075</xdr:colOff>
      <xdr:row>96</xdr:row>
      <xdr:rowOff>76200</xdr:rowOff>
    </xdr:to>
    <xdr:sp macro="" textlink="">
      <xdr:nvSpPr>
        <xdr:cNvPr id="143" name="正方形/長方形 142">
          <a:extLst>
            <a:ext uri="{FF2B5EF4-FFF2-40B4-BE49-F238E27FC236}">
              <a16:creationId xmlns="" xmlns:a16="http://schemas.microsoft.com/office/drawing/2014/main" id="{AD268428-757B-45EA-B35F-ADFED22BF46B}"/>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96</xdr:row>
      <xdr:rowOff>25400</xdr:rowOff>
    </xdr:from>
    <xdr:to>
      <xdr:col>3</xdr:col>
      <xdr:colOff>346075</xdr:colOff>
      <xdr:row>97</xdr:row>
      <xdr:rowOff>107950</xdr:rowOff>
    </xdr:to>
    <xdr:sp macro="" textlink="">
      <xdr:nvSpPr>
        <xdr:cNvPr id="144" name="正方形/長方形 143">
          <a:extLst>
            <a:ext uri="{FF2B5EF4-FFF2-40B4-BE49-F238E27FC236}">
              <a16:creationId xmlns="" xmlns:a16="http://schemas.microsoft.com/office/drawing/2014/main" id="{2BF4A59F-64F6-4C92-A540-ACD00E01281F}"/>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94</xdr:row>
      <xdr:rowOff>165100</xdr:rowOff>
    </xdr:from>
    <xdr:to>
      <xdr:col>4</xdr:col>
      <xdr:colOff>676275</xdr:colOff>
      <xdr:row>96</xdr:row>
      <xdr:rowOff>76200</xdr:rowOff>
    </xdr:to>
    <xdr:sp macro="" textlink="">
      <xdr:nvSpPr>
        <xdr:cNvPr id="145" name="正方形/長方形 144">
          <a:extLst>
            <a:ext uri="{FF2B5EF4-FFF2-40B4-BE49-F238E27FC236}">
              <a16:creationId xmlns="" xmlns:a16="http://schemas.microsoft.com/office/drawing/2014/main" id="{B14FB574-1B8D-4DFE-9C49-3BC0A05BF8B1}"/>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96</xdr:row>
      <xdr:rowOff>25400</xdr:rowOff>
    </xdr:from>
    <xdr:to>
      <xdr:col>4</xdr:col>
      <xdr:colOff>676275</xdr:colOff>
      <xdr:row>97</xdr:row>
      <xdr:rowOff>107950</xdr:rowOff>
    </xdr:to>
    <xdr:sp macro="" textlink="">
      <xdr:nvSpPr>
        <xdr:cNvPr id="146" name="正方形/長方形 145">
          <a:extLst>
            <a:ext uri="{FF2B5EF4-FFF2-40B4-BE49-F238E27FC236}">
              <a16:creationId xmlns="" xmlns:a16="http://schemas.microsoft.com/office/drawing/2014/main" id="{C2093A82-D6E5-45A4-B1B1-D1188338BADD}"/>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50.5</a:t>
          </a:r>
          <a:endParaRPr kumimoji="1" lang="ja-JP" altLang="en-US" sz="1200" b="1" i="1">
            <a:solidFill>
              <a:srgbClr val="4080FF"/>
            </a:solidFill>
            <a:latin typeface="ＭＳ Ｐゴシック"/>
          </a:endParaRPr>
        </a:p>
      </xdr:txBody>
    </xdr:sp>
    <xdr:clientData/>
  </xdr:twoCellAnchor>
  <xdr:twoCellAnchor>
    <xdr:from>
      <xdr:col>4</xdr:col>
      <xdr:colOff>295275</xdr:colOff>
      <xdr:row>94</xdr:row>
      <xdr:rowOff>165100</xdr:rowOff>
    </xdr:from>
    <xdr:to>
      <xdr:col>6</xdr:col>
      <xdr:colOff>447675</xdr:colOff>
      <xdr:row>96</xdr:row>
      <xdr:rowOff>76200</xdr:rowOff>
    </xdr:to>
    <xdr:sp macro="" textlink="">
      <xdr:nvSpPr>
        <xdr:cNvPr id="147" name="正方形/長方形 146">
          <a:extLst>
            <a:ext uri="{FF2B5EF4-FFF2-40B4-BE49-F238E27FC236}">
              <a16:creationId xmlns="" xmlns:a16="http://schemas.microsoft.com/office/drawing/2014/main" id="{084EC6CF-AD80-4527-AE38-28D901F014A2}"/>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96</xdr:row>
      <xdr:rowOff>25400</xdr:rowOff>
    </xdr:from>
    <xdr:to>
      <xdr:col>6</xdr:col>
      <xdr:colOff>447675</xdr:colOff>
      <xdr:row>97</xdr:row>
      <xdr:rowOff>107950</xdr:rowOff>
    </xdr:to>
    <xdr:sp macro="" textlink="">
      <xdr:nvSpPr>
        <xdr:cNvPr id="148" name="正方形/長方形 147">
          <a:extLst>
            <a:ext uri="{FF2B5EF4-FFF2-40B4-BE49-F238E27FC236}">
              <a16:creationId xmlns="" xmlns:a16="http://schemas.microsoft.com/office/drawing/2014/main" id="{6F623843-893A-4829-962B-391D5B812E66}"/>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68.0</a:t>
          </a:r>
          <a:endParaRPr kumimoji="1" lang="ja-JP" altLang="en-US" sz="1200" b="1" i="1">
            <a:solidFill>
              <a:srgbClr val="4080FF"/>
            </a:solidFill>
            <a:latin typeface="ＭＳ Ｐゴシック"/>
          </a:endParaRPr>
        </a:p>
      </xdr:txBody>
    </xdr:sp>
    <xdr:clientData/>
  </xdr:twoCellAnchor>
  <xdr:twoCellAnchor>
    <xdr:from>
      <xdr:col>1</xdr:col>
      <xdr:colOff>66675</xdr:colOff>
      <xdr:row>97</xdr:row>
      <xdr:rowOff>133350</xdr:rowOff>
    </xdr:from>
    <xdr:to>
      <xdr:col>7</xdr:col>
      <xdr:colOff>676275</xdr:colOff>
      <xdr:row>111</xdr:row>
      <xdr:rowOff>19050</xdr:rowOff>
    </xdr:to>
    <xdr:sp macro="" textlink="">
      <xdr:nvSpPr>
        <xdr:cNvPr id="149" name="正方形/長方形 148">
          <a:extLst>
            <a:ext uri="{FF2B5EF4-FFF2-40B4-BE49-F238E27FC236}">
              <a16:creationId xmlns="" xmlns:a16="http://schemas.microsoft.com/office/drawing/2014/main" id="{8E55FC8F-017A-4120-9D99-6666C3FEF91E}"/>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96</xdr:row>
      <xdr:rowOff>114300</xdr:rowOff>
    </xdr:from>
    <xdr:ext cx="298543" cy="225703"/>
    <xdr:sp macro="" textlink="">
      <xdr:nvSpPr>
        <xdr:cNvPr id="150" name="テキスト ボックス 149">
          <a:extLst>
            <a:ext uri="{FF2B5EF4-FFF2-40B4-BE49-F238E27FC236}">
              <a16:creationId xmlns="" xmlns:a16="http://schemas.microsoft.com/office/drawing/2014/main" id="{CADD199C-88F5-48A4-9CE6-8F661B16FC7A}"/>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111</xdr:row>
      <xdr:rowOff>19050</xdr:rowOff>
    </xdr:from>
    <xdr:to>
      <xdr:col>7</xdr:col>
      <xdr:colOff>638175</xdr:colOff>
      <xdr:row>111</xdr:row>
      <xdr:rowOff>19050</xdr:rowOff>
    </xdr:to>
    <xdr:cxnSp macro="">
      <xdr:nvCxnSpPr>
        <xdr:cNvPr id="151" name="直線コネクタ 150">
          <a:extLst>
            <a:ext uri="{FF2B5EF4-FFF2-40B4-BE49-F238E27FC236}">
              <a16:creationId xmlns="" xmlns:a16="http://schemas.microsoft.com/office/drawing/2014/main" id="{24489EB2-E98D-42BD-8713-0057D2DDBAA2}"/>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110</xdr:row>
      <xdr:rowOff>48277</xdr:rowOff>
    </xdr:from>
    <xdr:ext cx="403059" cy="259045"/>
    <xdr:sp macro="" textlink="">
      <xdr:nvSpPr>
        <xdr:cNvPr id="152" name="テキスト ボックス 151">
          <a:extLst>
            <a:ext uri="{FF2B5EF4-FFF2-40B4-BE49-F238E27FC236}">
              <a16:creationId xmlns="" xmlns:a16="http://schemas.microsoft.com/office/drawing/2014/main" id="{F42E526C-0D8E-4693-A3ED-73A4062797CB}"/>
            </a:ext>
          </a:extLst>
        </xdr:cNvPr>
        <xdr:cNvSpPr txBox="1"/>
      </xdr:nvSpPr>
      <xdr:spPr>
        <a:xfrm>
          <a:off x="358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108</xdr:row>
      <xdr:rowOff>152400</xdr:rowOff>
    </xdr:from>
    <xdr:to>
      <xdr:col>7</xdr:col>
      <xdr:colOff>638175</xdr:colOff>
      <xdr:row>108</xdr:row>
      <xdr:rowOff>152400</xdr:rowOff>
    </xdr:to>
    <xdr:cxnSp macro="">
      <xdr:nvCxnSpPr>
        <xdr:cNvPr id="153" name="直線コネクタ 152">
          <a:extLst>
            <a:ext uri="{FF2B5EF4-FFF2-40B4-BE49-F238E27FC236}">
              <a16:creationId xmlns="" xmlns:a16="http://schemas.microsoft.com/office/drawing/2014/main" id="{99368389-7904-4BA1-ADAA-6AAD2155683F}"/>
            </a:ext>
          </a:extLst>
        </xdr:cNvPr>
        <xdr:cNvCxnSpPr/>
      </xdr:nvCxnSpPr>
      <xdr:spPr>
        <a:xfrm>
          <a:off x="762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108</xdr:row>
      <xdr:rowOff>10177</xdr:rowOff>
    </xdr:from>
    <xdr:ext cx="403059" cy="259045"/>
    <xdr:sp macro="" textlink="">
      <xdr:nvSpPr>
        <xdr:cNvPr id="154" name="テキスト ボックス 153">
          <a:extLst>
            <a:ext uri="{FF2B5EF4-FFF2-40B4-BE49-F238E27FC236}">
              <a16:creationId xmlns="" xmlns:a16="http://schemas.microsoft.com/office/drawing/2014/main" id="{4E3801ED-B4ED-4716-982E-5051B66656DF}"/>
            </a:ext>
          </a:extLst>
        </xdr:cNvPr>
        <xdr:cNvSpPr txBox="1"/>
      </xdr:nvSpPr>
      <xdr:spPr>
        <a:xfrm>
          <a:off x="358941" y="1852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106</xdr:row>
      <xdr:rowOff>114300</xdr:rowOff>
    </xdr:from>
    <xdr:to>
      <xdr:col>7</xdr:col>
      <xdr:colOff>638175</xdr:colOff>
      <xdr:row>106</xdr:row>
      <xdr:rowOff>114300</xdr:rowOff>
    </xdr:to>
    <xdr:cxnSp macro="">
      <xdr:nvCxnSpPr>
        <xdr:cNvPr id="155" name="直線コネクタ 154">
          <a:extLst>
            <a:ext uri="{FF2B5EF4-FFF2-40B4-BE49-F238E27FC236}">
              <a16:creationId xmlns="" xmlns:a16="http://schemas.microsoft.com/office/drawing/2014/main" id="{5F1B0595-E82F-4ACD-910A-6A42027A3C43}"/>
            </a:ext>
          </a:extLst>
        </xdr:cNvPr>
        <xdr:cNvCxnSpPr/>
      </xdr:nvCxnSpPr>
      <xdr:spPr>
        <a:xfrm>
          <a:off x="762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105</xdr:row>
      <xdr:rowOff>143527</xdr:rowOff>
    </xdr:from>
    <xdr:ext cx="403059" cy="259045"/>
    <xdr:sp macro="" textlink="">
      <xdr:nvSpPr>
        <xdr:cNvPr id="156" name="テキスト ボックス 155">
          <a:extLst>
            <a:ext uri="{FF2B5EF4-FFF2-40B4-BE49-F238E27FC236}">
              <a16:creationId xmlns="" xmlns:a16="http://schemas.microsoft.com/office/drawing/2014/main" id="{41E26769-4DBD-4F32-A595-B4A31D7398F2}"/>
            </a:ext>
          </a:extLst>
        </xdr:cNvPr>
        <xdr:cNvSpPr txBox="1"/>
      </xdr:nvSpPr>
      <xdr:spPr>
        <a:xfrm>
          <a:off x="358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104</xdr:row>
      <xdr:rowOff>76200</xdr:rowOff>
    </xdr:from>
    <xdr:to>
      <xdr:col>7</xdr:col>
      <xdr:colOff>638175</xdr:colOff>
      <xdr:row>104</xdr:row>
      <xdr:rowOff>76200</xdr:rowOff>
    </xdr:to>
    <xdr:cxnSp macro="">
      <xdr:nvCxnSpPr>
        <xdr:cNvPr id="157" name="直線コネクタ 156">
          <a:extLst>
            <a:ext uri="{FF2B5EF4-FFF2-40B4-BE49-F238E27FC236}">
              <a16:creationId xmlns="" xmlns:a16="http://schemas.microsoft.com/office/drawing/2014/main" id="{DF23E2B3-4C10-48F1-A303-37ADDDDCDF4D}"/>
            </a:ext>
          </a:extLst>
        </xdr:cNvPr>
        <xdr:cNvCxnSpPr/>
      </xdr:nvCxnSpPr>
      <xdr:spPr>
        <a:xfrm>
          <a:off x="762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103</xdr:row>
      <xdr:rowOff>105427</xdr:rowOff>
    </xdr:from>
    <xdr:ext cx="403059" cy="259045"/>
    <xdr:sp macro="" textlink="">
      <xdr:nvSpPr>
        <xdr:cNvPr id="158" name="テキスト ボックス 157">
          <a:extLst>
            <a:ext uri="{FF2B5EF4-FFF2-40B4-BE49-F238E27FC236}">
              <a16:creationId xmlns="" xmlns:a16="http://schemas.microsoft.com/office/drawing/2014/main" id="{90E63950-D4C9-4BF5-B068-6B543EEE081B}"/>
            </a:ext>
          </a:extLst>
        </xdr:cNvPr>
        <xdr:cNvSpPr txBox="1"/>
      </xdr:nvSpPr>
      <xdr:spPr>
        <a:xfrm>
          <a:off x="358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102</xdr:row>
      <xdr:rowOff>38100</xdr:rowOff>
    </xdr:from>
    <xdr:to>
      <xdr:col>7</xdr:col>
      <xdr:colOff>638175</xdr:colOff>
      <xdr:row>102</xdr:row>
      <xdr:rowOff>38100</xdr:rowOff>
    </xdr:to>
    <xdr:cxnSp macro="">
      <xdr:nvCxnSpPr>
        <xdr:cNvPr id="159" name="直線コネクタ 158">
          <a:extLst>
            <a:ext uri="{FF2B5EF4-FFF2-40B4-BE49-F238E27FC236}">
              <a16:creationId xmlns="" xmlns:a16="http://schemas.microsoft.com/office/drawing/2014/main" id="{930E7C9A-1671-46B8-9C04-91220AEFE5DB}"/>
            </a:ext>
          </a:extLst>
        </xdr:cNvPr>
        <xdr:cNvCxnSpPr/>
      </xdr:nvCxnSpPr>
      <xdr:spPr>
        <a:xfrm>
          <a:off x="762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101</xdr:row>
      <xdr:rowOff>67327</xdr:rowOff>
    </xdr:from>
    <xdr:ext cx="403059" cy="259045"/>
    <xdr:sp macro="" textlink="">
      <xdr:nvSpPr>
        <xdr:cNvPr id="160" name="テキスト ボックス 159">
          <a:extLst>
            <a:ext uri="{FF2B5EF4-FFF2-40B4-BE49-F238E27FC236}">
              <a16:creationId xmlns="" xmlns:a16="http://schemas.microsoft.com/office/drawing/2014/main" id="{97A7E34A-4033-4884-92A4-D1D2FBA1D071}"/>
            </a:ext>
          </a:extLst>
        </xdr:cNvPr>
        <xdr:cNvSpPr txBox="1"/>
      </xdr:nvSpPr>
      <xdr:spPr>
        <a:xfrm>
          <a:off x="358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100</xdr:row>
      <xdr:rowOff>0</xdr:rowOff>
    </xdr:from>
    <xdr:to>
      <xdr:col>7</xdr:col>
      <xdr:colOff>638175</xdr:colOff>
      <xdr:row>100</xdr:row>
      <xdr:rowOff>0</xdr:rowOff>
    </xdr:to>
    <xdr:cxnSp macro="">
      <xdr:nvCxnSpPr>
        <xdr:cNvPr id="161" name="直線コネクタ 160">
          <a:extLst>
            <a:ext uri="{FF2B5EF4-FFF2-40B4-BE49-F238E27FC236}">
              <a16:creationId xmlns="" xmlns:a16="http://schemas.microsoft.com/office/drawing/2014/main" id="{6F8C4845-1573-4AB7-BC00-C1DCD31236B1}"/>
            </a:ext>
          </a:extLst>
        </xdr:cNvPr>
        <xdr:cNvCxnSpPr/>
      </xdr:nvCxnSpPr>
      <xdr:spPr>
        <a:xfrm>
          <a:off x="762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99</xdr:row>
      <xdr:rowOff>29227</xdr:rowOff>
    </xdr:from>
    <xdr:ext cx="403059" cy="259045"/>
    <xdr:sp macro="" textlink="">
      <xdr:nvSpPr>
        <xdr:cNvPr id="162" name="テキスト ボックス 161">
          <a:extLst>
            <a:ext uri="{FF2B5EF4-FFF2-40B4-BE49-F238E27FC236}">
              <a16:creationId xmlns="" xmlns:a16="http://schemas.microsoft.com/office/drawing/2014/main" id="{9E74E239-1C4D-483A-9A52-C61EC6F5AD0E}"/>
            </a:ext>
          </a:extLst>
        </xdr:cNvPr>
        <xdr:cNvSpPr txBox="1"/>
      </xdr:nvSpPr>
      <xdr:spPr>
        <a:xfrm>
          <a:off x="358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638175</xdr:colOff>
      <xdr:row>97</xdr:row>
      <xdr:rowOff>133350</xdr:rowOff>
    </xdr:to>
    <xdr:cxnSp macro="">
      <xdr:nvCxnSpPr>
        <xdr:cNvPr id="163" name="直線コネクタ 162">
          <a:extLst>
            <a:ext uri="{FF2B5EF4-FFF2-40B4-BE49-F238E27FC236}">
              <a16:creationId xmlns="" xmlns:a16="http://schemas.microsoft.com/office/drawing/2014/main" id="{25F69494-25C0-4755-B17D-A7DC10C41377}"/>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96</xdr:row>
      <xdr:rowOff>162577</xdr:rowOff>
    </xdr:from>
    <xdr:ext cx="467179" cy="259045"/>
    <xdr:sp macro="" textlink="">
      <xdr:nvSpPr>
        <xdr:cNvPr id="164" name="テキスト ボックス 163">
          <a:extLst>
            <a:ext uri="{FF2B5EF4-FFF2-40B4-BE49-F238E27FC236}">
              <a16:creationId xmlns="" xmlns:a16="http://schemas.microsoft.com/office/drawing/2014/main" id="{76FAD25D-E3BC-431E-8676-0B67FA449A6C}"/>
            </a:ext>
          </a:extLst>
        </xdr:cNvPr>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676275</xdr:colOff>
      <xdr:row>111</xdr:row>
      <xdr:rowOff>19050</xdr:rowOff>
    </xdr:to>
    <xdr:sp macro="" textlink="">
      <xdr:nvSpPr>
        <xdr:cNvPr id="165" name="【市民会館】&#10;有形固定資産減価償却率グラフ枠">
          <a:extLst>
            <a:ext uri="{FF2B5EF4-FFF2-40B4-BE49-F238E27FC236}">
              <a16:creationId xmlns="" xmlns:a16="http://schemas.microsoft.com/office/drawing/2014/main" id="{E509E830-7E2F-48DE-A7A2-1EEF3F96331F}"/>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99</xdr:row>
      <xdr:rowOff>160020</xdr:rowOff>
    </xdr:from>
    <xdr:to>
      <xdr:col>6</xdr:col>
      <xdr:colOff>510540</xdr:colOff>
      <xdr:row>100</xdr:row>
      <xdr:rowOff>76200</xdr:rowOff>
    </xdr:to>
    <xdr:cxnSp macro="">
      <xdr:nvCxnSpPr>
        <xdr:cNvPr id="166" name="直線コネクタ 165">
          <a:extLst>
            <a:ext uri="{FF2B5EF4-FFF2-40B4-BE49-F238E27FC236}">
              <a16:creationId xmlns="" xmlns:a16="http://schemas.microsoft.com/office/drawing/2014/main" id="{E166A0DA-910B-44A9-8EBB-1947691B62B8}"/>
            </a:ext>
          </a:extLst>
        </xdr:cNvPr>
        <xdr:cNvCxnSpPr/>
      </xdr:nvCxnSpPr>
      <xdr:spPr>
        <a:xfrm flipV="1">
          <a:off x="4634865" y="17133570"/>
          <a:ext cx="0" cy="876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100</xdr:row>
      <xdr:rowOff>81297</xdr:rowOff>
    </xdr:from>
    <xdr:ext cx="405111" cy="259045"/>
    <xdr:sp macro="" textlink="">
      <xdr:nvSpPr>
        <xdr:cNvPr id="167" name="【市民会館】&#10;有形固定資産減価償却率最小値テキスト">
          <a:extLst>
            <a:ext uri="{FF2B5EF4-FFF2-40B4-BE49-F238E27FC236}">
              <a16:creationId xmlns="" xmlns:a16="http://schemas.microsoft.com/office/drawing/2014/main" id="{24FFA4B8-7190-465F-A754-362299BA6B0D}"/>
            </a:ext>
          </a:extLst>
        </xdr:cNvPr>
        <xdr:cNvSpPr txBox="1"/>
      </xdr:nvSpPr>
      <xdr:spPr>
        <a:xfrm>
          <a:off x="4724400" y="17226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88.0</a:t>
          </a:r>
          <a:endParaRPr kumimoji="1" lang="ja-JP" altLang="en-US" sz="1000" b="1">
            <a:latin typeface="ＭＳ Ｐゴシック"/>
          </a:endParaRPr>
        </a:p>
      </xdr:txBody>
    </xdr:sp>
    <xdr:clientData/>
  </xdr:oneCellAnchor>
  <xdr:twoCellAnchor>
    <xdr:from>
      <xdr:col>6</xdr:col>
      <xdr:colOff>422275</xdr:colOff>
      <xdr:row>100</xdr:row>
      <xdr:rowOff>76200</xdr:rowOff>
    </xdr:from>
    <xdr:to>
      <xdr:col>6</xdr:col>
      <xdr:colOff>600075</xdr:colOff>
      <xdr:row>100</xdr:row>
      <xdr:rowOff>76200</xdr:rowOff>
    </xdr:to>
    <xdr:cxnSp macro="">
      <xdr:nvCxnSpPr>
        <xdr:cNvPr id="168" name="直線コネクタ 167">
          <a:extLst>
            <a:ext uri="{FF2B5EF4-FFF2-40B4-BE49-F238E27FC236}">
              <a16:creationId xmlns="" xmlns:a16="http://schemas.microsoft.com/office/drawing/2014/main" id="{00963902-3C20-4EAC-9178-50C5200B4229}"/>
            </a:ext>
          </a:extLst>
        </xdr:cNvPr>
        <xdr:cNvCxnSpPr/>
      </xdr:nvCxnSpPr>
      <xdr:spPr>
        <a:xfrm>
          <a:off x="4546600" y="1722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98</xdr:row>
      <xdr:rowOff>106697</xdr:rowOff>
    </xdr:from>
    <xdr:ext cx="405111" cy="259045"/>
    <xdr:sp macro="" textlink="">
      <xdr:nvSpPr>
        <xdr:cNvPr id="169" name="【市民会館】&#10;有形固定資産減価償却率最大値テキスト">
          <a:extLst>
            <a:ext uri="{FF2B5EF4-FFF2-40B4-BE49-F238E27FC236}">
              <a16:creationId xmlns="" xmlns:a16="http://schemas.microsoft.com/office/drawing/2014/main" id="{1D04A5B0-234A-434E-8A1A-9EEFF8372979}"/>
            </a:ext>
          </a:extLst>
        </xdr:cNvPr>
        <xdr:cNvSpPr txBox="1"/>
      </xdr:nvSpPr>
      <xdr:spPr>
        <a:xfrm>
          <a:off x="4724400" y="16908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90.3</a:t>
          </a:r>
          <a:endParaRPr kumimoji="1" lang="ja-JP" altLang="en-US" sz="1000" b="1">
            <a:latin typeface="ＭＳ Ｐゴシック"/>
          </a:endParaRPr>
        </a:p>
      </xdr:txBody>
    </xdr:sp>
    <xdr:clientData/>
  </xdr:oneCellAnchor>
  <xdr:twoCellAnchor>
    <xdr:from>
      <xdr:col>6</xdr:col>
      <xdr:colOff>422275</xdr:colOff>
      <xdr:row>99</xdr:row>
      <xdr:rowOff>160020</xdr:rowOff>
    </xdr:from>
    <xdr:to>
      <xdr:col>6</xdr:col>
      <xdr:colOff>600075</xdr:colOff>
      <xdr:row>99</xdr:row>
      <xdr:rowOff>160020</xdr:rowOff>
    </xdr:to>
    <xdr:cxnSp macro="">
      <xdr:nvCxnSpPr>
        <xdr:cNvPr id="170" name="直線コネクタ 169">
          <a:extLst>
            <a:ext uri="{FF2B5EF4-FFF2-40B4-BE49-F238E27FC236}">
              <a16:creationId xmlns="" xmlns:a16="http://schemas.microsoft.com/office/drawing/2014/main" id="{FF3CCB39-565D-4AD4-926F-1B0521E72F5C}"/>
            </a:ext>
          </a:extLst>
        </xdr:cNvPr>
        <xdr:cNvCxnSpPr/>
      </xdr:nvCxnSpPr>
      <xdr:spPr>
        <a:xfrm>
          <a:off x="4546600" y="17133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99</xdr:row>
      <xdr:rowOff>125747</xdr:rowOff>
    </xdr:from>
    <xdr:ext cx="405111" cy="259045"/>
    <xdr:sp macro="" textlink="">
      <xdr:nvSpPr>
        <xdr:cNvPr id="171" name="【市民会館】&#10;有形固定資産減価償却率平均値テキスト">
          <a:extLst>
            <a:ext uri="{FF2B5EF4-FFF2-40B4-BE49-F238E27FC236}">
              <a16:creationId xmlns="" xmlns:a16="http://schemas.microsoft.com/office/drawing/2014/main" id="{46CDCF67-E342-47B9-8B6D-5FF364F65B64}"/>
            </a:ext>
          </a:extLst>
        </xdr:cNvPr>
        <xdr:cNvSpPr txBox="1"/>
      </xdr:nvSpPr>
      <xdr:spPr>
        <a:xfrm>
          <a:off x="4724400" y="170992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89.3</a:t>
          </a:r>
          <a:endParaRPr kumimoji="1" lang="ja-JP" altLang="en-US" sz="1000" b="1">
            <a:solidFill>
              <a:srgbClr val="000080"/>
            </a:solidFill>
            <a:latin typeface="ＭＳ Ｐゴシック"/>
          </a:endParaRPr>
        </a:p>
      </xdr:txBody>
    </xdr:sp>
    <xdr:clientData/>
  </xdr:oneCellAnchor>
  <xdr:twoCellAnchor>
    <xdr:from>
      <xdr:col>6</xdr:col>
      <xdr:colOff>460375</xdr:colOff>
      <xdr:row>99</xdr:row>
      <xdr:rowOff>147320</xdr:rowOff>
    </xdr:from>
    <xdr:to>
      <xdr:col>6</xdr:col>
      <xdr:colOff>561975</xdr:colOff>
      <xdr:row>100</xdr:row>
      <xdr:rowOff>77470</xdr:rowOff>
    </xdr:to>
    <xdr:sp macro="" textlink="">
      <xdr:nvSpPr>
        <xdr:cNvPr id="172" name="フローチャート : 判断 171">
          <a:extLst>
            <a:ext uri="{FF2B5EF4-FFF2-40B4-BE49-F238E27FC236}">
              <a16:creationId xmlns="" xmlns:a16="http://schemas.microsoft.com/office/drawing/2014/main" id="{55123310-9293-44D2-8E08-3C116DED3F40}"/>
            </a:ext>
          </a:extLst>
        </xdr:cNvPr>
        <xdr:cNvSpPr/>
      </xdr:nvSpPr>
      <xdr:spPr>
        <a:xfrm>
          <a:off x="4584700" y="17120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108</xdr:row>
      <xdr:rowOff>82550</xdr:rowOff>
    </xdr:from>
    <xdr:to>
      <xdr:col>5</xdr:col>
      <xdr:colOff>409575</xdr:colOff>
      <xdr:row>109</xdr:row>
      <xdr:rowOff>12700</xdr:rowOff>
    </xdr:to>
    <xdr:sp macro="" textlink="">
      <xdr:nvSpPr>
        <xdr:cNvPr id="173" name="フローチャート : 判断 172">
          <a:extLst>
            <a:ext uri="{FF2B5EF4-FFF2-40B4-BE49-F238E27FC236}">
              <a16:creationId xmlns="" xmlns:a16="http://schemas.microsoft.com/office/drawing/2014/main" id="{77E230CA-3195-4CB5-A6BE-72F561652F6D}"/>
            </a:ext>
          </a:extLst>
        </xdr:cNvPr>
        <xdr:cNvSpPr/>
      </xdr:nvSpPr>
      <xdr:spPr>
        <a:xfrm>
          <a:off x="3746500" y="18599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109</xdr:row>
      <xdr:rowOff>3827</xdr:rowOff>
    </xdr:from>
    <xdr:ext cx="405111" cy="259045"/>
    <xdr:sp macro="" textlink="">
      <xdr:nvSpPr>
        <xdr:cNvPr id="174" name="n_1aveValue【市民会館】&#10;有形固定資産減価償却率">
          <a:extLst>
            <a:ext uri="{FF2B5EF4-FFF2-40B4-BE49-F238E27FC236}">
              <a16:creationId xmlns="" xmlns:a16="http://schemas.microsoft.com/office/drawing/2014/main" id="{E755A1B2-3E57-4525-AD8A-41C1C4E54083}"/>
            </a:ext>
          </a:extLst>
        </xdr:cNvPr>
        <xdr:cNvSpPr txBox="1"/>
      </xdr:nvSpPr>
      <xdr:spPr>
        <a:xfrm>
          <a:off x="3582043" y="18691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50.5</a:t>
          </a:r>
          <a:endParaRPr kumimoji="1" lang="ja-JP" altLang="en-US" sz="1000" b="1">
            <a:solidFill>
              <a:srgbClr val="000080"/>
            </a:solidFill>
            <a:latin typeface="ＭＳ Ｐゴシック"/>
          </a:endParaRPr>
        </a:p>
      </xdr:txBody>
    </xdr:sp>
    <xdr:clientData/>
  </xdr:oneCellAnchor>
  <xdr:oneCellAnchor>
    <xdr:from>
      <xdr:col>6</xdr:col>
      <xdr:colOff>320675</xdr:colOff>
      <xdr:row>111</xdr:row>
      <xdr:rowOff>16527</xdr:rowOff>
    </xdr:from>
    <xdr:ext cx="762000" cy="259045"/>
    <xdr:sp macro="" textlink="">
      <xdr:nvSpPr>
        <xdr:cNvPr id="175" name="テキスト ボックス 174">
          <a:extLst>
            <a:ext uri="{FF2B5EF4-FFF2-40B4-BE49-F238E27FC236}">
              <a16:creationId xmlns="" xmlns:a16="http://schemas.microsoft.com/office/drawing/2014/main" id="{3343CB5E-E79E-4470-A48E-BCD052733E6E}"/>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111</xdr:row>
      <xdr:rowOff>16527</xdr:rowOff>
    </xdr:from>
    <xdr:ext cx="762000" cy="259045"/>
    <xdr:sp macro="" textlink="">
      <xdr:nvSpPr>
        <xdr:cNvPr id="176" name="テキスト ボックス 175">
          <a:extLst>
            <a:ext uri="{FF2B5EF4-FFF2-40B4-BE49-F238E27FC236}">
              <a16:creationId xmlns="" xmlns:a16="http://schemas.microsoft.com/office/drawing/2014/main" id="{3B4D20B3-F5EB-456F-9B50-5222303E36A2}"/>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111</xdr:row>
      <xdr:rowOff>16527</xdr:rowOff>
    </xdr:from>
    <xdr:ext cx="762000" cy="259045"/>
    <xdr:sp macro="" textlink="">
      <xdr:nvSpPr>
        <xdr:cNvPr id="177" name="テキスト ボックス 176">
          <a:extLst>
            <a:ext uri="{FF2B5EF4-FFF2-40B4-BE49-F238E27FC236}">
              <a16:creationId xmlns="" xmlns:a16="http://schemas.microsoft.com/office/drawing/2014/main" id="{B96A7520-F019-41A7-814A-498A0343C652}"/>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111</xdr:row>
      <xdr:rowOff>16527</xdr:rowOff>
    </xdr:from>
    <xdr:ext cx="762000" cy="259045"/>
    <xdr:sp macro="" textlink="">
      <xdr:nvSpPr>
        <xdr:cNvPr id="178" name="テキスト ボックス 177">
          <a:extLst>
            <a:ext uri="{FF2B5EF4-FFF2-40B4-BE49-F238E27FC236}">
              <a16:creationId xmlns="" xmlns:a16="http://schemas.microsoft.com/office/drawing/2014/main" id="{0FEEE14C-4983-4C31-85B8-B943FE666CD6}"/>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111</xdr:row>
      <xdr:rowOff>16527</xdr:rowOff>
    </xdr:from>
    <xdr:ext cx="762000" cy="259045"/>
    <xdr:sp macro="" textlink="">
      <xdr:nvSpPr>
        <xdr:cNvPr id="179" name="テキスト ボックス 178">
          <a:extLst>
            <a:ext uri="{FF2B5EF4-FFF2-40B4-BE49-F238E27FC236}">
              <a16:creationId xmlns="" xmlns:a16="http://schemas.microsoft.com/office/drawing/2014/main" id="{D4E24D8E-3738-4BF0-AEA2-23132C4EC74D}"/>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104</xdr:row>
      <xdr:rowOff>113030</xdr:rowOff>
    </xdr:from>
    <xdr:to>
      <xdr:col>5</xdr:col>
      <xdr:colOff>409575</xdr:colOff>
      <xdr:row>105</xdr:row>
      <xdr:rowOff>43180</xdr:rowOff>
    </xdr:to>
    <xdr:sp macro="" textlink="">
      <xdr:nvSpPr>
        <xdr:cNvPr id="180" name="円/楕円 179">
          <a:extLst>
            <a:ext uri="{FF2B5EF4-FFF2-40B4-BE49-F238E27FC236}">
              <a16:creationId xmlns="" xmlns:a16="http://schemas.microsoft.com/office/drawing/2014/main" id="{4EE7194C-9E93-4C24-BD3E-CC927832A1DB}"/>
            </a:ext>
          </a:extLst>
        </xdr:cNvPr>
        <xdr:cNvSpPr/>
      </xdr:nvSpPr>
      <xdr:spPr>
        <a:xfrm>
          <a:off x="3746500" y="17943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103</xdr:row>
      <xdr:rowOff>59707</xdr:rowOff>
    </xdr:from>
    <xdr:ext cx="405111" cy="259045"/>
    <xdr:sp macro="" textlink="">
      <xdr:nvSpPr>
        <xdr:cNvPr id="181" name="n_1mainValue【市民会館】&#10;有形固定資産減価償却率">
          <a:extLst>
            <a:ext uri="{FF2B5EF4-FFF2-40B4-BE49-F238E27FC236}">
              <a16:creationId xmlns="" xmlns:a16="http://schemas.microsoft.com/office/drawing/2014/main" id="{E2E7D7AC-93AB-4700-9676-45F17CB6A897}"/>
            </a:ext>
          </a:extLst>
        </xdr:cNvPr>
        <xdr:cNvSpPr txBox="1"/>
      </xdr:nvSpPr>
      <xdr:spPr>
        <a:xfrm>
          <a:off x="3582043" y="17719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67.7</a:t>
          </a:r>
          <a:endParaRPr kumimoji="1" lang="ja-JP" altLang="en-US" sz="1000" b="1">
            <a:solidFill>
              <a:srgbClr val="FF0000"/>
            </a:solidFill>
            <a:latin typeface="ＭＳ Ｐゴシック"/>
          </a:endParaRPr>
        </a:p>
      </xdr:txBody>
    </xdr:sp>
    <xdr:clientData/>
  </xdr:oneCellAnchor>
  <xdr:twoCellAnchor>
    <xdr:from>
      <xdr:col>9</xdr:col>
      <xdr:colOff>422275</xdr:colOff>
      <xdr:row>91</xdr:row>
      <xdr:rowOff>19050</xdr:rowOff>
    </xdr:from>
    <xdr:to>
      <xdr:col>16</xdr:col>
      <xdr:colOff>346075</xdr:colOff>
      <xdr:row>94</xdr:row>
      <xdr:rowOff>139700</xdr:rowOff>
    </xdr:to>
    <xdr:sp macro="" textlink="">
      <xdr:nvSpPr>
        <xdr:cNvPr id="182" name="正方形/長方形 181">
          <a:extLst>
            <a:ext uri="{FF2B5EF4-FFF2-40B4-BE49-F238E27FC236}">
              <a16:creationId xmlns="" xmlns:a16="http://schemas.microsoft.com/office/drawing/2014/main" id="{ED346772-A927-4F71-B399-DC65056104D2}"/>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市民会館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94</xdr:row>
      <xdr:rowOff>165100</xdr:rowOff>
    </xdr:from>
    <xdr:to>
      <xdr:col>12</xdr:col>
      <xdr:colOff>15875</xdr:colOff>
      <xdr:row>96</xdr:row>
      <xdr:rowOff>76200</xdr:rowOff>
    </xdr:to>
    <xdr:sp macro="" textlink="">
      <xdr:nvSpPr>
        <xdr:cNvPr id="183" name="正方形/長方形 182">
          <a:extLst>
            <a:ext uri="{FF2B5EF4-FFF2-40B4-BE49-F238E27FC236}">
              <a16:creationId xmlns="" xmlns:a16="http://schemas.microsoft.com/office/drawing/2014/main" id="{1C06C071-4BA6-42AB-903B-16E3F8974B14}"/>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96</xdr:row>
      <xdr:rowOff>25400</xdr:rowOff>
    </xdr:from>
    <xdr:to>
      <xdr:col>12</xdr:col>
      <xdr:colOff>15875</xdr:colOff>
      <xdr:row>97</xdr:row>
      <xdr:rowOff>107950</xdr:rowOff>
    </xdr:to>
    <xdr:sp macro="" textlink="">
      <xdr:nvSpPr>
        <xdr:cNvPr id="184" name="正方形/長方形 183">
          <a:extLst>
            <a:ext uri="{FF2B5EF4-FFF2-40B4-BE49-F238E27FC236}">
              <a16:creationId xmlns="" xmlns:a16="http://schemas.microsoft.com/office/drawing/2014/main" id="{C6A6D624-85AC-43FF-9594-42130F824151}"/>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94</xdr:row>
      <xdr:rowOff>165100</xdr:rowOff>
    </xdr:from>
    <xdr:to>
      <xdr:col>13</xdr:col>
      <xdr:colOff>346075</xdr:colOff>
      <xdr:row>96</xdr:row>
      <xdr:rowOff>76200</xdr:rowOff>
    </xdr:to>
    <xdr:sp macro="" textlink="">
      <xdr:nvSpPr>
        <xdr:cNvPr id="185" name="正方形/長方形 184">
          <a:extLst>
            <a:ext uri="{FF2B5EF4-FFF2-40B4-BE49-F238E27FC236}">
              <a16:creationId xmlns="" xmlns:a16="http://schemas.microsoft.com/office/drawing/2014/main" id="{7E074F3D-0D5C-4D71-9B74-539DE9C2BD20}"/>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96</xdr:row>
      <xdr:rowOff>25400</xdr:rowOff>
    </xdr:from>
    <xdr:to>
      <xdr:col>13</xdr:col>
      <xdr:colOff>346075</xdr:colOff>
      <xdr:row>97</xdr:row>
      <xdr:rowOff>107950</xdr:rowOff>
    </xdr:to>
    <xdr:sp macro="" textlink="">
      <xdr:nvSpPr>
        <xdr:cNvPr id="186" name="正方形/長方形 185">
          <a:extLst>
            <a:ext uri="{FF2B5EF4-FFF2-40B4-BE49-F238E27FC236}">
              <a16:creationId xmlns="" xmlns:a16="http://schemas.microsoft.com/office/drawing/2014/main" id="{8EF4379B-12AE-4E7D-9EEA-D5A645C88248}"/>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0.085</a:t>
          </a:r>
          <a:endParaRPr kumimoji="1" lang="ja-JP" altLang="en-US" sz="1200" b="1" i="1">
            <a:solidFill>
              <a:srgbClr val="4080FF"/>
            </a:solidFill>
            <a:latin typeface="ＭＳ Ｐゴシック"/>
          </a:endParaRPr>
        </a:p>
      </xdr:txBody>
    </xdr:sp>
    <xdr:clientData/>
  </xdr:twoCellAnchor>
  <xdr:twoCellAnchor>
    <xdr:from>
      <xdr:col>12</xdr:col>
      <xdr:colOff>650875</xdr:colOff>
      <xdr:row>94</xdr:row>
      <xdr:rowOff>165100</xdr:rowOff>
    </xdr:from>
    <xdr:to>
      <xdr:col>15</xdr:col>
      <xdr:colOff>117475</xdr:colOff>
      <xdr:row>96</xdr:row>
      <xdr:rowOff>76200</xdr:rowOff>
    </xdr:to>
    <xdr:sp macro="" textlink="">
      <xdr:nvSpPr>
        <xdr:cNvPr id="187" name="正方形/長方形 186">
          <a:extLst>
            <a:ext uri="{FF2B5EF4-FFF2-40B4-BE49-F238E27FC236}">
              <a16:creationId xmlns="" xmlns:a16="http://schemas.microsoft.com/office/drawing/2014/main" id="{7B65087B-1A12-4303-AE86-AED53EDBA73C}"/>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96</xdr:row>
      <xdr:rowOff>25400</xdr:rowOff>
    </xdr:from>
    <xdr:to>
      <xdr:col>15</xdr:col>
      <xdr:colOff>117475</xdr:colOff>
      <xdr:row>97</xdr:row>
      <xdr:rowOff>107950</xdr:rowOff>
    </xdr:to>
    <xdr:sp macro="" textlink="">
      <xdr:nvSpPr>
        <xdr:cNvPr id="188" name="正方形/長方形 187">
          <a:extLst>
            <a:ext uri="{FF2B5EF4-FFF2-40B4-BE49-F238E27FC236}">
              <a16:creationId xmlns="" xmlns:a16="http://schemas.microsoft.com/office/drawing/2014/main" id="{27D7344F-0AF4-47C1-A0CD-08CD7072EFC8}"/>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0.203</a:t>
          </a:r>
          <a:endParaRPr kumimoji="1" lang="ja-JP" altLang="en-US" sz="1200" b="1" i="1">
            <a:solidFill>
              <a:srgbClr val="4080FF"/>
            </a:solidFill>
            <a:latin typeface="ＭＳ Ｐゴシック"/>
          </a:endParaRPr>
        </a:p>
      </xdr:txBody>
    </xdr:sp>
    <xdr:clientData/>
  </xdr:twoCellAnchor>
  <xdr:twoCellAnchor>
    <xdr:from>
      <xdr:col>9</xdr:col>
      <xdr:colOff>422275</xdr:colOff>
      <xdr:row>97</xdr:row>
      <xdr:rowOff>133350</xdr:rowOff>
    </xdr:from>
    <xdr:to>
      <xdr:col>16</xdr:col>
      <xdr:colOff>346075</xdr:colOff>
      <xdr:row>111</xdr:row>
      <xdr:rowOff>19050</xdr:rowOff>
    </xdr:to>
    <xdr:sp macro="" textlink="">
      <xdr:nvSpPr>
        <xdr:cNvPr id="189" name="正方形/長方形 188">
          <a:extLst>
            <a:ext uri="{FF2B5EF4-FFF2-40B4-BE49-F238E27FC236}">
              <a16:creationId xmlns="" xmlns:a16="http://schemas.microsoft.com/office/drawing/2014/main" id="{BBC52476-4A7B-45B3-AF45-3DD27590A060}"/>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96</xdr:row>
      <xdr:rowOff>114300</xdr:rowOff>
    </xdr:from>
    <xdr:ext cx="349839" cy="225703"/>
    <xdr:sp macro="" textlink="">
      <xdr:nvSpPr>
        <xdr:cNvPr id="190" name="テキスト ボックス 189">
          <a:extLst>
            <a:ext uri="{FF2B5EF4-FFF2-40B4-BE49-F238E27FC236}">
              <a16:creationId xmlns="" xmlns:a16="http://schemas.microsoft.com/office/drawing/2014/main" id="{9A4A1318-9F30-4C17-9B97-961F64CA5A2F}"/>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111</xdr:row>
      <xdr:rowOff>19050</xdr:rowOff>
    </xdr:from>
    <xdr:to>
      <xdr:col>16</xdr:col>
      <xdr:colOff>307975</xdr:colOff>
      <xdr:row>111</xdr:row>
      <xdr:rowOff>19050</xdr:rowOff>
    </xdr:to>
    <xdr:cxnSp macro="">
      <xdr:nvCxnSpPr>
        <xdr:cNvPr id="191" name="直線コネクタ 190">
          <a:extLst>
            <a:ext uri="{FF2B5EF4-FFF2-40B4-BE49-F238E27FC236}">
              <a16:creationId xmlns="" xmlns:a16="http://schemas.microsoft.com/office/drawing/2014/main" id="{2819D290-02E0-440B-BCBE-3881E62D2B62}"/>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110</xdr:row>
      <xdr:rowOff>48277</xdr:rowOff>
    </xdr:from>
    <xdr:ext cx="467179" cy="259045"/>
    <xdr:sp macro="" textlink="">
      <xdr:nvSpPr>
        <xdr:cNvPr id="192" name="テキスト ボックス 191">
          <a:extLst>
            <a:ext uri="{FF2B5EF4-FFF2-40B4-BE49-F238E27FC236}">
              <a16:creationId xmlns="" xmlns:a16="http://schemas.microsoft.com/office/drawing/2014/main" id="{34620867-6D0A-41E4-AE1A-CDBF310D3F7D}"/>
            </a:ext>
          </a:extLst>
        </xdr:cNvPr>
        <xdr:cNvSpPr txBox="1"/>
      </xdr:nvSpPr>
      <xdr:spPr>
        <a:xfrm>
          <a:off x="6136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9</xdr:col>
      <xdr:colOff>422275</xdr:colOff>
      <xdr:row>108</xdr:row>
      <xdr:rowOff>152400</xdr:rowOff>
    </xdr:from>
    <xdr:to>
      <xdr:col>16</xdr:col>
      <xdr:colOff>307975</xdr:colOff>
      <xdr:row>108</xdr:row>
      <xdr:rowOff>152400</xdr:rowOff>
    </xdr:to>
    <xdr:cxnSp macro="">
      <xdr:nvCxnSpPr>
        <xdr:cNvPr id="193" name="直線コネクタ 192">
          <a:extLst>
            <a:ext uri="{FF2B5EF4-FFF2-40B4-BE49-F238E27FC236}">
              <a16:creationId xmlns="" xmlns:a16="http://schemas.microsoft.com/office/drawing/2014/main" id="{91C287A8-C9BF-4D89-A1AC-CB2A260250CC}"/>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108</xdr:row>
      <xdr:rowOff>10177</xdr:rowOff>
    </xdr:from>
    <xdr:ext cx="467179" cy="259045"/>
    <xdr:sp macro="" textlink="">
      <xdr:nvSpPr>
        <xdr:cNvPr id="194" name="テキスト ボックス 193">
          <a:extLst>
            <a:ext uri="{FF2B5EF4-FFF2-40B4-BE49-F238E27FC236}">
              <a16:creationId xmlns="" xmlns:a16="http://schemas.microsoft.com/office/drawing/2014/main" id="{7D1BAAB1-B10D-497B-AF7C-21D9AAB3BBF2}"/>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9</xdr:col>
      <xdr:colOff>422275</xdr:colOff>
      <xdr:row>106</xdr:row>
      <xdr:rowOff>114300</xdr:rowOff>
    </xdr:from>
    <xdr:to>
      <xdr:col>16</xdr:col>
      <xdr:colOff>307975</xdr:colOff>
      <xdr:row>106</xdr:row>
      <xdr:rowOff>114300</xdr:rowOff>
    </xdr:to>
    <xdr:cxnSp macro="">
      <xdr:nvCxnSpPr>
        <xdr:cNvPr id="195" name="直線コネクタ 194">
          <a:extLst>
            <a:ext uri="{FF2B5EF4-FFF2-40B4-BE49-F238E27FC236}">
              <a16:creationId xmlns="" xmlns:a16="http://schemas.microsoft.com/office/drawing/2014/main" id="{269A5388-B24F-407F-8106-4B1114CEB0D7}"/>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105</xdr:row>
      <xdr:rowOff>143527</xdr:rowOff>
    </xdr:from>
    <xdr:ext cx="467179" cy="259045"/>
    <xdr:sp macro="" textlink="">
      <xdr:nvSpPr>
        <xdr:cNvPr id="196" name="テキスト ボックス 195">
          <a:extLst>
            <a:ext uri="{FF2B5EF4-FFF2-40B4-BE49-F238E27FC236}">
              <a16:creationId xmlns="" xmlns:a16="http://schemas.microsoft.com/office/drawing/2014/main" id="{E7FBFE01-9178-4C8D-9FB8-561E70261D70}"/>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9</xdr:col>
      <xdr:colOff>422275</xdr:colOff>
      <xdr:row>104</xdr:row>
      <xdr:rowOff>76200</xdr:rowOff>
    </xdr:from>
    <xdr:to>
      <xdr:col>16</xdr:col>
      <xdr:colOff>307975</xdr:colOff>
      <xdr:row>104</xdr:row>
      <xdr:rowOff>76200</xdr:rowOff>
    </xdr:to>
    <xdr:cxnSp macro="">
      <xdr:nvCxnSpPr>
        <xdr:cNvPr id="197" name="直線コネクタ 196">
          <a:extLst>
            <a:ext uri="{FF2B5EF4-FFF2-40B4-BE49-F238E27FC236}">
              <a16:creationId xmlns="" xmlns:a16="http://schemas.microsoft.com/office/drawing/2014/main" id="{C82D556F-3C12-437A-903A-827E4F2E7998}"/>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103</xdr:row>
      <xdr:rowOff>105427</xdr:rowOff>
    </xdr:from>
    <xdr:ext cx="467179" cy="259045"/>
    <xdr:sp macro="" textlink="">
      <xdr:nvSpPr>
        <xdr:cNvPr id="198" name="テキスト ボックス 197">
          <a:extLst>
            <a:ext uri="{FF2B5EF4-FFF2-40B4-BE49-F238E27FC236}">
              <a16:creationId xmlns="" xmlns:a16="http://schemas.microsoft.com/office/drawing/2014/main" id="{89877F44-2114-4B17-94F9-4F1E4925ECF2}"/>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9</xdr:col>
      <xdr:colOff>422275</xdr:colOff>
      <xdr:row>102</xdr:row>
      <xdr:rowOff>38100</xdr:rowOff>
    </xdr:from>
    <xdr:to>
      <xdr:col>16</xdr:col>
      <xdr:colOff>307975</xdr:colOff>
      <xdr:row>102</xdr:row>
      <xdr:rowOff>38100</xdr:rowOff>
    </xdr:to>
    <xdr:cxnSp macro="">
      <xdr:nvCxnSpPr>
        <xdr:cNvPr id="199" name="直線コネクタ 198">
          <a:extLst>
            <a:ext uri="{FF2B5EF4-FFF2-40B4-BE49-F238E27FC236}">
              <a16:creationId xmlns="" xmlns:a16="http://schemas.microsoft.com/office/drawing/2014/main" id="{8AEF3249-7457-4F03-A34E-4623BF0647EF}"/>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101</xdr:row>
      <xdr:rowOff>67327</xdr:rowOff>
    </xdr:from>
    <xdr:ext cx="467179" cy="259045"/>
    <xdr:sp macro="" textlink="">
      <xdr:nvSpPr>
        <xdr:cNvPr id="200" name="テキスト ボックス 199">
          <a:extLst>
            <a:ext uri="{FF2B5EF4-FFF2-40B4-BE49-F238E27FC236}">
              <a16:creationId xmlns="" xmlns:a16="http://schemas.microsoft.com/office/drawing/2014/main" id="{F34CD962-87E1-410C-BDF5-9E1D20A2D9E4}"/>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9</xdr:col>
      <xdr:colOff>422275</xdr:colOff>
      <xdr:row>100</xdr:row>
      <xdr:rowOff>0</xdr:rowOff>
    </xdr:from>
    <xdr:to>
      <xdr:col>16</xdr:col>
      <xdr:colOff>307975</xdr:colOff>
      <xdr:row>100</xdr:row>
      <xdr:rowOff>0</xdr:rowOff>
    </xdr:to>
    <xdr:cxnSp macro="">
      <xdr:nvCxnSpPr>
        <xdr:cNvPr id="201" name="直線コネクタ 200">
          <a:extLst>
            <a:ext uri="{FF2B5EF4-FFF2-40B4-BE49-F238E27FC236}">
              <a16:creationId xmlns="" xmlns:a16="http://schemas.microsoft.com/office/drawing/2014/main" id="{B18D31F3-679B-43F2-90C4-6B55FF5BA47E}"/>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99</xdr:row>
      <xdr:rowOff>29227</xdr:rowOff>
    </xdr:from>
    <xdr:ext cx="467179" cy="259045"/>
    <xdr:sp macro="" textlink="">
      <xdr:nvSpPr>
        <xdr:cNvPr id="202" name="テキスト ボックス 201">
          <a:extLst>
            <a:ext uri="{FF2B5EF4-FFF2-40B4-BE49-F238E27FC236}">
              <a16:creationId xmlns="" xmlns:a16="http://schemas.microsoft.com/office/drawing/2014/main" id="{74A79D35-3C50-490F-9DF1-3822DEAF2691}"/>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0.700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307975</xdr:colOff>
      <xdr:row>97</xdr:row>
      <xdr:rowOff>133350</xdr:rowOff>
    </xdr:to>
    <xdr:cxnSp macro="">
      <xdr:nvCxnSpPr>
        <xdr:cNvPr id="203" name="直線コネクタ 202">
          <a:extLst>
            <a:ext uri="{FF2B5EF4-FFF2-40B4-BE49-F238E27FC236}">
              <a16:creationId xmlns="" xmlns:a16="http://schemas.microsoft.com/office/drawing/2014/main" id="{CC55FB3B-4227-4C31-BF72-5FD567E54BF7}"/>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96</xdr:row>
      <xdr:rowOff>162577</xdr:rowOff>
    </xdr:from>
    <xdr:ext cx="467179" cy="259045"/>
    <xdr:sp macro="" textlink="">
      <xdr:nvSpPr>
        <xdr:cNvPr id="204" name="テキスト ボックス 203">
          <a:extLst>
            <a:ext uri="{FF2B5EF4-FFF2-40B4-BE49-F238E27FC236}">
              <a16:creationId xmlns="" xmlns:a16="http://schemas.microsoft.com/office/drawing/2014/main" id="{EE01570A-7C83-4F2A-9E7B-3B820119DE4D}"/>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0.800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346075</xdr:colOff>
      <xdr:row>111</xdr:row>
      <xdr:rowOff>19050</xdr:rowOff>
    </xdr:to>
    <xdr:sp macro="" textlink="">
      <xdr:nvSpPr>
        <xdr:cNvPr id="205" name="【市民会館】&#10;一人当たり面積グラフ枠">
          <a:extLst>
            <a:ext uri="{FF2B5EF4-FFF2-40B4-BE49-F238E27FC236}">
              <a16:creationId xmlns="" xmlns:a16="http://schemas.microsoft.com/office/drawing/2014/main" id="{BC635B41-7381-4915-A71C-23371B0DCFAB}"/>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104</xdr:row>
      <xdr:rowOff>99061</xdr:rowOff>
    </xdr:from>
    <xdr:to>
      <xdr:col>15</xdr:col>
      <xdr:colOff>180340</xdr:colOff>
      <xdr:row>104</xdr:row>
      <xdr:rowOff>148589</xdr:rowOff>
    </xdr:to>
    <xdr:cxnSp macro="">
      <xdr:nvCxnSpPr>
        <xdr:cNvPr id="206" name="直線コネクタ 205">
          <a:extLst>
            <a:ext uri="{FF2B5EF4-FFF2-40B4-BE49-F238E27FC236}">
              <a16:creationId xmlns="" xmlns:a16="http://schemas.microsoft.com/office/drawing/2014/main" id="{7AC3213E-6EFB-4B74-8EAD-C961B2895773}"/>
            </a:ext>
          </a:extLst>
        </xdr:cNvPr>
        <xdr:cNvCxnSpPr/>
      </xdr:nvCxnSpPr>
      <xdr:spPr>
        <a:xfrm flipV="1">
          <a:off x="10476865" y="17929861"/>
          <a:ext cx="0" cy="495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105</xdr:row>
      <xdr:rowOff>12716</xdr:rowOff>
    </xdr:from>
    <xdr:ext cx="469744" cy="259045"/>
    <xdr:sp macro="" textlink="">
      <xdr:nvSpPr>
        <xdr:cNvPr id="207" name="【市民会館】&#10;一人当たり面積最小値テキスト">
          <a:extLst>
            <a:ext uri="{FF2B5EF4-FFF2-40B4-BE49-F238E27FC236}">
              <a16:creationId xmlns="" xmlns:a16="http://schemas.microsoft.com/office/drawing/2014/main" id="{7525E161-C59F-4D59-AB2C-CB50A7B4BCBD}"/>
            </a:ext>
          </a:extLst>
        </xdr:cNvPr>
        <xdr:cNvSpPr txBox="1"/>
      </xdr:nvSpPr>
      <xdr:spPr>
        <a:xfrm>
          <a:off x="10566400" y="18014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0.481</a:t>
          </a:r>
          <a:endParaRPr kumimoji="1" lang="ja-JP" altLang="en-US" sz="1000" b="1">
            <a:latin typeface="ＭＳ Ｐゴシック"/>
          </a:endParaRPr>
        </a:p>
      </xdr:txBody>
    </xdr:sp>
    <xdr:clientData/>
  </xdr:oneCellAnchor>
  <xdr:twoCellAnchor>
    <xdr:from>
      <xdr:col>15</xdr:col>
      <xdr:colOff>92075</xdr:colOff>
      <xdr:row>104</xdr:row>
      <xdr:rowOff>148589</xdr:rowOff>
    </xdr:from>
    <xdr:to>
      <xdr:col>15</xdr:col>
      <xdr:colOff>269875</xdr:colOff>
      <xdr:row>104</xdr:row>
      <xdr:rowOff>148589</xdr:rowOff>
    </xdr:to>
    <xdr:cxnSp macro="">
      <xdr:nvCxnSpPr>
        <xdr:cNvPr id="208" name="直線コネクタ 207">
          <a:extLst>
            <a:ext uri="{FF2B5EF4-FFF2-40B4-BE49-F238E27FC236}">
              <a16:creationId xmlns="" xmlns:a16="http://schemas.microsoft.com/office/drawing/2014/main" id="{B482490F-5725-49F1-B770-9EC1A3CFCE62}"/>
            </a:ext>
          </a:extLst>
        </xdr:cNvPr>
        <xdr:cNvCxnSpPr/>
      </xdr:nvCxnSpPr>
      <xdr:spPr>
        <a:xfrm>
          <a:off x="10388600" y="179793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103</xdr:row>
      <xdr:rowOff>45738</xdr:rowOff>
    </xdr:from>
    <xdr:ext cx="469744" cy="259045"/>
    <xdr:sp macro="" textlink="">
      <xdr:nvSpPr>
        <xdr:cNvPr id="209" name="【市民会館】&#10;一人当たり面積最大値テキスト">
          <a:extLst>
            <a:ext uri="{FF2B5EF4-FFF2-40B4-BE49-F238E27FC236}">
              <a16:creationId xmlns="" xmlns:a16="http://schemas.microsoft.com/office/drawing/2014/main" id="{646C7AC5-73C6-4ADD-8DDA-3BFB60494730}"/>
            </a:ext>
          </a:extLst>
        </xdr:cNvPr>
        <xdr:cNvSpPr txBox="1"/>
      </xdr:nvSpPr>
      <xdr:spPr>
        <a:xfrm>
          <a:off x="10566400" y="177050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0.494</a:t>
          </a:r>
          <a:endParaRPr kumimoji="1" lang="ja-JP" altLang="en-US" sz="1000" b="1">
            <a:latin typeface="ＭＳ Ｐゴシック"/>
          </a:endParaRPr>
        </a:p>
      </xdr:txBody>
    </xdr:sp>
    <xdr:clientData/>
  </xdr:oneCellAnchor>
  <xdr:twoCellAnchor>
    <xdr:from>
      <xdr:col>15</xdr:col>
      <xdr:colOff>92075</xdr:colOff>
      <xdr:row>104</xdr:row>
      <xdr:rowOff>99061</xdr:rowOff>
    </xdr:from>
    <xdr:to>
      <xdr:col>15</xdr:col>
      <xdr:colOff>269875</xdr:colOff>
      <xdr:row>104</xdr:row>
      <xdr:rowOff>99061</xdr:rowOff>
    </xdr:to>
    <xdr:cxnSp macro="">
      <xdr:nvCxnSpPr>
        <xdr:cNvPr id="210" name="直線コネクタ 209">
          <a:extLst>
            <a:ext uri="{FF2B5EF4-FFF2-40B4-BE49-F238E27FC236}">
              <a16:creationId xmlns="" xmlns:a16="http://schemas.microsoft.com/office/drawing/2014/main" id="{184AB271-FADD-4BA4-A898-2D3159E7DBA8}"/>
            </a:ext>
          </a:extLst>
        </xdr:cNvPr>
        <xdr:cNvCxnSpPr/>
      </xdr:nvCxnSpPr>
      <xdr:spPr>
        <a:xfrm>
          <a:off x="10388600" y="179298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104</xdr:row>
      <xdr:rowOff>57166</xdr:rowOff>
    </xdr:from>
    <xdr:ext cx="469744" cy="259045"/>
    <xdr:sp macro="" textlink="">
      <xdr:nvSpPr>
        <xdr:cNvPr id="211" name="【市民会館】&#10;一人当たり面積平均値テキスト">
          <a:extLst>
            <a:ext uri="{FF2B5EF4-FFF2-40B4-BE49-F238E27FC236}">
              <a16:creationId xmlns="" xmlns:a16="http://schemas.microsoft.com/office/drawing/2014/main" id="{BAD05E1B-A267-4A8C-AE29-BF376ABD1587}"/>
            </a:ext>
          </a:extLst>
        </xdr:cNvPr>
        <xdr:cNvSpPr txBox="1"/>
      </xdr:nvSpPr>
      <xdr:spPr>
        <a:xfrm>
          <a:off x="10566400" y="1788796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0.486</a:t>
          </a:r>
          <a:endParaRPr kumimoji="1" lang="ja-JP" altLang="en-US" sz="1000" b="1">
            <a:solidFill>
              <a:srgbClr val="000080"/>
            </a:solidFill>
            <a:latin typeface="ＭＳ Ｐゴシック"/>
          </a:endParaRPr>
        </a:p>
      </xdr:txBody>
    </xdr:sp>
    <xdr:clientData/>
  </xdr:oneCellAnchor>
  <xdr:twoCellAnchor>
    <xdr:from>
      <xdr:col>15</xdr:col>
      <xdr:colOff>130175</xdr:colOff>
      <xdr:row>104</xdr:row>
      <xdr:rowOff>78739</xdr:rowOff>
    </xdr:from>
    <xdr:to>
      <xdr:col>15</xdr:col>
      <xdr:colOff>231775</xdr:colOff>
      <xdr:row>105</xdr:row>
      <xdr:rowOff>8889</xdr:rowOff>
    </xdr:to>
    <xdr:sp macro="" textlink="">
      <xdr:nvSpPr>
        <xdr:cNvPr id="212" name="フローチャート : 判断 211">
          <a:extLst>
            <a:ext uri="{FF2B5EF4-FFF2-40B4-BE49-F238E27FC236}">
              <a16:creationId xmlns="" xmlns:a16="http://schemas.microsoft.com/office/drawing/2014/main" id="{0561FB6C-2882-4753-BADC-25893B0E9D22}"/>
            </a:ext>
          </a:extLst>
        </xdr:cNvPr>
        <xdr:cNvSpPr/>
      </xdr:nvSpPr>
      <xdr:spPr>
        <a:xfrm>
          <a:off x="10426700" y="17909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99</xdr:row>
      <xdr:rowOff>90170</xdr:rowOff>
    </xdr:from>
    <xdr:to>
      <xdr:col>14</xdr:col>
      <xdr:colOff>79375</xdr:colOff>
      <xdr:row>100</xdr:row>
      <xdr:rowOff>20320</xdr:rowOff>
    </xdr:to>
    <xdr:sp macro="" textlink="">
      <xdr:nvSpPr>
        <xdr:cNvPr id="213" name="フローチャート : 判断 212">
          <a:extLst>
            <a:ext uri="{FF2B5EF4-FFF2-40B4-BE49-F238E27FC236}">
              <a16:creationId xmlns="" xmlns:a16="http://schemas.microsoft.com/office/drawing/2014/main" id="{EA2F486C-7AB3-4E9B-8149-B2AADAD0FD43}"/>
            </a:ext>
          </a:extLst>
        </xdr:cNvPr>
        <xdr:cNvSpPr/>
      </xdr:nvSpPr>
      <xdr:spPr>
        <a:xfrm>
          <a:off x="9588500" y="17063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98</xdr:row>
      <xdr:rowOff>36847</xdr:rowOff>
    </xdr:from>
    <xdr:ext cx="469744" cy="259045"/>
    <xdr:sp macro="" textlink="">
      <xdr:nvSpPr>
        <xdr:cNvPr id="214" name="n_1aveValue【市民会館】&#10;一人当たり面積">
          <a:extLst>
            <a:ext uri="{FF2B5EF4-FFF2-40B4-BE49-F238E27FC236}">
              <a16:creationId xmlns="" xmlns:a16="http://schemas.microsoft.com/office/drawing/2014/main" id="{9CFF0DC7-4D89-467E-89EB-13FF0DB1B000}"/>
            </a:ext>
          </a:extLst>
        </xdr:cNvPr>
        <xdr:cNvSpPr txBox="1"/>
      </xdr:nvSpPr>
      <xdr:spPr>
        <a:xfrm>
          <a:off x="9391727" y="168389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0.708</a:t>
          </a:r>
          <a:endParaRPr kumimoji="1" lang="ja-JP" altLang="en-US" sz="1000" b="1">
            <a:solidFill>
              <a:srgbClr val="000080"/>
            </a:solidFill>
            <a:latin typeface="ＭＳ Ｐゴシック"/>
          </a:endParaRPr>
        </a:p>
      </xdr:txBody>
    </xdr:sp>
    <xdr:clientData/>
  </xdr:oneCellAnchor>
  <xdr:oneCellAnchor>
    <xdr:from>
      <xdr:col>14</xdr:col>
      <xdr:colOff>676275</xdr:colOff>
      <xdr:row>111</xdr:row>
      <xdr:rowOff>16527</xdr:rowOff>
    </xdr:from>
    <xdr:ext cx="762000" cy="259045"/>
    <xdr:sp macro="" textlink="">
      <xdr:nvSpPr>
        <xdr:cNvPr id="215" name="テキスト ボックス 214">
          <a:extLst>
            <a:ext uri="{FF2B5EF4-FFF2-40B4-BE49-F238E27FC236}">
              <a16:creationId xmlns="" xmlns:a16="http://schemas.microsoft.com/office/drawing/2014/main" id="{05C703ED-FBC4-4CCB-A693-0C3F342E91B0}"/>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111</xdr:row>
      <xdr:rowOff>16527</xdr:rowOff>
    </xdr:from>
    <xdr:ext cx="762000" cy="259045"/>
    <xdr:sp macro="" textlink="">
      <xdr:nvSpPr>
        <xdr:cNvPr id="216" name="テキスト ボックス 215">
          <a:extLst>
            <a:ext uri="{FF2B5EF4-FFF2-40B4-BE49-F238E27FC236}">
              <a16:creationId xmlns="" xmlns:a16="http://schemas.microsoft.com/office/drawing/2014/main" id="{D80B9B72-3794-4908-A068-6ECB574F06AB}"/>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111</xdr:row>
      <xdr:rowOff>16527</xdr:rowOff>
    </xdr:from>
    <xdr:ext cx="762000" cy="259045"/>
    <xdr:sp macro="" textlink="">
      <xdr:nvSpPr>
        <xdr:cNvPr id="217" name="テキスト ボックス 216">
          <a:extLst>
            <a:ext uri="{FF2B5EF4-FFF2-40B4-BE49-F238E27FC236}">
              <a16:creationId xmlns="" xmlns:a16="http://schemas.microsoft.com/office/drawing/2014/main" id="{68ACB02C-7177-42FA-9ED3-038CA3B2EC7C}"/>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111</xdr:row>
      <xdr:rowOff>16527</xdr:rowOff>
    </xdr:from>
    <xdr:ext cx="762000" cy="259045"/>
    <xdr:sp macro="" textlink="">
      <xdr:nvSpPr>
        <xdr:cNvPr id="218" name="テキスト ボックス 217">
          <a:extLst>
            <a:ext uri="{FF2B5EF4-FFF2-40B4-BE49-F238E27FC236}">
              <a16:creationId xmlns="" xmlns:a16="http://schemas.microsoft.com/office/drawing/2014/main" id="{AFD41B6A-77C7-46F7-ABF8-90B551F067AE}"/>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111</xdr:row>
      <xdr:rowOff>16527</xdr:rowOff>
    </xdr:from>
    <xdr:ext cx="762000" cy="259045"/>
    <xdr:sp macro="" textlink="">
      <xdr:nvSpPr>
        <xdr:cNvPr id="219" name="テキスト ボックス 218">
          <a:extLst>
            <a:ext uri="{FF2B5EF4-FFF2-40B4-BE49-F238E27FC236}">
              <a16:creationId xmlns="" xmlns:a16="http://schemas.microsoft.com/office/drawing/2014/main" id="{A6ADCD11-DEEF-4A30-BFF3-EEE8BD55C9EE}"/>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108</xdr:row>
      <xdr:rowOff>97789</xdr:rowOff>
    </xdr:from>
    <xdr:to>
      <xdr:col>14</xdr:col>
      <xdr:colOff>79375</xdr:colOff>
      <xdr:row>109</xdr:row>
      <xdr:rowOff>27939</xdr:rowOff>
    </xdr:to>
    <xdr:sp macro="" textlink="">
      <xdr:nvSpPr>
        <xdr:cNvPr id="220" name="円/楕円 219">
          <a:extLst>
            <a:ext uri="{FF2B5EF4-FFF2-40B4-BE49-F238E27FC236}">
              <a16:creationId xmlns="" xmlns:a16="http://schemas.microsoft.com/office/drawing/2014/main" id="{BD7499D4-5AEB-454B-94BA-B2B6FFB5B8F6}"/>
            </a:ext>
          </a:extLst>
        </xdr:cNvPr>
        <xdr:cNvSpPr/>
      </xdr:nvSpPr>
      <xdr:spPr>
        <a:xfrm>
          <a:off x="9588500" y="18614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109</xdr:row>
      <xdr:rowOff>19066</xdr:rowOff>
    </xdr:from>
    <xdr:ext cx="469744" cy="259045"/>
    <xdr:sp macro="" textlink="">
      <xdr:nvSpPr>
        <xdr:cNvPr id="221" name="n_1mainValue【市民会館】&#10;一人当たり面積">
          <a:extLst>
            <a:ext uri="{FF2B5EF4-FFF2-40B4-BE49-F238E27FC236}">
              <a16:creationId xmlns="" xmlns:a16="http://schemas.microsoft.com/office/drawing/2014/main" id="{7D85E5F9-E2C5-47DF-9804-FDCB9ED905C4}"/>
            </a:ext>
          </a:extLst>
        </xdr:cNvPr>
        <xdr:cNvSpPr txBox="1"/>
      </xdr:nvSpPr>
      <xdr:spPr>
        <a:xfrm>
          <a:off x="9391727" y="187071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0.301</a:t>
          </a:r>
          <a:endParaRPr kumimoji="1" lang="ja-JP" altLang="en-US" sz="1000" b="1">
            <a:solidFill>
              <a:srgbClr val="FF0000"/>
            </a:solidFill>
            <a:latin typeface="ＭＳ Ｐゴシック"/>
          </a:endParaRPr>
        </a:p>
      </xdr:txBody>
    </xdr:sp>
    <xdr:clientData/>
  </xdr:oneCellAnchor>
  <xdr:twoCellAnchor>
    <xdr:from>
      <xdr:col>18</xdr:col>
      <xdr:colOff>73025</xdr:colOff>
      <xdr:row>24</xdr:row>
      <xdr:rowOff>76200</xdr:rowOff>
    </xdr:from>
    <xdr:to>
      <xdr:col>24</xdr:col>
      <xdr:colOff>682625</xdr:colOff>
      <xdr:row>28</xdr:row>
      <xdr:rowOff>25400</xdr:rowOff>
    </xdr:to>
    <xdr:sp macro="" textlink="">
      <xdr:nvSpPr>
        <xdr:cNvPr id="222" name="正方形/長方形 221">
          <a:extLst>
            <a:ext uri="{FF2B5EF4-FFF2-40B4-BE49-F238E27FC236}">
              <a16:creationId xmlns="" xmlns:a16="http://schemas.microsoft.com/office/drawing/2014/main" id="{40B9CC6F-B760-47ED-B088-DA6F81F36C8A}"/>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一般廃棄物処理施設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28</xdr:row>
      <xdr:rowOff>50800</xdr:rowOff>
    </xdr:from>
    <xdr:to>
      <xdr:col>20</xdr:col>
      <xdr:colOff>352425</xdr:colOff>
      <xdr:row>29</xdr:row>
      <xdr:rowOff>133350</xdr:rowOff>
    </xdr:to>
    <xdr:sp macro="" textlink="">
      <xdr:nvSpPr>
        <xdr:cNvPr id="223" name="正方形/長方形 222">
          <a:extLst>
            <a:ext uri="{FF2B5EF4-FFF2-40B4-BE49-F238E27FC236}">
              <a16:creationId xmlns="" xmlns:a16="http://schemas.microsoft.com/office/drawing/2014/main" id="{CCE78CBA-38F0-447E-BA13-66C424197EBA}"/>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29</xdr:row>
      <xdr:rowOff>82550</xdr:rowOff>
    </xdr:from>
    <xdr:to>
      <xdr:col>20</xdr:col>
      <xdr:colOff>352425</xdr:colOff>
      <xdr:row>30</xdr:row>
      <xdr:rowOff>165100</xdr:rowOff>
    </xdr:to>
    <xdr:sp macro="" textlink="">
      <xdr:nvSpPr>
        <xdr:cNvPr id="224" name="正方形/長方形 223">
          <a:extLst>
            <a:ext uri="{FF2B5EF4-FFF2-40B4-BE49-F238E27FC236}">
              <a16:creationId xmlns="" xmlns:a16="http://schemas.microsoft.com/office/drawing/2014/main" id="{70D2CA25-08DB-4FE9-8689-CAA435BB390C}"/>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28</xdr:row>
      <xdr:rowOff>50800</xdr:rowOff>
    </xdr:from>
    <xdr:to>
      <xdr:col>21</xdr:col>
      <xdr:colOff>682625</xdr:colOff>
      <xdr:row>29</xdr:row>
      <xdr:rowOff>133350</xdr:rowOff>
    </xdr:to>
    <xdr:sp macro="" textlink="">
      <xdr:nvSpPr>
        <xdr:cNvPr id="225" name="正方形/長方形 224">
          <a:extLst>
            <a:ext uri="{FF2B5EF4-FFF2-40B4-BE49-F238E27FC236}">
              <a16:creationId xmlns="" xmlns:a16="http://schemas.microsoft.com/office/drawing/2014/main" id="{9921842F-1529-4AA8-B165-6F7249FBCDF4}"/>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29</xdr:row>
      <xdr:rowOff>82550</xdr:rowOff>
    </xdr:from>
    <xdr:to>
      <xdr:col>21</xdr:col>
      <xdr:colOff>682625</xdr:colOff>
      <xdr:row>30</xdr:row>
      <xdr:rowOff>165100</xdr:rowOff>
    </xdr:to>
    <xdr:sp macro="" textlink="">
      <xdr:nvSpPr>
        <xdr:cNvPr id="226" name="正方形/長方形 225">
          <a:extLst>
            <a:ext uri="{FF2B5EF4-FFF2-40B4-BE49-F238E27FC236}">
              <a16:creationId xmlns="" xmlns:a16="http://schemas.microsoft.com/office/drawing/2014/main" id="{CB0F343A-7D90-4628-B8B6-E0BA9705D6F8}"/>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60.8</a:t>
          </a:r>
          <a:endParaRPr kumimoji="1" lang="ja-JP" altLang="en-US" sz="1200" b="1" i="1">
            <a:solidFill>
              <a:srgbClr val="4080FF"/>
            </a:solidFill>
            <a:latin typeface="ＭＳ Ｐゴシック"/>
          </a:endParaRPr>
        </a:p>
      </xdr:txBody>
    </xdr:sp>
    <xdr:clientData/>
  </xdr:twoCellAnchor>
  <xdr:twoCellAnchor>
    <xdr:from>
      <xdr:col>21</xdr:col>
      <xdr:colOff>301625</xdr:colOff>
      <xdr:row>28</xdr:row>
      <xdr:rowOff>50800</xdr:rowOff>
    </xdr:from>
    <xdr:to>
      <xdr:col>23</xdr:col>
      <xdr:colOff>454025</xdr:colOff>
      <xdr:row>29</xdr:row>
      <xdr:rowOff>133350</xdr:rowOff>
    </xdr:to>
    <xdr:sp macro="" textlink="">
      <xdr:nvSpPr>
        <xdr:cNvPr id="227" name="正方形/長方形 226">
          <a:extLst>
            <a:ext uri="{FF2B5EF4-FFF2-40B4-BE49-F238E27FC236}">
              <a16:creationId xmlns="" xmlns:a16="http://schemas.microsoft.com/office/drawing/2014/main" id="{21278657-A3A3-4AB0-998C-37FB25D8981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29</xdr:row>
      <xdr:rowOff>82550</xdr:rowOff>
    </xdr:from>
    <xdr:to>
      <xdr:col>23</xdr:col>
      <xdr:colOff>454025</xdr:colOff>
      <xdr:row>30</xdr:row>
      <xdr:rowOff>165100</xdr:rowOff>
    </xdr:to>
    <xdr:sp macro="" textlink="">
      <xdr:nvSpPr>
        <xdr:cNvPr id="228" name="正方形/長方形 227">
          <a:extLst>
            <a:ext uri="{FF2B5EF4-FFF2-40B4-BE49-F238E27FC236}">
              <a16:creationId xmlns="" xmlns:a16="http://schemas.microsoft.com/office/drawing/2014/main" id="{9405EF74-24A6-4DF1-AFE4-A0C5CE39DA9C}"/>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40.3</a:t>
          </a:r>
          <a:endParaRPr kumimoji="1" lang="ja-JP" altLang="en-US" sz="1200" b="1" i="1">
            <a:solidFill>
              <a:srgbClr val="4080FF"/>
            </a:solidFill>
            <a:latin typeface="ＭＳ Ｐゴシック"/>
          </a:endParaRPr>
        </a:p>
      </xdr:txBody>
    </xdr:sp>
    <xdr:clientData/>
  </xdr:twoCellAnchor>
  <xdr:twoCellAnchor>
    <xdr:from>
      <xdr:col>18</xdr:col>
      <xdr:colOff>73025</xdr:colOff>
      <xdr:row>31</xdr:row>
      <xdr:rowOff>19050</xdr:rowOff>
    </xdr:from>
    <xdr:to>
      <xdr:col>24</xdr:col>
      <xdr:colOff>682625</xdr:colOff>
      <xdr:row>44</xdr:row>
      <xdr:rowOff>76200</xdr:rowOff>
    </xdr:to>
    <xdr:sp macro="" textlink="">
      <xdr:nvSpPr>
        <xdr:cNvPr id="229" name="正方形/長方形 228">
          <a:extLst>
            <a:ext uri="{FF2B5EF4-FFF2-40B4-BE49-F238E27FC236}">
              <a16:creationId xmlns="" xmlns:a16="http://schemas.microsoft.com/office/drawing/2014/main" id="{A8FFDDA5-2160-498F-A619-66AD750BAF7D}"/>
            </a:ext>
          </a:extLst>
        </xdr:cNvPr>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26</xdr:col>
      <xdr:colOff>428625</xdr:colOff>
      <xdr:row>24</xdr:row>
      <xdr:rowOff>76200</xdr:rowOff>
    </xdr:from>
    <xdr:to>
      <xdr:col>33</xdr:col>
      <xdr:colOff>352425</xdr:colOff>
      <xdr:row>28</xdr:row>
      <xdr:rowOff>25400</xdr:rowOff>
    </xdr:to>
    <xdr:sp macro="" textlink="">
      <xdr:nvSpPr>
        <xdr:cNvPr id="230" name="正方形/長方形 229">
          <a:extLst>
            <a:ext uri="{FF2B5EF4-FFF2-40B4-BE49-F238E27FC236}">
              <a16:creationId xmlns="" xmlns:a16="http://schemas.microsoft.com/office/drawing/2014/main" id="{6FFC6EE5-C2F0-4487-86AF-D1501F0A5A74}"/>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一般廃棄物処理施設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26</xdr:col>
      <xdr:colOff>555625</xdr:colOff>
      <xdr:row>28</xdr:row>
      <xdr:rowOff>50800</xdr:rowOff>
    </xdr:from>
    <xdr:to>
      <xdr:col>29</xdr:col>
      <xdr:colOff>22225</xdr:colOff>
      <xdr:row>29</xdr:row>
      <xdr:rowOff>133350</xdr:rowOff>
    </xdr:to>
    <xdr:sp macro="" textlink="">
      <xdr:nvSpPr>
        <xdr:cNvPr id="231" name="正方形/長方形 230">
          <a:extLst>
            <a:ext uri="{FF2B5EF4-FFF2-40B4-BE49-F238E27FC236}">
              <a16:creationId xmlns="" xmlns:a16="http://schemas.microsoft.com/office/drawing/2014/main" id="{AD7DCADB-025A-4E80-9832-664F3F837DA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29</xdr:row>
      <xdr:rowOff>82550</xdr:rowOff>
    </xdr:from>
    <xdr:to>
      <xdr:col>29</xdr:col>
      <xdr:colOff>22225</xdr:colOff>
      <xdr:row>30</xdr:row>
      <xdr:rowOff>165100</xdr:rowOff>
    </xdr:to>
    <xdr:sp macro="" textlink="">
      <xdr:nvSpPr>
        <xdr:cNvPr id="232" name="正方形/長方形 231">
          <a:extLst>
            <a:ext uri="{FF2B5EF4-FFF2-40B4-BE49-F238E27FC236}">
              <a16:creationId xmlns="" xmlns:a16="http://schemas.microsoft.com/office/drawing/2014/main" id="{97E98BDB-0EA0-4FFB-A06B-C71ED5C24513}"/>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28</xdr:row>
      <xdr:rowOff>50800</xdr:rowOff>
    </xdr:from>
    <xdr:to>
      <xdr:col>30</xdr:col>
      <xdr:colOff>352425</xdr:colOff>
      <xdr:row>29</xdr:row>
      <xdr:rowOff>133350</xdr:rowOff>
    </xdr:to>
    <xdr:sp macro="" textlink="">
      <xdr:nvSpPr>
        <xdr:cNvPr id="233" name="正方形/長方形 232">
          <a:extLst>
            <a:ext uri="{FF2B5EF4-FFF2-40B4-BE49-F238E27FC236}">
              <a16:creationId xmlns="" xmlns:a16="http://schemas.microsoft.com/office/drawing/2014/main" id="{2E7055BF-55D0-4DD3-96F8-F31462630A0B}"/>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29</xdr:row>
      <xdr:rowOff>82550</xdr:rowOff>
    </xdr:from>
    <xdr:to>
      <xdr:col>30</xdr:col>
      <xdr:colOff>352425</xdr:colOff>
      <xdr:row>30</xdr:row>
      <xdr:rowOff>165100</xdr:rowOff>
    </xdr:to>
    <xdr:sp macro="" textlink="">
      <xdr:nvSpPr>
        <xdr:cNvPr id="234" name="正方形/長方形 233">
          <a:extLst>
            <a:ext uri="{FF2B5EF4-FFF2-40B4-BE49-F238E27FC236}">
              <a16:creationId xmlns="" xmlns:a16="http://schemas.microsoft.com/office/drawing/2014/main" id="{B85747F7-3B7E-4D1E-94BB-502BCC90ED0B}"/>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67,022</a:t>
          </a:r>
          <a:endParaRPr kumimoji="1" lang="ja-JP" altLang="en-US" sz="1200" b="1" i="1">
            <a:solidFill>
              <a:srgbClr val="4080FF"/>
            </a:solidFill>
            <a:latin typeface="ＭＳ Ｐゴシック"/>
          </a:endParaRPr>
        </a:p>
      </xdr:txBody>
    </xdr:sp>
    <xdr:clientData/>
  </xdr:twoCellAnchor>
  <xdr:twoCellAnchor>
    <xdr:from>
      <xdr:col>29</xdr:col>
      <xdr:colOff>657225</xdr:colOff>
      <xdr:row>28</xdr:row>
      <xdr:rowOff>50800</xdr:rowOff>
    </xdr:from>
    <xdr:to>
      <xdr:col>32</xdr:col>
      <xdr:colOff>123825</xdr:colOff>
      <xdr:row>29</xdr:row>
      <xdr:rowOff>133350</xdr:rowOff>
    </xdr:to>
    <xdr:sp macro="" textlink="">
      <xdr:nvSpPr>
        <xdr:cNvPr id="235" name="正方形/長方形 234">
          <a:extLst>
            <a:ext uri="{FF2B5EF4-FFF2-40B4-BE49-F238E27FC236}">
              <a16:creationId xmlns="" xmlns:a16="http://schemas.microsoft.com/office/drawing/2014/main" id="{76F6E6EF-BFEF-457B-A2B4-F9E14B3A304C}"/>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29</xdr:row>
      <xdr:rowOff>82550</xdr:rowOff>
    </xdr:from>
    <xdr:to>
      <xdr:col>32</xdr:col>
      <xdr:colOff>123825</xdr:colOff>
      <xdr:row>30</xdr:row>
      <xdr:rowOff>165100</xdr:rowOff>
    </xdr:to>
    <xdr:sp macro="" textlink="">
      <xdr:nvSpPr>
        <xdr:cNvPr id="236" name="正方形/長方形 235">
          <a:extLst>
            <a:ext uri="{FF2B5EF4-FFF2-40B4-BE49-F238E27FC236}">
              <a16:creationId xmlns="" xmlns:a16="http://schemas.microsoft.com/office/drawing/2014/main" id="{26B68E09-C125-4A3F-A812-156DCF6CDA0A}"/>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38,768</a:t>
          </a:r>
          <a:endParaRPr kumimoji="1" lang="ja-JP" altLang="en-US" sz="1200" b="1" i="1">
            <a:solidFill>
              <a:srgbClr val="4080FF"/>
            </a:solidFill>
            <a:latin typeface="ＭＳ Ｐゴシック"/>
          </a:endParaRPr>
        </a:p>
      </xdr:txBody>
    </xdr:sp>
    <xdr:clientData/>
  </xdr:twoCellAnchor>
  <xdr:twoCellAnchor>
    <xdr:from>
      <xdr:col>26</xdr:col>
      <xdr:colOff>428625</xdr:colOff>
      <xdr:row>31</xdr:row>
      <xdr:rowOff>19050</xdr:rowOff>
    </xdr:from>
    <xdr:to>
      <xdr:col>33</xdr:col>
      <xdr:colOff>352425</xdr:colOff>
      <xdr:row>44</xdr:row>
      <xdr:rowOff>76200</xdr:rowOff>
    </xdr:to>
    <xdr:sp macro="" textlink="">
      <xdr:nvSpPr>
        <xdr:cNvPr id="237" name="正方形/長方形 236">
          <a:extLst>
            <a:ext uri="{FF2B5EF4-FFF2-40B4-BE49-F238E27FC236}">
              <a16:creationId xmlns="" xmlns:a16="http://schemas.microsoft.com/office/drawing/2014/main" id="{EA15CA9B-9DC5-4C05-B8CE-AA0DA29AE28C}"/>
            </a:ext>
          </a:extLst>
        </xdr:cNvPr>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18</xdr:col>
      <xdr:colOff>73025</xdr:colOff>
      <xdr:row>46</xdr:row>
      <xdr:rowOff>114300</xdr:rowOff>
    </xdr:from>
    <xdr:to>
      <xdr:col>24</xdr:col>
      <xdr:colOff>682625</xdr:colOff>
      <xdr:row>50</xdr:row>
      <xdr:rowOff>63500</xdr:rowOff>
    </xdr:to>
    <xdr:sp macro="" textlink="">
      <xdr:nvSpPr>
        <xdr:cNvPr id="238" name="正方形/長方形 237">
          <a:extLst>
            <a:ext uri="{FF2B5EF4-FFF2-40B4-BE49-F238E27FC236}">
              <a16:creationId xmlns="" xmlns:a16="http://schemas.microsoft.com/office/drawing/2014/main" id="{003B9CC6-FDC1-42E0-B8DC-F6F9EE5339A1}"/>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保健センター・保健所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50</xdr:row>
      <xdr:rowOff>88900</xdr:rowOff>
    </xdr:from>
    <xdr:to>
      <xdr:col>20</xdr:col>
      <xdr:colOff>352425</xdr:colOff>
      <xdr:row>52</xdr:row>
      <xdr:rowOff>0</xdr:rowOff>
    </xdr:to>
    <xdr:sp macro="" textlink="">
      <xdr:nvSpPr>
        <xdr:cNvPr id="239" name="正方形/長方形 238">
          <a:extLst>
            <a:ext uri="{FF2B5EF4-FFF2-40B4-BE49-F238E27FC236}">
              <a16:creationId xmlns="" xmlns:a16="http://schemas.microsoft.com/office/drawing/2014/main" id="{4B3E2EB3-F3DC-4C92-8400-A031320F10BF}"/>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51</xdr:row>
      <xdr:rowOff>120650</xdr:rowOff>
    </xdr:from>
    <xdr:to>
      <xdr:col>20</xdr:col>
      <xdr:colOff>352425</xdr:colOff>
      <xdr:row>53</xdr:row>
      <xdr:rowOff>31750</xdr:rowOff>
    </xdr:to>
    <xdr:sp macro="" textlink="">
      <xdr:nvSpPr>
        <xdr:cNvPr id="240" name="正方形/長方形 239">
          <a:extLst>
            <a:ext uri="{FF2B5EF4-FFF2-40B4-BE49-F238E27FC236}">
              <a16:creationId xmlns="" xmlns:a16="http://schemas.microsoft.com/office/drawing/2014/main" id="{9E25914A-FF26-47EB-B7EA-55EFFB233E36}"/>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50</xdr:row>
      <xdr:rowOff>88900</xdr:rowOff>
    </xdr:from>
    <xdr:to>
      <xdr:col>21</xdr:col>
      <xdr:colOff>682625</xdr:colOff>
      <xdr:row>52</xdr:row>
      <xdr:rowOff>0</xdr:rowOff>
    </xdr:to>
    <xdr:sp macro="" textlink="">
      <xdr:nvSpPr>
        <xdr:cNvPr id="241" name="正方形/長方形 240">
          <a:extLst>
            <a:ext uri="{FF2B5EF4-FFF2-40B4-BE49-F238E27FC236}">
              <a16:creationId xmlns="" xmlns:a16="http://schemas.microsoft.com/office/drawing/2014/main" id="{A56DA4C2-DC0D-4A00-99FC-0516DCD7B968}"/>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51</xdr:row>
      <xdr:rowOff>120650</xdr:rowOff>
    </xdr:from>
    <xdr:to>
      <xdr:col>21</xdr:col>
      <xdr:colOff>682625</xdr:colOff>
      <xdr:row>53</xdr:row>
      <xdr:rowOff>31750</xdr:rowOff>
    </xdr:to>
    <xdr:sp macro="" textlink="">
      <xdr:nvSpPr>
        <xdr:cNvPr id="242" name="正方形/長方形 241">
          <a:extLst>
            <a:ext uri="{FF2B5EF4-FFF2-40B4-BE49-F238E27FC236}">
              <a16:creationId xmlns="" xmlns:a16="http://schemas.microsoft.com/office/drawing/2014/main" id="{45A9D81C-0F1F-4555-8DC3-4BFB28EB6FAB}"/>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42.9</a:t>
          </a:r>
          <a:endParaRPr kumimoji="1" lang="ja-JP" altLang="en-US" sz="1200" b="1" i="1">
            <a:solidFill>
              <a:srgbClr val="4080FF"/>
            </a:solidFill>
            <a:latin typeface="ＭＳ Ｐゴシック"/>
          </a:endParaRPr>
        </a:p>
      </xdr:txBody>
    </xdr:sp>
    <xdr:clientData/>
  </xdr:twoCellAnchor>
  <xdr:twoCellAnchor>
    <xdr:from>
      <xdr:col>21</xdr:col>
      <xdr:colOff>301625</xdr:colOff>
      <xdr:row>50</xdr:row>
      <xdr:rowOff>88900</xdr:rowOff>
    </xdr:from>
    <xdr:to>
      <xdr:col>23</xdr:col>
      <xdr:colOff>454025</xdr:colOff>
      <xdr:row>52</xdr:row>
      <xdr:rowOff>0</xdr:rowOff>
    </xdr:to>
    <xdr:sp macro="" textlink="">
      <xdr:nvSpPr>
        <xdr:cNvPr id="243" name="正方形/長方形 242">
          <a:extLst>
            <a:ext uri="{FF2B5EF4-FFF2-40B4-BE49-F238E27FC236}">
              <a16:creationId xmlns="" xmlns:a16="http://schemas.microsoft.com/office/drawing/2014/main" id="{614F1CAF-65B3-44CA-8753-6041FE7526EC}"/>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51</xdr:row>
      <xdr:rowOff>120650</xdr:rowOff>
    </xdr:from>
    <xdr:to>
      <xdr:col>23</xdr:col>
      <xdr:colOff>454025</xdr:colOff>
      <xdr:row>53</xdr:row>
      <xdr:rowOff>31750</xdr:rowOff>
    </xdr:to>
    <xdr:sp macro="" textlink="">
      <xdr:nvSpPr>
        <xdr:cNvPr id="244" name="正方形/長方形 243">
          <a:extLst>
            <a:ext uri="{FF2B5EF4-FFF2-40B4-BE49-F238E27FC236}">
              <a16:creationId xmlns="" xmlns:a16="http://schemas.microsoft.com/office/drawing/2014/main" id="{837BEB8A-E3F0-4A81-8E4E-34C164EB9AA4}"/>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54.8</a:t>
          </a:r>
          <a:endParaRPr kumimoji="1" lang="ja-JP" altLang="en-US" sz="1200" b="1" i="1">
            <a:solidFill>
              <a:srgbClr val="4080FF"/>
            </a:solidFill>
            <a:latin typeface="ＭＳ Ｐゴシック"/>
          </a:endParaRPr>
        </a:p>
      </xdr:txBody>
    </xdr:sp>
    <xdr:clientData/>
  </xdr:twoCellAnchor>
  <xdr:twoCellAnchor>
    <xdr:from>
      <xdr:col>18</xdr:col>
      <xdr:colOff>73025</xdr:colOff>
      <xdr:row>53</xdr:row>
      <xdr:rowOff>57150</xdr:rowOff>
    </xdr:from>
    <xdr:to>
      <xdr:col>24</xdr:col>
      <xdr:colOff>682625</xdr:colOff>
      <xdr:row>66</xdr:row>
      <xdr:rowOff>114300</xdr:rowOff>
    </xdr:to>
    <xdr:sp macro="" textlink="">
      <xdr:nvSpPr>
        <xdr:cNvPr id="245" name="正方形/長方形 244">
          <a:extLst>
            <a:ext uri="{FF2B5EF4-FFF2-40B4-BE49-F238E27FC236}">
              <a16:creationId xmlns="" xmlns:a16="http://schemas.microsoft.com/office/drawing/2014/main" id="{78FF8D2B-0962-49F1-B932-B7B4426514B8}"/>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52</xdr:row>
      <xdr:rowOff>38100</xdr:rowOff>
    </xdr:from>
    <xdr:ext cx="298543" cy="225703"/>
    <xdr:sp macro="" textlink="">
      <xdr:nvSpPr>
        <xdr:cNvPr id="246" name="テキスト ボックス 245">
          <a:extLst>
            <a:ext uri="{FF2B5EF4-FFF2-40B4-BE49-F238E27FC236}">
              <a16:creationId xmlns="" xmlns:a16="http://schemas.microsoft.com/office/drawing/2014/main" id="{0686DB52-0BC9-447B-A27C-FED4D8518F4C}"/>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66</xdr:row>
      <xdr:rowOff>114300</xdr:rowOff>
    </xdr:from>
    <xdr:to>
      <xdr:col>24</xdr:col>
      <xdr:colOff>644525</xdr:colOff>
      <xdr:row>66</xdr:row>
      <xdr:rowOff>114300</xdr:rowOff>
    </xdr:to>
    <xdr:cxnSp macro="">
      <xdr:nvCxnSpPr>
        <xdr:cNvPr id="247" name="直線コネクタ 246">
          <a:extLst>
            <a:ext uri="{FF2B5EF4-FFF2-40B4-BE49-F238E27FC236}">
              <a16:creationId xmlns="" xmlns:a16="http://schemas.microsoft.com/office/drawing/2014/main" id="{D0812B6D-BC0A-43FC-93EC-90EF470406D5}"/>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65</xdr:row>
      <xdr:rowOff>143527</xdr:rowOff>
    </xdr:from>
    <xdr:ext cx="403059" cy="259045"/>
    <xdr:sp macro="" textlink="">
      <xdr:nvSpPr>
        <xdr:cNvPr id="248" name="テキスト ボックス 247">
          <a:extLst>
            <a:ext uri="{FF2B5EF4-FFF2-40B4-BE49-F238E27FC236}">
              <a16:creationId xmlns="" xmlns:a16="http://schemas.microsoft.com/office/drawing/2014/main" id="{58771A37-5EE3-41D1-AED8-7964F5073F4B}"/>
            </a:ext>
          </a:extLst>
        </xdr:cNvPr>
        <xdr:cNvSpPr txBox="1"/>
      </xdr:nvSpPr>
      <xdr:spPr>
        <a:xfrm>
          <a:off x="12042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64</xdr:row>
      <xdr:rowOff>76200</xdr:rowOff>
    </xdr:from>
    <xdr:to>
      <xdr:col>24</xdr:col>
      <xdr:colOff>644525</xdr:colOff>
      <xdr:row>64</xdr:row>
      <xdr:rowOff>76200</xdr:rowOff>
    </xdr:to>
    <xdr:cxnSp macro="">
      <xdr:nvCxnSpPr>
        <xdr:cNvPr id="249" name="直線コネクタ 248">
          <a:extLst>
            <a:ext uri="{FF2B5EF4-FFF2-40B4-BE49-F238E27FC236}">
              <a16:creationId xmlns="" xmlns:a16="http://schemas.microsoft.com/office/drawing/2014/main" id="{EB5DB2D8-2900-48AA-9D32-5C3C4BEBCB59}"/>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63</xdr:row>
      <xdr:rowOff>105427</xdr:rowOff>
    </xdr:from>
    <xdr:ext cx="403059" cy="259045"/>
    <xdr:sp macro="" textlink="">
      <xdr:nvSpPr>
        <xdr:cNvPr id="250" name="テキスト ボックス 249">
          <a:extLst>
            <a:ext uri="{FF2B5EF4-FFF2-40B4-BE49-F238E27FC236}">
              <a16:creationId xmlns="" xmlns:a16="http://schemas.microsoft.com/office/drawing/2014/main" id="{D4D6A068-BDA2-4D96-B36E-8F7EF14631CD}"/>
            </a:ext>
          </a:extLst>
        </xdr:cNvPr>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73025</xdr:colOff>
      <xdr:row>62</xdr:row>
      <xdr:rowOff>38100</xdr:rowOff>
    </xdr:from>
    <xdr:to>
      <xdr:col>24</xdr:col>
      <xdr:colOff>644525</xdr:colOff>
      <xdr:row>62</xdr:row>
      <xdr:rowOff>38100</xdr:rowOff>
    </xdr:to>
    <xdr:cxnSp macro="">
      <xdr:nvCxnSpPr>
        <xdr:cNvPr id="251" name="直線コネクタ 250">
          <a:extLst>
            <a:ext uri="{FF2B5EF4-FFF2-40B4-BE49-F238E27FC236}">
              <a16:creationId xmlns="" xmlns:a16="http://schemas.microsoft.com/office/drawing/2014/main" id="{144C4826-C4E0-4E03-91AC-9CBE180AB906}"/>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61</xdr:row>
      <xdr:rowOff>67327</xdr:rowOff>
    </xdr:from>
    <xdr:ext cx="403059" cy="259045"/>
    <xdr:sp macro="" textlink="">
      <xdr:nvSpPr>
        <xdr:cNvPr id="252" name="テキスト ボックス 251">
          <a:extLst>
            <a:ext uri="{FF2B5EF4-FFF2-40B4-BE49-F238E27FC236}">
              <a16:creationId xmlns="" xmlns:a16="http://schemas.microsoft.com/office/drawing/2014/main" id="{7522C054-DF47-49C8-91AE-CD9E6E24FA49}"/>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60</xdr:row>
      <xdr:rowOff>0</xdr:rowOff>
    </xdr:from>
    <xdr:to>
      <xdr:col>24</xdr:col>
      <xdr:colOff>644525</xdr:colOff>
      <xdr:row>60</xdr:row>
      <xdr:rowOff>0</xdr:rowOff>
    </xdr:to>
    <xdr:cxnSp macro="">
      <xdr:nvCxnSpPr>
        <xdr:cNvPr id="253" name="直線コネクタ 252">
          <a:extLst>
            <a:ext uri="{FF2B5EF4-FFF2-40B4-BE49-F238E27FC236}">
              <a16:creationId xmlns="" xmlns:a16="http://schemas.microsoft.com/office/drawing/2014/main" id="{C5000FB5-02A8-4497-8625-E2F3B32D0488}"/>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59</xdr:row>
      <xdr:rowOff>29227</xdr:rowOff>
    </xdr:from>
    <xdr:ext cx="403059" cy="259045"/>
    <xdr:sp macro="" textlink="">
      <xdr:nvSpPr>
        <xdr:cNvPr id="254" name="テキスト ボックス 253">
          <a:extLst>
            <a:ext uri="{FF2B5EF4-FFF2-40B4-BE49-F238E27FC236}">
              <a16:creationId xmlns="" xmlns:a16="http://schemas.microsoft.com/office/drawing/2014/main" id="{784074AF-9B5D-4FD2-9363-EC133CB3BE08}"/>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57</xdr:row>
      <xdr:rowOff>133350</xdr:rowOff>
    </xdr:from>
    <xdr:to>
      <xdr:col>24</xdr:col>
      <xdr:colOff>644525</xdr:colOff>
      <xdr:row>57</xdr:row>
      <xdr:rowOff>133350</xdr:rowOff>
    </xdr:to>
    <xdr:cxnSp macro="">
      <xdr:nvCxnSpPr>
        <xdr:cNvPr id="255" name="直線コネクタ 254">
          <a:extLst>
            <a:ext uri="{FF2B5EF4-FFF2-40B4-BE49-F238E27FC236}">
              <a16:creationId xmlns="" xmlns:a16="http://schemas.microsoft.com/office/drawing/2014/main" id="{9C1AD76B-8AC3-407C-8685-0098C2FC9511}"/>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56</xdr:row>
      <xdr:rowOff>162577</xdr:rowOff>
    </xdr:from>
    <xdr:ext cx="403059" cy="259045"/>
    <xdr:sp macro="" textlink="">
      <xdr:nvSpPr>
        <xdr:cNvPr id="256" name="テキスト ボックス 255">
          <a:extLst>
            <a:ext uri="{FF2B5EF4-FFF2-40B4-BE49-F238E27FC236}">
              <a16:creationId xmlns="" xmlns:a16="http://schemas.microsoft.com/office/drawing/2014/main" id="{C20819D1-1576-4574-B517-CFD9B14D9D3B}"/>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55</xdr:row>
      <xdr:rowOff>95250</xdr:rowOff>
    </xdr:from>
    <xdr:to>
      <xdr:col>24</xdr:col>
      <xdr:colOff>644525</xdr:colOff>
      <xdr:row>55</xdr:row>
      <xdr:rowOff>95250</xdr:rowOff>
    </xdr:to>
    <xdr:cxnSp macro="">
      <xdr:nvCxnSpPr>
        <xdr:cNvPr id="257" name="直線コネクタ 256">
          <a:extLst>
            <a:ext uri="{FF2B5EF4-FFF2-40B4-BE49-F238E27FC236}">
              <a16:creationId xmlns="" xmlns:a16="http://schemas.microsoft.com/office/drawing/2014/main" id="{719D3884-C78B-4884-A6D8-6F43213072DA}"/>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54</xdr:row>
      <xdr:rowOff>124477</xdr:rowOff>
    </xdr:from>
    <xdr:ext cx="403059" cy="259045"/>
    <xdr:sp macro="" textlink="">
      <xdr:nvSpPr>
        <xdr:cNvPr id="258" name="テキスト ボックス 257">
          <a:extLst>
            <a:ext uri="{FF2B5EF4-FFF2-40B4-BE49-F238E27FC236}">
              <a16:creationId xmlns="" xmlns:a16="http://schemas.microsoft.com/office/drawing/2014/main" id="{399B0889-D690-4B0B-80E6-6F80FE4340D5}"/>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644525</xdr:colOff>
      <xdr:row>53</xdr:row>
      <xdr:rowOff>57150</xdr:rowOff>
    </xdr:to>
    <xdr:cxnSp macro="">
      <xdr:nvCxnSpPr>
        <xdr:cNvPr id="259" name="直線コネクタ 258">
          <a:extLst>
            <a:ext uri="{FF2B5EF4-FFF2-40B4-BE49-F238E27FC236}">
              <a16:creationId xmlns="" xmlns:a16="http://schemas.microsoft.com/office/drawing/2014/main" id="{0487995D-8201-4BC7-895D-99B7FF244A67}"/>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52</xdr:row>
      <xdr:rowOff>86377</xdr:rowOff>
    </xdr:from>
    <xdr:ext cx="403059" cy="259045"/>
    <xdr:sp macro="" textlink="">
      <xdr:nvSpPr>
        <xdr:cNvPr id="260" name="テキスト ボックス 259">
          <a:extLst>
            <a:ext uri="{FF2B5EF4-FFF2-40B4-BE49-F238E27FC236}">
              <a16:creationId xmlns="" xmlns:a16="http://schemas.microsoft.com/office/drawing/2014/main" id="{9ECEDE5E-3146-473F-9880-17A8EE1E7B39}"/>
            </a:ext>
          </a:extLst>
        </xdr:cNvPr>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682625</xdr:colOff>
      <xdr:row>66</xdr:row>
      <xdr:rowOff>114300</xdr:rowOff>
    </xdr:to>
    <xdr:sp macro="" textlink="">
      <xdr:nvSpPr>
        <xdr:cNvPr id="261" name="【保健センター・保健所】&#10;有形固定資産減価償却率グラフ枠">
          <a:extLst>
            <a:ext uri="{FF2B5EF4-FFF2-40B4-BE49-F238E27FC236}">
              <a16:creationId xmlns="" xmlns:a16="http://schemas.microsoft.com/office/drawing/2014/main" id="{283B8BAF-9037-4AEB-B87E-4943C5B0FF09}"/>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56</xdr:row>
      <xdr:rowOff>121920</xdr:rowOff>
    </xdr:from>
    <xdr:to>
      <xdr:col>23</xdr:col>
      <xdr:colOff>516889</xdr:colOff>
      <xdr:row>63</xdr:row>
      <xdr:rowOff>95250</xdr:rowOff>
    </xdr:to>
    <xdr:cxnSp macro="">
      <xdr:nvCxnSpPr>
        <xdr:cNvPr id="262" name="直線コネクタ 261">
          <a:extLst>
            <a:ext uri="{FF2B5EF4-FFF2-40B4-BE49-F238E27FC236}">
              <a16:creationId xmlns="" xmlns:a16="http://schemas.microsoft.com/office/drawing/2014/main" id="{69CD91B8-81CF-4F09-A6AC-BCDF561A95BB}"/>
            </a:ext>
          </a:extLst>
        </xdr:cNvPr>
        <xdr:cNvCxnSpPr/>
      </xdr:nvCxnSpPr>
      <xdr:spPr>
        <a:xfrm flipV="1">
          <a:off x="16318864" y="9723120"/>
          <a:ext cx="0" cy="11734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63</xdr:row>
      <xdr:rowOff>99077</xdr:rowOff>
    </xdr:from>
    <xdr:ext cx="405111" cy="259045"/>
    <xdr:sp macro="" textlink="">
      <xdr:nvSpPr>
        <xdr:cNvPr id="263" name="【保健センター・保健所】&#10;有形固定資産減価償却率最小値テキスト">
          <a:extLst>
            <a:ext uri="{FF2B5EF4-FFF2-40B4-BE49-F238E27FC236}">
              <a16:creationId xmlns="" xmlns:a16="http://schemas.microsoft.com/office/drawing/2014/main" id="{6A9C6942-2D64-4773-A769-6F4CC6DF9745}"/>
            </a:ext>
          </a:extLst>
        </xdr:cNvPr>
        <xdr:cNvSpPr txBox="1"/>
      </xdr:nvSpPr>
      <xdr:spPr>
        <a:xfrm>
          <a:off x="16408400" y="10900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34.0</a:t>
          </a:r>
          <a:endParaRPr kumimoji="1" lang="ja-JP" altLang="en-US" sz="1000" b="1">
            <a:latin typeface="ＭＳ Ｐゴシック"/>
          </a:endParaRPr>
        </a:p>
      </xdr:txBody>
    </xdr:sp>
    <xdr:clientData/>
  </xdr:oneCellAnchor>
  <xdr:twoCellAnchor>
    <xdr:from>
      <xdr:col>23</xdr:col>
      <xdr:colOff>428625</xdr:colOff>
      <xdr:row>63</xdr:row>
      <xdr:rowOff>95250</xdr:rowOff>
    </xdr:from>
    <xdr:to>
      <xdr:col>23</xdr:col>
      <xdr:colOff>606425</xdr:colOff>
      <xdr:row>63</xdr:row>
      <xdr:rowOff>95250</xdr:rowOff>
    </xdr:to>
    <xdr:cxnSp macro="">
      <xdr:nvCxnSpPr>
        <xdr:cNvPr id="264" name="直線コネクタ 263">
          <a:extLst>
            <a:ext uri="{FF2B5EF4-FFF2-40B4-BE49-F238E27FC236}">
              <a16:creationId xmlns="" xmlns:a16="http://schemas.microsoft.com/office/drawing/2014/main" id="{AC251152-224D-4841-A620-7FCADC08DE4E}"/>
            </a:ext>
          </a:extLst>
        </xdr:cNvPr>
        <xdr:cNvCxnSpPr/>
      </xdr:nvCxnSpPr>
      <xdr:spPr>
        <a:xfrm>
          <a:off x="16230600" y="10896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55</xdr:row>
      <xdr:rowOff>68597</xdr:rowOff>
    </xdr:from>
    <xdr:ext cx="405111" cy="259045"/>
    <xdr:sp macro="" textlink="">
      <xdr:nvSpPr>
        <xdr:cNvPr id="265" name="【保健センター・保健所】&#10;有形固定資産減価償却率最大値テキスト">
          <a:extLst>
            <a:ext uri="{FF2B5EF4-FFF2-40B4-BE49-F238E27FC236}">
              <a16:creationId xmlns="" xmlns:a16="http://schemas.microsoft.com/office/drawing/2014/main" id="{EF9985B7-D10E-4C5B-B983-95E952B6E99D}"/>
            </a:ext>
          </a:extLst>
        </xdr:cNvPr>
        <xdr:cNvSpPr txBox="1"/>
      </xdr:nvSpPr>
      <xdr:spPr>
        <a:xfrm>
          <a:off x="16408400" y="9498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64.8</a:t>
          </a:r>
          <a:endParaRPr kumimoji="1" lang="ja-JP" altLang="en-US" sz="1000" b="1">
            <a:latin typeface="ＭＳ Ｐゴシック"/>
          </a:endParaRPr>
        </a:p>
      </xdr:txBody>
    </xdr:sp>
    <xdr:clientData/>
  </xdr:oneCellAnchor>
  <xdr:twoCellAnchor>
    <xdr:from>
      <xdr:col>23</xdr:col>
      <xdr:colOff>428625</xdr:colOff>
      <xdr:row>56</xdr:row>
      <xdr:rowOff>121920</xdr:rowOff>
    </xdr:from>
    <xdr:to>
      <xdr:col>23</xdr:col>
      <xdr:colOff>606425</xdr:colOff>
      <xdr:row>56</xdr:row>
      <xdr:rowOff>121920</xdr:rowOff>
    </xdr:to>
    <xdr:cxnSp macro="">
      <xdr:nvCxnSpPr>
        <xdr:cNvPr id="266" name="直線コネクタ 265">
          <a:extLst>
            <a:ext uri="{FF2B5EF4-FFF2-40B4-BE49-F238E27FC236}">
              <a16:creationId xmlns="" xmlns:a16="http://schemas.microsoft.com/office/drawing/2014/main" id="{2FDBA504-E9D6-42A0-AFDC-B46173F886B7}"/>
            </a:ext>
          </a:extLst>
        </xdr:cNvPr>
        <xdr:cNvCxnSpPr/>
      </xdr:nvCxnSpPr>
      <xdr:spPr>
        <a:xfrm>
          <a:off x="16230600" y="9723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60</xdr:row>
      <xdr:rowOff>114317</xdr:rowOff>
    </xdr:from>
    <xdr:ext cx="405111" cy="259045"/>
    <xdr:sp macro="" textlink="">
      <xdr:nvSpPr>
        <xdr:cNvPr id="267" name="【保健センター・保健所】&#10;有形固定資産減価償却率平均値テキスト">
          <a:extLst>
            <a:ext uri="{FF2B5EF4-FFF2-40B4-BE49-F238E27FC236}">
              <a16:creationId xmlns="" xmlns:a16="http://schemas.microsoft.com/office/drawing/2014/main" id="{1ABE94F7-1E1D-4DBA-8E9B-FF1437D460AC}"/>
            </a:ext>
          </a:extLst>
        </xdr:cNvPr>
        <xdr:cNvSpPr txBox="1"/>
      </xdr:nvSpPr>
      <xdr:spPr>
        <a:xfrm>
          <a:off x="16408400" y="104013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45.1</a:t>
          </a:r>
          <a:endParaRPr kumimoji="1" lang="ja-JP" altLang="en-US" sz="1000" b="1">
            <a:solidFill>
              <a:srgbClr val="000080"/>
            </a:solidFill>
            <a:latin typeface="ＭＳ Ｐゴシック"/>
          </a:endParaRPr>
        </a:p>
      </xdr:txBody>
    </xdr:sp>
    <xdr:clientData/>
  </xdr:oneCellAnchor>
  <xdr:twoCellAnchor>
    <xdr:from>
      <xdr:col>23</xdr:col>
      <xdr:colOff>466725</xdr:colOff>
      <xdr:row>60</xdr:row>
      <xdr:rowOff>135890</xdr:rowOff>
    </xdr:from>
    <xdr:to>
      <xdr:col>23</xdr:col>
      <xdr:colOff>568325</xdr:colOff>
      <xdr:row>61</xdr:row>
      <xdr:rowOff>66040</xdr:rowOff>
    </xdr:to>
    <xdr:sp macro="" textlink="">
      <xdr:nvSpPr>
        <xdr:cNvPr id="268" name="フローチャート : 判断 267">
          <a:extLst>
            <a:ext uri="{FF2B5EF4-FFF2-40B4-BE49-F238E27FC236}">
              <a16:creationId xmlns="" xmlns:a16="http://schemas.microsoft.com/office/drawing/2014/main" id="{C6E92FC6-2636-48F5-B5CF-9B74E63C4C78}"/>
            </a:ext>
          </a:extLst>
        </xdr:cNvPr>
        <xdr:cNvSpPr/>
      </xdr:nvSpPr>
      <xdr:spPr>
        <a:xfrm>
          <a:off x="16268700" y="10422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60</xdr:row>
      <xdr:rowOff>170180</xdr:rowOff>
    </xdr:from>
    <xdr:to>
      <xdr:col>22</xdr:col>
      <xdr:colOff>415925</xdr:colOff>
      <xdr:row>61</xdr:row>
      <xdr:rowOff>100330</xdr:rowOff>
    </xdr:to>
    <xdr:sp macro="" textlink="">
      <xdr:nvSpPr>
        <xdr:cNvPr id="269" name="フローチャート : 判断 268">
          <a:extLst>
            <a:ext uri="{FF2B5EF4-FFF2-40B4-BE49-F238E27FC236}">
              <a16:creationId xmlns="" xmlns:a16="http://schemas.microsoft.com/office/drawing/2014/main" id="{6B9B5790-D6FB-4B84-BF13-59C6114CAE12}"/>
            </a:ext>
          </a:extLst>
        </xdr:cNvPr>
        <xdr:cNvSpPr/>
      </xdr:nvSpPr>
      <xdr:spPr>
        <a:xfrm>
          <a:off x="15430500" y="10457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59</xdr:row>
      <xdr:rowOff>116857</xdr:rowOff>
    </xdr:from>
    <xdr:ext cx="405111" cy="259045"/>
    <xdr:sp macro="" textlink="">
      <xdr:nvSpPr>
        <xdr:cNvPr id="270" name="n_1aveValue【保健センター・保健所】&#10;有形固定資産減価償却率">
          <a:extLst>
            <a:ext uri="{FF2B5EF4-FFF2-40B4-BE49-F238E27FC236}">
              <a16:creationId xmlns="" xmlns:a16="http://schemas.microsoft.com/office/drawing/2014/main" id="{F2CA82B5-FE40-4801-98F9-0E678499FADB}"/>
            </a:ext>
          </a:extLst>
        </xdr:cNvPr>
        <xdr:cNvSpPr txBox="1"/>
      </xdr:nvSpPr>
      <xdr:spPr>
        <a:xfrm>
          <a:off x="15266043" y="10232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44.2</a:t>
          </a:r>
          <a:endParaRPr kumimoji="1" lang="ja-JP" altLang="en-US" sz="1000" b="1">
            <a:solidFill>
              <a:srgbClr val="000080"/>
            </a:solidFill>
            <a:latin typeface="ＭＳ Ｐゴシック"/>
          </a:endParaRPr>
        </a:p>
      </xdr:txBody>
    </xdr:sp>
    <xdr:clientData/>
  </xdr:oneCellAnchor>
  <xdr:oneCellAnchor>
    <xdr:from>
      <xdr:col>23</xdr:col>
      <xdr:colOff>327025</xdr:colOff>
      <xdr:row>66</xdr:row>
      <xdr:rowOff>111777</xdr:rowOff>
    </xdr:from>
    <xdr:ext cx="762000" cy="259045"/>
    <xdr:sp macro="" textlink="">
      <xdr:nvSpPr>
        <xdr:cNvPr id="271" name="テキスト ボックス 270">
          <a:extLst>
            <a:ext uri="{FF2B5EF4-FFF2-40B4-BE49-F238E27FC236}">
              <a16:creationId xmlns="" xmlns:a16="http://schemas.microsoft.com/office/drawing/2014/main" id="{6C1229C8-EBA4-4739-B3B3-E27C3A740EFC}"/>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66</xdr:row>
      <xdr:rowOff>111777</xdr:rowOff>
    </xdr:from>
    <xdr:ext cx="762000" cy="259045"/>
    <xdr:sp macro="" textlink="">
      <xdr:nvSpPr>
        <xdr:cNvPr id="272" name="テキスト ボックス 271">
          <a:extLst>
            <a:ext uri="{FF2B5EF4-FFF2-40B4-BE49-F238E27FC236}">
              <a16:creationId xmlns="" xmlns:a16="http://schemas.microsoft.com/office/drawing/2014/main" id="{CF1A36EE-85A5-4849-AE01-91E944EF2577}"/>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66</xdr:row>
      <xdr:rowOff>111777</xdr:rowOff>
    </xdr:from>
    <xdr:ext cx="762000" cy="259045"/>
    <xdr:sp macro="" textlink="">
      <xdr:nvSpPr>
        <xdr:cNvPr id="273" name="テキスト ボックス 272">
          <a:extLst>
            <a:ext uri="{FF2B5EF4-FFF2-40B4-BE49-F238E27FC236}">
              <a16:creationId xmlns="" xmlns:a16="http://schemas.microsoft.com/office/drawing/2014/main" id="{BD417F0B-6205-4EB2-A0D7-7B13945ED29B}"/>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66</xdr:row>
      <xdr:rowOff>111777</xdr:rowOff>
    </xdr:from>
    <xdr:ext cx="762000" cy="259045"/>
    <xdr:sp macro="" textlink="">
      <xdr:nvSpPr>
        <xdr:cNvPr id="274" name="テキスト ボックス 273">
          <a:extLst>
            <a:ext uri="{FF2B5EF4-FFF2-40B4-BE49-F238E27FC236}">
              <a16:creationId xmlns="" xmlns:a16="http://schemas.microsoft.com/office/drawing/2014/main" id="{FFBB62A3-B77E-4772-B460-3C405FDDF86E}"/>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66</xdr:row>
      <xdr:rowOff>111777</xdr:rowOff>
    </xdr:from>
    <xdr:ext cx="762000" cy="259045"/>
    <xdr:sp macro="" textlink="">
      <xdr:nvSpPr>
        <xdr:cNvPr id="275" name="テキスト ボックス 274">
          <a:extLst>
            <a:ext uri="{FF2B5EF4-FFF2-40B4-BE49-F238E27FC236}">
              <a16:creationId xmlns="" xmlns:a16="http://schemas.microsoft.com/office/drawing/2014/main" id="{B486C44C-25E5-4F55-81D2-086A3413B3C4}"/>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61</xdr:row>
      <xdr:rowOff>82550</xdr:rowOff>
    </xdr:from>
    <xdr:to>
      <xdr:col>22</xdr:col>
      <xdr:colOff>415925</xdr:colOff>
      <xdr:row>62</xdr:row>
      <xdr:rowOff>12700</xdr:rowOff>
    </xdr:to>
    <xdr:sp macro="" textlink="">
      <xdr:nvSpPr>
        <xdr:cNvPr id="276" name="円/楕円 275">
          <a:extLst>
            <a:ext uri="{FF2B5EF4-FFF2-40B4-BE49-F238E27FC236}">
              <a16:creationId xmlns="" xmlns:a16="http://schemas.microsoft.com/office/drawing/2014/main" id="{C8C94604-B480-4FC3-9623-B3C9CF964E1E}"/>
            </a:ext>
          </a:extLst>
        </xdr:cNvPr>
        <xdr:cNvSpPr/>
      </xdr:nvSpPr>
      <xdr:spPr>
        <a:xfrm>
          <a:off x="15430500" y="1054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62</xdr:row>
      <xdr:rowOff>3827</xdr:rowOff>
    </xdr:from>
    <xdr:ext cx="405111" cy="259045"/>
    <xdr:sp macro="" textlink="">
      <xdr:nvSpPr>
        <xdr:cNvPr id="277" name="n_1mainValue【保健センター・保健所】&#10;有形固定資産減価償却率">
          <a:extLst>
            <a:ext uri="{FF2B5EF4-FFF2-40B4-BE49-F238E27FC236}">
              <a16:creationId xmlns="" xmlns:a16="http://schemas.microsoft.com/office/drawing/2014/main" id="{7BE3D774-F590-4A8A-8D89-CE3ABFAD5465}"/>
            </a:ext>
          </a:extLst>
        </xdr:cNvPr>
        <xdr:cNvSpPr txBox="1"/>
      </xdr:nvSpPr>
      <xdr:spPr>
        <a:xfrm>
          <a:off x="15266043" y="106337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42.0</a:t>
          </a:r>
          <a:endParaRPr kumimoji="1" lang="ja-JP" altLang="en-US" sz="1000" b="1">
            <a:solidFill>
              <a:srgbClr val="FF0000"/>
            </a:solidFill>
            <a:latin typeface="ＭＳ Ｐゴシック"/>
          </a:endParaRPr>
        </a:p>
      </xdr:txBody>
    </xdr:sp>
    <xdr:clientData/>
  </xdr:oneCellAnchor>
  <xdr:twoCellAnchor>
    <xdr:from>
      <xdr:col>26</xdr:col>
      <xdr:colOff>428625</xdr:colOff>
      <xdr:row>46</xdr:row>
      <xdr:rowOff>114300</xdr:rowOff>
    </xdr:from>
    <xdr:to>
      <xdr:col>33</xdr:col>
      <xdr:colOff>352425</xdr:colOff>
      <xdr:row>50</xdr:row>
      <xdr:rowOff>63500</xdr:rowOff>
    </xdr:to>
    <xdr:sp macro="" textlink="">
      <xdr:nvSpPr>
        <xdr:cNvPr id="278" name="正方形/長方形 277">
          <a:extLst>
            <a:ext uri="{FF2B5EF4-FFF2-40B4-BE49-F238E27FC236}">
              <a16:creationId xmlns="" xmlns:a16="http://schemas.microsoft.com/office/drawing/2014/main" id="{D19A67DF-6277-4A54-94FD-49439B586544}"/>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保健センター・保健所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50</xdr:row>
      <xdr:rowOff>88900</xdr:rowOff>
    </xdr:from>
    <xdr:to>
      <xdr:col>29</xdr:col>
      <xdr:colOff>22225</xdr:colOff>
      <xdr:row>52</xdr:row>
      <xdr:rowOff>0</xdr:rowOff>
    </xdr:to>
    <xdr:sp macro="" textlink="">
      <xdr:nvSpPr>
        <xdr:cNvPr id="279" name="正方形/長方形 278">
          <a:extLst>
            <a:ext uri="{FF2B5EF4-FFF2-40B4-BE49-F238E27FC236}">
              <a16:creationId xmlns="" xmlns:a16="http://schemas.microsoft.com/office/drawing/2014/main" id="{1CF4AFB9-8C40-4F3D-BC41-C6567CA2D77F}"/>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51</xdr:row>
      <xdr:rowOff>120650</xdr:rowOff>
    </xdr:from>
    <xdr:to>
      <xdr:col>29</xdr:col>
      <xdr:colOff>22225</xdr:colOff>
      <xdr:row>53</xdr:row>
      <xdr:rowOff>31750</xdr:rowOff>
    </xdr:to>
    <xdr:sp macro="" textlink="">
      <xdr:nvSpPr>
        <xdr:cNvPr id="280" name="正方形/長方形 279">
          <a:extLst>
            <a:ext uri="{FF2B5EF4-FFF2-40B4-BE49-F238E27FC236}">
              <a16:creationId xmlns="" xmlns:a16="http://schemas.microsoft.com/office/drawing/2014/main" id="{3EF128A8-B757-49BB-BB6A-DEC5561E552D}"/>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50</xdr:row>
      <xdr:rowOff>88900</xdr:rowOff>
    </xdr:from>
    <xdr:to>
      <xdr:col>30</xdr:col>
      <xdr:colOff>352425</xdr:colOff>
      <xdr:row>52</xdr:row>
      <xdr:rowOff>0</xdr:rowOff>
    </xdr:to>
    <xdr:sp macro="" textlink="">
      <xdr:nvSpPr>
        <xdr:cNvPr id="281" name="正方形/長方形 280">
          <a:extLst>
            <a:ext uri="{FF2B5EF4-FFF2-40B4-BE49-F238E27FC236}">
              <a16:creationId xmlns="" xmlns:a16="http://schemas.microsoft.com/office/drawing/2014/main" id="{58A6DBEA-1416-471E-8DC6-3FCAEE7ABCF9}"/>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51</xdr:row>
      <xdr:rowOff>120650</xdr:rowOff>
    </xdr:from>
    <xdr:to>
      <xdr:col>30</xdr:col>
      <xdr:colOff>352425</xdr:colOff>
      <xdr:row>53</xdr:row>
      <xdr:rowOff>31750</xdr:rowOff>
    </xdr:to>
    <xdr:sp macro="" textlink="">
      <xdr:nvSpPr>
        <xdr:cNvPr id="282" name="正方形/長方形 281">
          <a:extLst>
            <a:ext uri="{FF2B5EF4-FFF2-40B4-BE49-F238E27FC236}">
              <a16:creationId xmlns="" xmlns:a16="http://schemas.microsoft.com/office/drawing/2014/main" id="{85ABD2F6-E58D-4501-8D5C-F8D6DDBBA50E}"/>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0.025</a:t>
          </a:r>
          <a:endParaRPr kumimoji="1" lang="ja-JP" altLang="en-US" sz="1200" b="1" i="1">
            <a:solidFill>
              <a:srgbClr val="4080FF"/>
            </a:solidFill>
            <a:latin typeface="ＭＳ Ｐゴシック"/>
          </a:endParaRPr>
        </a:p>
      </xdr:txBody>
    </xdr:sp>
    <xdr:clientData/>
  </xdr:twoCellAnchor>
  <xdr:twoCellAnchor>
    <xdr:from>
      <xdr:col>29</xdr:col>
      <xdr:colOff>657225</xdr:colOff>
      <xdr:row>50</xdr:row>
      <xdr:rowOff>88900</xdr:rowOff>
    </xdr:from>
    <xdr:to>
      <xdr:col>32</xdr:col>
      <xdr:colOff>123825</xdr:colOff>
      <xdr:row>52</xdr:row>
      <xdr:rowOff>0</xdr:rowOff>
    </xdr:to>
    <xdr:sp macro="" textlink="">
      <xdr:nvSpPr>
        <xdr:cNvPr id="283" name="正方形/長方形 282">
          <a:extLst>
            <a:ext uri="{FF2B5EF4-FFF2-40B4-BE49-F238E27FC236}">
              <a16:creationId xmlns="" xmlns:a16="http://schemas.microsoft.com/office/drawing/2014/main" id="{2778DE7D-4105-474C-82D5-8FD3F4B37754}"/>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51</xdr:row>
      <xdr:rowOff>120650</xdr:rowOff>
    </xdr:from>
    <xdr:to>
      <xdr:col>32</xdr:col>
      <xdr:colOff>123825</xdr:colOff>
      <xdr:row>53</xdr:row>
      <xdr:rowOff>31750</xdr:rowOff>
    </xdr:to>
    <xdr:sp macro="" textlink="">
      <xdr:nvSpPr>
        <xdr:cNvPr id="284" name="正方形/長方形 283">
          <a:extLst>
            <a:ext uri="{FF2B5EF4-FFF2-40B4-BE49-F238E27FC236}">
              <a16:creationId xmlns="" xmlns:a16="http://schemas.microsoft.com/office/drawing/2014/main" id="{8286A107-87CA-4F37-99B7-67490848091B}"/>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0.159</a:t>
          </a:r>
          <a:endParaRPr kumimoji="1" lang="ja-JP" altLang="en-US" sz="1200" b="1" i="1">
            <a:solidFill>
              <a:srgbClr val="4080FF"/>
            </a:solidFill>
            <a:latin typeface="ＭＳ Ｐゴシック"/>
          </a:endParaRPr>
        </a:p>
      </xdr:txBody>
    </xdr:sp>
    <xdr:clientData/>
  </xdr:twoCellAnchor>
  <xdr:twoCellAnchor>
    <xdr:from>
      <xdr:col>26</xdr:col>
      <xdr:colOff>428625</xdr:colOff>
      <xdr:row>53</xdr:row>
      <xdr:rowOff>57150</xdr:rowOff>
    </xdr:from>
    <xdr:to>
      <xdr:col>33</xdr:col>
      <xdr:colOff>352425</xdr:colOff>
      <xdr:row>66</xdr:row>
      <xdr:rowOff>114300</xdr:rowOff>
    </xdr:to>
    <xdr:sp macro="" textlink="">
      <xdr:nvSpPr>
        <xdr:cNvPr id="285" name="正方形/長方形 284">
          <a:extLst>
            <a:ext uri="{FF2B5EF4-FFF2-40B4-BE49-F238E27FC236}">
              <a16:creationId xmlns="" xmlns:a16="http://schemas.microsoft.com/office/drawing/2014/main" id="{C1CB8801-3590-4ACC-8B10-FD1E6AFF2C8B}"/>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52</xdr:row>
      <xdr:rowOff>38100</xdr:rowOff>
    </xdr:from>
    <xdr:ext cx="349839" cy="225703"/>
    <xdr:sp macro="" textlink="">
      <xdr:nvSpPr>
        <xdr:cNvPr id="286" name="テキスト ボックス 285">
          <a:extLst>
            <a:ext uri="{FF2B5EF4-FFF2-40B4-BE49-F238E27FC236}">
              <a16:creationId xmlns="" xmlns:a16="http://schemas.microsoft.com/office/drawing/2014/main" id="{BBC43C80-AF8C-4C4E-AF01-D5B9E57905E8}"/>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66</xdr:row>
      <xdr:rowOff>114300</xdr:rowOff>
    </xdr:from>
    <xdr:to>
      <xdr:col>33</xdr:col>
      <xdr:colOff>314325</xdr:colOff>
      <xdr:row>66</xdr:row>
      <xdr:rowOff>114300</xdr:rowOff>
    </xdr:to>
    <xdr:cxnSp macro="">
      <xdr:nvCxnSpPr>
        <xdr:cNvPr id="287" name="直線コネクタ 286">
          <a:extLst>
            <a:ext uri="{FF2B5EF4-FFF2-40B4-BE49-F238E27FC236}">
              <a16:creationId xmlns="" xmlns:a16="http://schemas.microsoft.com/office/drawing/2014/main" id="{B95B32A3-2D80-43F8-89D0-47638ACD5B39}"/>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65</xdr:row>
      <xdr:rowOff>143527</xdr:rowOff>
    </xdr:from>
    <xdr:ext cx="467179" cy="259045"/>
    <xdr:sp macro="" textlink="">
      <xdr:nvSpPr>
        <xdr:cNvPr id="288" name="テキスト ボックス 287">
          <a:extLst>
            <a:ext uri="{FF2B5EF4-FFF2-40B4-BE49-F238E27FC236}">
              <a16:creationId xmlns="" xmlns:a16="http://schemas.microsoft.com/office/drawing/2014/main" id="{D2B0A6FB-10AB-484F-8827-A64F81DB5DA9}"/>
            </a:ext>
          </a:extLst>
        </xdr:cNvPr>
        <xdr:cNvSpPr txBox="1"/>
      </xdr:nvSpPr>
      <xdr:spPr>
        <a:xfrm>
          <a:off x="17820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64</xdr:row>
      <xdr:rowOff>76200</xdr:rowOff>
    </xdr:from>
    <xdr:to>
      <xdr:col>33</xdr:col>
      <xdr:colOff>314325</xdr:colOff>
      <xdr:row>64</xdr:row>
      <xdr:rowOff>76200</xdr:rowOff>
    </xdr:to>
    <xdr:cxnSp macro="">
      <xdr:nvCxnSpPr>
        <xdr:cNvPr id="289" name="直線コネクタ 288">
          <a:extLst>
            <a:ext uri="{FF2B5EF4-FFF2-40B4-BE49-F238E27FC236}">
              <a16:creationId xmlns="" xmlns:a16="http://schemas.microsoft.com/office/drawing/2014/main" id="{16ADC1A4-83FF-446F-B12E-CED8D1BBB5B4}"/>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63</xdr:row>
      <xdr:rowOff>105427</xdr:rowOff>
    </xdr:from>
    <xdr:ext cx="467179" cy="259045"/>
    <xdr:sp macro="" textlink="">
      <xdr:nvSpPr>
        <xdr:cNvPr id="290" name="テキスト ボックス 289">
          <a:extLst>
            <a:ext uri="{FF2B5EF4-FFF2-40B4-BE49-F238E27FC236}">
              <a16:creationId xmlns="" xmlns:a16="http://schemas.microsoft.com/office/drawing/2014/main" id="{E403C661-2D68-413C-A36E-DB8AAD257954}"/>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62</xdr:row>
      <xdr:rowOff>38100</xdr:rowOff>
    </xdr:from>
    <xdr:to>
      <xdr:col>33</xdr:col>
      <xdr:colOff>314325</xdr:colOff>
      <xdr:row>62</xdr:row>
      <xdr:rowOff>38100</xdr:rowOff>
    </xdr:to>
    <xdr:cxnSp macro="">
      <xdr:nvCxnSpPr>
        <xdr:cNvPr id="291" name="直線コネクタ 290">
          <a:extLst>
            <a:ext uri="{FF2B5EF4-FFF2-40B4-BE49-F238E27FC236}">
              <a16:creationId xmlns="" xmlns:a16="http://schemas.microsoft.com/office/drawing/2014/main" id="{3AE27BA2-2F5E-4233-81AF-93FDE3226103}"/>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61</xdr:row>
      <xdr:rowOff>67327</xdr:rowOff>
    </xdr:from>
    <xdr:ext cx="467179" cy="259045"/>
    <xdr:sp macro="" textlink="">
      <xdr:nvSpPr>
        <xdr:cNvPr id="292" name="テキスト ボックス 291">
          <a:extLst>
            <a:ext uri="{FF2B5EF4-FFF2-40B4-BE49-F238E27FC236}">
              <a16:creationId xmlns="" xmlns:a16="http://schemas.microsoft.com/office/drawing/2014/main" id="{AF4BA4AF-363A-41B5-B1B5-BEAA556DD122}"/>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60</xdr:row>
      <xdr:rowOff>0</xdr:rowOff>
    </xdr:from>
    <xdr:to>
      <xdr:col>33</xdr:col>
      <xdr:colOff>314325</xdr:colOff>
      <xdr:row>60</xdr:row>
      <xdr:rowOff>0</xdr:rowOff>
    </xdr:to>
    <xdr:cxnSp macro="">
      <xdr:nvCxnSpPr>
        <xdr:cNvPr id="293" name="直線コネクタ 292">
          <a:extLst>
            <a:ext uri="{FF2B5EF4-FFF2-40B4-BE49-F238E27FC236}">
              <a16:creationId xmlns="" xmlns:a16="http://schemas.microsoft.com/office/drawing/2014/main" id="{AACA0D7B-E097-4586-A4B2-2D17ADC35F5D}"/>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59</xdr:row>
      <xdr:rowOff>29227</xdr:rowOff>
    </xdr:from>
    <xdr:ext cx="467179" cy="259045"/>
    <xdr:sp macro="" textlink="">
      <xdr:nvSpPr>
        <xdr:cNvPr id="294" name="テキスト ボックス 293">
          <a:extLst>
            <a:ext uri="{FF2B5EF4-FFF2-40B4-BE49-F238E27FC236}">
              <a16:creationId xmlns="" xmlns:a16="http://schemas.microsoft.com/office/drawing/2014/main" id="{6C666D13-991F-44CA-BE24-0EE00BC6F878}"/>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26</xdr:col>
      <xdr:colOff>428625</xdr:colOff>
      <xdr:row>57</xdr:row>
      <xdr:rowOff>133350</xdr:rowOff>
    </xdr:from>
    <xdr:to>
      <xdr:col>33</xdr:col>
      <xdr:colOff>314325</xdr:colOff>
      <xdr:row>57</xdr:row>
      <xdr:rowOff>133350</xdr:rowOff>
    </xdr:to>
    <xdr:cxnSp macro="">
      <xdr:nvCxnSpPr>
        <xdr:cNvPr id="295" name="直線コネクタ 294">
          <a:extLst>
            <a:ext uri="{FF2B5EF4-FFF2-40B4-BE49-F238E27FC236}">
              <a16:creationId xmlns="" xmlns:a16="http://schemas.microsoft.com/office/drawing/2014/main" id="{7C9E5FB7-2423-4A5B-8F02-4804A320B017}"/>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56</xdr:row>
      <xdr:rowOff>162577</xdr:rowOff>
    </xdr:from>
    <xdr:ext cx="467179" cy="259045"/>
    <xdr:sp macro="" textlink="">
      <xdr:nvSpPr>
        <xdr:cNvPr id="296" name="テキスト ボックス 295">
          <a:extLst>
            <a:ext uri="{FF2B5EF4-FFF2-40B4-BE49-F238E27FC236}">
              <a16:creationId xmlns="" xmlns:a16="http://schemas.microsoft.com/office/drawing/2014/main" id="{76F532FC-53F2-4B3A-AAD8-B208FC492A3E}"/>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0.800</a:t>
          </a:r>
          <a:endParaRPr kumimoji="1" lang="ja-JP" altLang="en-US" sz="1000">
            <a:latin typeface="ＭＳ Ｐゴシック"/>
          </a:endParaRPr>
        </a:p>
      </xdr:txBody>
    </xdr:sp>
    <xdr:clientData/>
  </xdr:oneCellAnchor>
  <xdr:twoCellAnchor>
    <xdr:from>
      <xdr:col>26</xdr:col>
      <xdr:colOff>428625</xdr:colOff>
      <xdr:row>55</xdr:row>
      <xdr:rowOff>95250</xdr:rowOff>
    </xdr:from>
    <xdr:to>
      <xdr:col>33</xdr:col>
      <xdr:colOff>314325</xdr:colOff>
      <xdr:row>55</xdr:row>
      <xdr:rowOff>95250</xdr:rowOff>
    </xdr:to>
    <xdr:cxnSp macro="">
      <xdr:nvCxnSpPr>
        <xdr:cNvPr id="297" name="直線コネクタ 296">
          <a:extLst>
            <a:ext uri="{FF2B5EF4-FFF2-40B4-BE49-F238E27FC236}">
              <a16:creationId xmlns="" xmlns:a16="http://schemas.microsoft.com/office/drawing/2014/main" id="{47A9EB71-4FFD-45B7-B21B-D7CE284F9CDE}"/>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54</xdr:row>
      <xdr:rowOff>124477</xdr:rowOff>
    </xdr:from>
    <xdr:ext cx="467179" cy="259045"/>
    <xdr:sp macro="" textlink="">
      <xdr:nvSpPr>
        <xdr:cNvPr id="298" name="テキスト ボックス 297">
          <a:extLst>
            <a:ext uri="{FF2B5EF4-FFF2-40B4-BE49-F238E27FC236}">
              <a16:creationId xmlns="" xmlns:a16="http://schemas.microsoft.com/office/drawing/2014/main" id="{21E30F7A-CF30-472E-AE95-6F0068E8997E}"/>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314325</xdr:colOff>
      <xdr:row>53</xdr:row>
      <xdr:rowOff>57150</xdr:rowOff>
    </xdr:to>
    <xdr:cxnSp macro="">
      <xdr:nvCxnSpPr>
        <xdr:cNvPr id="299" name="直線コネクタ 298">
          <a:extLst>
            <a:ext uri="{FF2B5EF4-FFF2-40B4-BE49-F238E27FC236}">
              <a16:creationId xmlns="" xmlns:a16="http://schemas.microsoft.com/office/drawing/2014/main" id="{ECC5B673-D734-456C-A057-BD72842BD568}"/>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52</xdr:row>
      <xdr:rowOff>86377</xdr:rowOff>
    </xdr:from>
    <xdr:ext cx="467179" cy="259045"/>
    <xdr:sp macro="" textlink="">
      <xdr:nvSpPr>
        <xdr:cNvPr id="300" name="テキスト ボックス 299">
          <a:extLst>
            <a:ext uri="{FF2B5EF4-FFF2-40B4-BE49-F238E27FC236}">
              <a16:creationId xmlns="" xmlns:a16="http://schemas.microsoft.com/office/drawing/2014/main" id="{28EEA7A9-8CCB-467C-9CE7-157CAF5004F3}"/>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352425</xdr:colOff>
      <xdr:row>66</xdr:row>
      <xdr:rowOff>114300</xdr:rowOff>
    </xdr:to>
    <xdr:sp macro="" textlink="">
      <xdr:nvSpPr>
        <xdr:cNvPr id="301" name="【保健センター・保健所】&#10;一人当たり面積グラフ枠">
          <a:extLst>
            <a:ext uri="{FF2B5EF4-FFF2-40B4-BE49-F238E27FC236}">
              <a16:creationId xmlns="" xmlns:a16="http://schemas.microsoft.com/office/drawing/2014/main" id="{7F3E7607-11AD-4EC7-A241-E1A85B189CC5}"/>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55</xdr:row>
      <xdr:rowOff>89535</xdr:rowOff>
    </xdr:from>
    <xdr:to>
      <xdr:col>32</xdr:col>
      <xdr:colOff>186689</xdr:colOff>
      <xdr:row>64</xdr:row>
      <xdr:rowOff>142875</xdr:rowOff>
    </xdr:to>
    <xdr:cxnSp macro="">
      <xdr:nvCxnSpPr>
        <xdr:cNvPr id="302" name="直線コネクタ 301">
          <a:extLst>
            <a:ext uri="{FF2B5EF4-FFF2-40B4-BE49-F238E27FC236}">
              <a16:creationId xmlns="" xmlns:a16="http://schemas.microsoft.com/office/drawing/2014/main" id="{62EA1688-95E1-4567-8C0D-8D34F2949F5A}"/>
            </a:ext>
          </a:extLst>
        </xdr:cNvPr>
        <xdr:cNvCxnSpPr/>
      </xdr:nvCxnSpPr>
      <xdr:spPr>
        <a:xfrm flipV="1">
          <a:off x="22160864" y="9519285"/>
          <a:ext cx="0" cy="15963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64</xdr:row>
      <xdr:rowOff>146702</xdr:rowOff>
    </xdr:from>
    <xdr:ext cx="469744" cy="259045"/>
    <xdr:sp macro="" textlink="">
      <xdr:nvSpPr>
        <xdr:cNvPr id="303" name="【保健センター・保健所】&#10;一人当たり面積最小値テキスト">
          <a:extLst>
            <a:ext uri="{FF2B5EF4-FFF2-40B4-BE49-F238E27FC236}">
              <a16:creationId xmlns="" xmlns:a16="http://schemas.microsoft.com/office/drawing/2014/main" id="{0D922DB6-F881-46CA-B130-B0BD8E259E7A}"/>
            </a:ext>
          </a:extLst>
        </xdr:cNvPr>
        <xdr:cNvSpPr txBox="1"/>
      </xdr:nvSpPr>
      <xdr:spPr>
        <a:xfrm>
          <a:off x="22250400" y="111195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0.165</a:t>
          </a:r>
          <a:endParaRPr kumimoji="1" lang="ja-JP" altLang="en-US" sz="1000" b="1">
            <a:latin typeface="ＭＳ Ｐゴシック"/>
          </a:endParaRPr>
        </a:p>
      </xdr:txBody>
    </xdr:sp>
    <xdr:clientData/>
  </xdr:oneCellAnchor>
  <xdr:twoCellAnchor>
    <xdr:from>
      <xdr:col>32</xdr:col>
      <xdr:colOff>98425</xdr:colOff>
      <xdr:row>64</xdr:row>
      <xdr:rowOff>142875</xdr:rowOff>
    </xdr:from>
    <xdr:to>
      <xdr:col>32</xdr:col>
      <xdr:colOff>276225</xdr:colOff>
      <xdr:row>64</xdr:row>
      <xdr:rowOff>142875</xdr:rowOff>
    </xdr:to>
    <xdr:cxnSp macro="">
      <xdr:nvCxnSpPr>
        <xdr:cNvPr id="304" name="直線コネクタ 303">
          <a:extLst>
            <a:ext uri="{FF2B5EF4-FFF2-40B4-BE49-F238E27FC236}">
              <a16:creationId xmlns="" xmlns:a16="http://schemas.microsoft.com/office/drawing/2014/main" id="{30D651F1-4EAE-4620-9233-565FFD5C3B4A}"/>
            </a:ext>
          </a:extLst>
        </xdr:cNvPr>
        <xdr:cNvCxnSpPr/>
      </xdr:nvCxnSpPr>
      <xdr:spPr>
        <a:xfrm>
          <a:off x="22072600" y="111156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54</xdr:row>
      <xdr:rowOff>36212</xdr:rowOff>
    </xdr:from>
    <xdr:ext cx="469744" cy="259045"/>
    <xdr:sp macro="" textlink="">
      <xdr:nvSpPr>
        <xdr:cNvPr id="305" name="【保健センター・保健所】&#10;一人当たり面積最大値テキスト">
          <a:extLst>
            <a:ext uri="{FF2B5EF4-FFF2-40B4-BE49-F238E27FC236}">
              <a16:creationId xmlns="" xmlns:a16="http://schemas.microsoft.com/office/drawing/2014/main" id="{801D17FA-D440-470D-BC8D-26826D660CB9}"/>
            </a:ext>
          </a:extLst>
        </xdr:cNvPr>
        <xdr:cNvSpPr txBox="1"/>
      </xdr:nvSpPr>
      <xdr:spPr>
        <a:xfrm>
          <a:off x="22250400" y="92945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1.003</a:t>
          </a:r>
          <a:endParaRPr kumimoji="1" lang="ja-JP" altLang="en-US" sz="1000" b="1">
            <a:latin typeface="ＭＳ Ｐゴシック"/>
          </a:endParaRPr>
        </a:p>
      </xdr:txBody>
    </xdr:sp>
    <xdr:clientData/>
  </xdr:oneCellAnchor>
  <xdr:twoCellAnchor>
    <xdr:from>
      <xdr:col>32</xdr:col>
      <xdr:colOff>98425</xdr:colOff>
      <xdr:row>55</xdr:row>
      <xdr:rowOff>89535</xdr:rowOff>
    </xdr:from>
    <xdr:to>
      <xdr:col>32</xdr:col>
      <xdr:colOff>276225</xdr:colOff>
      <xdr:row>55</xdr:row>
      <xdr:rowOff>89535</xdr:rowOff>
    </xdr:to>
    <xdr:cxnSp macro="">
      <xdr:nvCxnSpPr>
        <xdr:cNvPr id="306" name="直線コネクタ 305">
          <a:extLst>
            <a:ext uri="{FF2B5EF4-FFF2-40B4-BE49-F238E27FC236}">
              <a16:creationId xmlns="" xmlns:a16="http://schemas.microsoft.com/office/drawing/2014/main" id="{0FAD2082-8EEF-4F49-A9FA-A0EE03D17773}"/>
            </a:ext>
          </a:extLst>
        </xdr:cNvPr>
        <xdr:cNvCxnSpPr/>
      </xdr:nvCxnSpPr>
      <xdr:spPr>
        <a:xfrm>
          <a:off x="22072600" y="95192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61</xdr:row>
      <xdr:rowOff>64787</xdr:rowOff>
    </xdr:from>
    <xdr:ext cx="469744" cy="259045"/>
    <xdr:sp macro="" textlink="">
      <xdr:nvSpPr>
        <xdr:cNvPr id="307" name="【保健センター・保健所】&#10;一人当たり面積平均値テキスト">
          <a:extLst>
            <a:ext uri="{FF2B5EF4-FFF2-40B4-BE49-F238E27FC236}">
              <a16:creationId xmlns="" xmlns:a16="http://schemas.microsoft.com/office/drawing/2014/main" id="{64E5B4DE-936E-4F55-9512-535C4F2A7018}"/>
            </a:ext>
          </a:extLst>
        </xdr:cNvPr>
        <xdr:cNvSpPr txBox="1"/>
      </xdr:nvSpPr>
      <xdr:spPr>
        <a:xfrm>
          <a:off x="22250400" y="1052323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0.438</a:t>
          </a:r>
          <a:endParaRPr kumimoji="1" lang="ja-JP" altLang="en-US" sz="1000" b="1">
            <a:solidFill>
              <a:srgbClr val="000080"/>
            </a:solidFill>
            <a:latin typeface="ＭＳ Ｐゴシック"/>
          </a:endParaRPr>
        </a:p>
      </xdr:txBody>
    </xdr:sp>
    <xdr:clientData/>
  </xdr:oneCellAnchor>
  <xdr:twoCellAnchor>
    <xdr:from>
      <xdr:col>32</xdr:col>
      <xdr:colOff>136525</xdr:colOff>
      <xdr:row>61</xdr:row>
      <xdr:rowOff>86360</xdr:rowOff>
    </xdr:from>
    <xdr:to>
      <xdr:col>32</xdr:col>
      <xdr:colOff>238125</xdr:colOff>
      <xdr:row>62</xdr:row>
      <xdr:rowOff>16510</xdr:rowOff>
    </xdr:to>
    <xdr:sp macro="" textlink="">
      <xdr:nvSpPr>
        <xdr:cNvPr id="308" name="フローチャート : 判断 307">
          <a:extLst>
            <a:ext uri="{FF2B5EF4-FFF2-40B4-BE49-F238E27FC236}">
              <a16:creationId xmlns="" xmlns:a16="http://schemas.microsoft.com/office/drawing/2014/main" id="{37B47F1A-F816-40E2-9A60-36AD7CF8ED19}"/>
            </a:ext>
          </a:extLst>
        </xdr:cNvPr>
        <xdr:cNvSpPr/>
      </xdr:nvSpPr>
      <xdr:spPr>
        <a:xfrm>
          <a:off x="22110700" y="10544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62</xdr:row>
      <xdr:rowOff>33020</xdr:rowOff>
    </xdr:from>
    <xdr:to>
      <xdr:col>31</xdr:col>
      <xdr:colOff>85725</xdr:colOff>
      <xdr:row>62</xdr:row>
      <xdr:rowOff>134620</xdr:rowOff>
    </xdr:to>
    <xdr:sp macro="" textlink="">
      <xdr:nvSpPr>
        <xdr:cNvPr id="309" name="フローチャート : 判断 308">
          <a:extLst>
            <a:ext uri="{FF2B5EF4-FFF2-40B4-BE49-F238E27FC236}">
              <a16:creationId xmlns="" xmlns:a16="http://schemas.microsoft.com/office/drawing/2014/main" id="{56FCAAE4-1A70-4DF9-950C-F5C021F5C552}"/>
            </a:ext>
          </a:extLst>
        </xdr:cNvPr>
        <xdr:cNvSpPr/>
      </xdr:nvSpPr>
      <xdr:spPr>
        <a:xfrm>
          <a:off x="21272500" y="10662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62</xdr:row>
      <xdr:rowOff>125747</xdr:rowOff>
    </xdr:from>
    <xdr:ext cx="469744" cy="259045"/>
    <xdr:sp macro="" textlink="">
      <xdr:nvSpPr>
        <xdr:cNvPr id="310" name="n_1aveValue【保健センター・保健所】&#10;一人当たり面積">
          <a:extLst>
            <a:ext uri="{FF2B5EF4-FFF2-40B4-BE49-F238E27FC236}">
              <a16:creationId xmlns="" xmlns:a16="http://schemas.microsoft.com/office/drawing/2014/main" id="{40B6B44D-4858-4AA8-B189-3FFDAB3E89D6}"/>
            </a:ext>
          </a:extLst>
        </xdr:cNvPr>
        <xdr:cNvSpPr txBox="1"/>
      </xdr:nvSpPr>
      <xdr:spPr>
        <a:xfrm>
          <a:off x="21075727" y="10755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0.376</a:t>
          </a:r>
          <a:endParaRPr kumimoji="1" lang="ja-JP" altLang="en-US" sz="1000" b="1">
            <a:solidFill>
              <a:srgbClr val="000080"/>
            </a:solidFill>
            <a:latin typeface="ＭＳ Ｐゴシック"/>
          </a:endParaRPr>
        </a:p>
      </xdr:txBody>
    </xdr:sp>
    <xdr:clientData/>
  </xdr:oneCellAnchor>
  <xdr:oneCellAnchor>
    <xdr:from>
      <xdr:col>31</xdr:col>
      <xdr:colOff>682625</xdr:colOff>
      <xdr:row>66</xdr:row>
      <xdr:rowOff>111777</xdr:rowOff>
    </xdr:from>
    <xdr:ext cx="762000" cy="259045"/>
    <xdr:sp macro="" textlink="">
      <xdr:nvSpPr>
        <xdr:cNvPr id="311" name="テキスト ボックス 310">
          <a:extLst>
            <a:ext uri="{FF2B5EF4-FFF2-40B4-BE49-F238E27FC236}">
              <a16:creationId xmlns="" xmlns:a16="http://schemas.microsoft.com/office/drawing/2014/main" id="{CC31455A-9274-4ECC-BAA3-243C362B240A}"/>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66</xdr:row>
      <xdr:rowOff>111777</xdr:rowOff>
    </xdr:from>
    <xdr:ext cx="762000" cy="259045"/>
    <xdr:sp macro="" textlink="">
      <xdr:nvSpPr>
        <xdr:cNvPr id="312" name="テキスト ボックス 311">
          <a:extLst>
            <a:ext uri="{FF2B5EF4-FFF2-40B4-BE49-F238E27FC236}">
              <a16:creationId xmlns="" xmlns:a16="http://schemas.microsoft.com/office/drawing/2014/main" id="{197E2CB8-7A71-4130-9FFB-AAC5A298760D}"/>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66</xdr:row>
      <xdr:rowOff>111777</xdr:rowOff>
    </xdr:from>
    <xdr:ext cx="762000" cy="259045"/>
    <xdr:sp macro="" textlink="">
      <xdr:nvSpPr>
        <xdr:cNvPr id="313" name="テキスト ボックス 312">
          <a:extLst>
            <a:ext uri="{FF2B5EF4-FFF2-40B4-BE49-F238E27FC236}">
              <a16:creationId xmlns="" xmlns:a16="http://schemas.microsoft.com/office/drawing/2014/main" id="{A3187F81-49E8-4510-960B-19DC22F1C70C}"/>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66</xdr:row>
      <xdr:rowOff>111777</xdr:rowOff>
    </xdr:from>
    <xdr:ext cx="762000" cy="259045"/>
    <xdr:sp macro="" textlink="">
      <xdr:nvSpPr>
        <xdr:cNvPr id="314" name="テキスト ボックス 313">
          <a:extLst>
            <a:ext uri="{FF2B5EF4-FFF2-40B4-BE49-F238E27FC236}">
              <a16:creationId xmlns="" xmlns:a16="http://schemas.microsoft.com/office/drawing/2014/main" id="{D06D82AA-B7D8-46B3-B020-19FFE63035E1}"/>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66</xdr:row>
      <xdr:rowOff>111777</xdr:rowOff>
    </xdr:from>
    <xdr:ext cx="762000" cy="259045"/>
    <xdr:sp macro="" textlink="">
      <xdr:nvSpPr>
        <xdr:cNvPr id="315" name="テキスト ボックス 314">
          <a:extLst>
            <a:ext uri="{FF2B5EF4-FFF2-40B4-BE49-F238E27FC236}">
              <a16:creationId xmlns="" xmlns:a16="http://schemas.microsoft.com/office/drawing/2014/main" id="{743DBB29-1CEE-407C-99A4-5A99F887BA77}"/>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61</xdr:row>
      <xdr:rowOff>103505</xdr:rowOff>
    </xdr:from>
    <xdr:to>
      <xdr:col>31</xdr:col>
      <xdr:colOff>85725</xdr:colOff>
      <xdr:row>62</xdr:row>
      <xdr:rowOff>33655</xdr:rowOff>
    </xdr:to>
    <xdr:sp macro="" textlink="">
      <xdr:nvSpPr>
        <xdr:cNvPr id="316" name="円/楕円 315">
          <a:extLst>
            <a:ext uri="{FF2B5EF4-FFF2-40B4-BE49-F238E27FC236}">
              <a16:creationId xmlns="" xmlns:a16="http://schemas.microsoft.com/office/drawing/2014/main" id="{C776AF50-87BA-46BF-B9B0-39A5E609E1E1}"/>
            </a:ext>
          </a:extLst>
        </xdr:cNvPr>
        <xdr:cNvSpPr/>
      </xdr:nvSpPr>
      <xdr:spPr>
        <a:xfrm>
          <a:off x="21272500" y="10561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60</xdr:row>
      <xdr:rowOff>50182</xdr:rowOff>
    </xdr:from>
    <xdr:ext cx="469744" cy="259045"/>
    <xdr:sp macro="" textlink="">
      <xdr:nvSpPr>
        <xdr:cNvPr id="317" name="n_1mainValue【保健センター・保健所】&#10;一人当たり面積">
          <a:extLst>
            <a:ext uri="{FF2B5EF4-FFF2-40B4-BE49-F238E27FC236}">
              <a16:creationId xmlns="" xmlns:a16="http://schemas.microsoft.com/office/drawing/2014/main" id="{49FFEDC7-20B2-4E40-8F75-708A73C4CBFF}"/>
            </a:ext>
          </a:extLst>
        </xdr:cNvPr>
        <xdr:cNvSpPr txBox="1"/>
      </xdr:nvSpPr>
      <xdr:spPr>
        <a:xfrm>
          <a:off x="21075727" y="103371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0.429</a:t>
          </a:r>
          <a:endParaRPr kumimoji="1" lang="ja-JP" altLang="en-US" sz="1000" b="1">
            <a:solidFill>
              <a:srgbClr val="FF0000"/>
            </a:solidFill>
            <a:latin typeface="ＭＳ Ｐゴシック"/>
          </a:endParaRPr>
        </a:p>
      </xdr:txBody>
    </xdr:sp>
    <xdr:clientData/>
  </xdr:oneCellAnchor>
  <xdr:twoCellAnchor>
    <xdr:from>
      <xdr:col>18</xdr:col>
      <xdr:colOff>73025</xdr:colOff>
      <xdr:row>68</xdr:row>
      <xdr:rowOff>152400</xdr:rowOff>
    </xdr:from>
    <xdr:to>
      <xdr:col>24</xdr:col>
      <xdr:colOff>682625</xdr:colOff>
      <xdr:row>72</xdr:row>
      <xdr:rowOff>101600</xdr:rowOff>
    </xdr:to>
    <xdr:sp macro="" textlink="">
      <xdr:nvSpPr>
        <xdr:cNvPr id="318" name="正方形/長方形 317">
          <a:extLst>
            <a:ext uri="{FF2B5EF4-FFF2-40B4-BE49-F238E27FC236}">
              <a16:creationId xmlns="" xmlns:a16="http://schemas.microsoft.com/office/drawing/2014/main" id="{899D80E3-7224-4B04-B466-84FE78ED5872}"/>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消防施設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72</xdr:row>
      <xdr:rowOff>127000</xdr:rowOff>
    </xdr:from>
    <xdr:to>
      <xdr:col>20</xdr:col>
      <xdr:colOff>352425</xdr:colOff>
      <xdr:row>74</xdr:row>
      <xdr:rowOff>38100</xdr:rowOff>
    </xdr:to>
    <xdr:sp macro="" textlink="">
      <xdr:nvSpPr>
        <xdr:cNvPr id="319" name="正方形/長方形 318">
          <a:extLst>
            <a:ext uri="{FF2B5EF4-FFF2-40B4-BE49-F238E27FC236}">
              <a16:creationId xmlns="" xmlns:a16="http://schemas.microsoft.com/office/drawing/2014/main" id="{2676B79D-D36E-4E48-BE00-6C49C46EF755}"/>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73</xdr:row>
      <xdr:rowOff>158750</xdr:rowOff>
    </xdr:from>
    <xdr:to>
      <xdr:col>20</xdr:col>
      <xdr:colOff>352425</xdr:colOff>
      <xdr:row>75</xdr:row>
      <xdr:rowOff>69850</xdr:rowOff>
    </xdr:to>
    <xdr:sp macro="" textlink="">
      <xdr:nvSpPr>
        <xdr:cNvPr id="320" name="正方形/長方形 319">
          <a:extLst>
            <a:ext uri="{FF2B5EF4-FFF2-40B4-BE49-F238E27FC236}">
              <a16:creationId xmlns="" xmlns:a16="http://schemas.microsoft.com/office/drawing/2014/main" id="{FF3AE397-1A36-4552-A117-4BCAF8116EE7}"/>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72</xdr:row>
      <xdr:rowOff>127000</xdr:rowOff>
    </xdr:from>
    <xdr:to>
      <xdr:col>21</xdr:col>
      <xdr:colOff>682625</xdr:colOff>
      <xdr:row>74</xdr:row>
      <xdr:rowOff>38100</xdr:rowOff>
    </xdr:to>
    <xdr:sp macro="" textlink="">
      <xdr:nvSpPr>
        <xdr:cNvPr id="321" name="正方形/長方形 320">
          <a:extLst>
            <a:ext uri="{FF2B5EF4-FFF2-40B4-BE49-F238E27FC236}">
              <a16:creationId xmlns="" xmlns:a16="http://schemas.microsoft.com/office/drawing/2014/main" id="{8F0DEB4F-2684-4A92-A32F-6D55C95F984A}"/>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73</xdr:row>
      <xdr:rowOff>158750</xdr:rowOff>
    </xdr:from>
    <xdr:to>
      <xdr:col>21</xdr:col>
      <xdr:colOff>682625</xdr:colOff>
      <xdr:row>75</xdr:row>
      <xdr:rowOff>69850</xdr:rowOff>
    </xdr:to>
    <xdr:sp macro="" textlink="">
      <xdr:nvSpPr>
        <xdr:cNvPr id="322" name="正方形/長方形 321">
          <a:extLst>
            <a:ext uri="{FF2B5EF4-FFF2-40B4-BE49-F238E27FC236}">
              <a16:creationId xmlns="" xmlns:a16="http://schemas.microsoft.com/office/drawing/2014/main" id="{A477FB06-CDF4-4C9A-A44E-7AA09534BD8A}"/>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53.7</a:t>
          </a:r>
          <a:endParaRPr kumimoji="1" lang="ja-JP" altLang="en-US" sz="1200" b="1" i="1">
            <a:solidFill>
              <a:srgbClr val="4080FF"/>
            </a:solidFill>
            <a:latin typeface="ＭＳ Ｐゴシック"/>
          </a:endParaRPr>
        </a:p>
      </xdr:txBody>
    </xdr:sp>
    <xdr:clientData/>
  </xdr:twoCellAnchor>
  <xdr:twoCellAnchor>
    <xdr:from>
      <xdr:col>21</xdr:col>
      <xdr:colOff>301625</xdr:colOff>
      <xdr:row>72</xdr:row>
      <xdr:rowOff>127000</xdr:rowOff>
    </xdr:from>
    <xdr:to>
      <xdr:col>23</xdr:col>
      <xdr:colOff>454025</xdr:colOff>
      <xdr:row>74</xdr:row>
      <xdr:rowOff>38100</xdr:rowOff>
    </xdr:to>
    <xdr:sp macro="" textlink="">
      <xdr:nvSpPr>
        <xdr:cNvPr id="323" name="正方形/長方形 322">
          <a:extLst>
            <a:ext uri="{FF2B5EF4-FFF2-40B4-BE49-F238E27FC236}">
              <a16:creationId xmlns="" xmlns:a16="http://schemas.microsoft.com/office/drawing/2014/main" id="{D06AD234-0C78-4A4D-9621-210105C0F272}"/>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73</xdr:row>
      <xdr:rowOff>158750</xdr:rowOff>
    </xdr:from>
    <xdr:to>
      <xdr:col>23</xdr:col>
      <xdr:colOff>454025</xdr:colOff>
      <xdr:row>75</xdr:row>
      <xdr:rowOff>69850</xdr:rowOff>
    </xdr:to>
    <xdr:sp macro="" textlink="">
      <xdr:nvSpPr>
        <xdr:cNvPr id="324" name="正方形/長方形 323">
          <a:extLst>
            <a:ext uri="{FF2B5EF4-FFF2-40B4-BE49-F238E27FC236}">
              <a16:creationId xmlns="" xmlns:a16="http://schemas.microsoft.com/office/drawing/2014/main" id="{66FCB083-DCF3-41E5-B7EA-228E47BE4359}"/>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a:t>
          </a:r>
          <a:endParaRPr kumimoji="1" lang="ja-JP" altLang="en-US" sz="1200" b="1" i="1">
            <a:solidFill>
              <a:srgbClr val="4080FF"/>
            </a:solidFill>
            <a:latin typeface="ＭＳ Ｐゴシック"/>
          </a:endParaRPr>
        </a:p>
      </xdr:txBody>
    </xdr:sp>
    <xdr:clientData/>
  </xdr:twoCellAnchor>
  <xdr:twoCellAnchor>
    <xdr:from>
      <xdr:col>18</xdr:col>
      <xdr:colOff>73025</xdr:colOff>
      <xdr:row>75</xdr:row>
      <xdr:rowOff>95250</xdr:rowOff>
    </xdr:from>
    <xdr:to>
      <xdr:col>24</xdr:col>
      <xdr:colOff>682625</xdr:colOff>
      <xdr:row>88</xdr:row>
      <xdr:rowOff>152400</xdr:rowOff>
    </xdr:to>
    <xdr:sp macro="" textlink="">
      <xdr:nvSpPr>
        <xdr:cNvPr id="325" name="正方形/長方形 324">
          <a:extLst>
            <a:ext uri="{FF2B5EF4-FFF2-40B4-BE49-F238E27FC236}">
              <a16:creationId xmlns="" xmlns:a16="http://schemas.microsoft.com/office/drawing/2014/main" id="{26A1FBB2-6CFB-40CC-B41D-28FA96531146}"/>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26</xdr:col>
      <xdr:colOff>428625</xdr:colOff>
      <xdr:row>68</xdr:row>
      <xdr:rowOff>152400</xdr:rowOff>
    </xdr:from>
    <xdr:to>
      <xdr:col>33</xdr:col>
      <xdr:colOff>352425</xdr:colOff>
      <xdr:row>72</xdr:row>
      <xdr:rowOff>101600</xdr:rowOff>
    </xdr:to>
    <xdr:sp macro="" textlink="">
      <xdr:nvSpPr>
        <xdr:cNvPr id="326" name="正方形/長方形 325">
          <a:extLst>
            <a:ext uri="{FF2B5EF4-FFF2-40B4-BE49-F238E27FC236}">
              <a16:creationId xmlns="" xmlns:a16="http://schemas.microsoft.com/office/drawing/2014/main" id="{3FED794D-49E4-4691-A829-405B9F8E10E8}"/>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消防施設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72</xdr:row>
      <xdr:rowOff>127000</xdr:rowOff>
    </xdr:from>
    <xdr:to>
      <xdr:col>29</xdr:col>
      <xdr:colOff>22225</xdr:colOff>
      <xdr:row>74</xdr:row>
      <xdr:rowOff>38100</xdr:rowOff>
    </xdr:to>
    <xdr:sp macro="" textlink="">
      <xdr:nvSpPr>
        <xdr:cNvPr id="327" name="正方形/長方形 326">
          <a:extLst>
            <a:ext uri="{FF2B5EF4-FFF2-40B4-BE49-F238E27FC236}">
              <a16:creationId xmlns="" xmlns:a16="http://schemas.microsoft.com/office/drawing/2014/main" id="{26561282-69FD-46FD-B488-C232C9D1FC2B}"/>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73</xdr:row>
      <xdr:rowOff>158750</xdr:rowOff>
    </xdr:from>
    <xdr:to>
      <xdr:col>29</xdr:col>
      <xdr:colOff>22225</xdr:colOff>
      <xdr:row>75</xdr:row>
      <xdr:rowOff>69850</xdr:rowOff>
    </xdr:to>
    <xdr:sp macro="" textlink="">
      <xdr:nvSpPr>
        <xdr:cNvPr id="328" name="正方形/長方形 327">
          <a:extLst>
            <a:ext uri="{FF2B5EF4-FFF2-40B4-BE49-F238E27FC236}">
              <a16:creationId xmlns="" xmlns:a16="http://schemas.microsoft.com/office/drawing/2014/main" id="{D3CF2944-BB3F-4C8C-95A9-37D24D5337BE}"/>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72</xdr:row>
      <xdr:rowOff>127000</xdr:rowOff>
    </xdr:from>
    <xdr:to>
      <xdr:col>30</xdr:col>
      <xdr:colOff>352425</xdr:colOff>
      <xdr:row>74</xdr:row>
      <xdr:rowOff>38100</xdr:rowOff>
    </xdr:to>
    <xdr:sp macro="" textlink="">
      <xdr:nvSpPr>
        <xdr:cNvPr id="329" name="正方形/長方形 328">
          <a:extLst>
            <a:ext uri="{FF2B5EF4-FFF2-40B4-BE49-F238E27FC236}">
              <a16:creationId xmlns="" xmlns:a16="http://schemas.microsoft.com/office/drawing/2014/main" id="{D2F17B90-AF02-408A-A28F-A6F4C8DE2C02}"/>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73</xdr:row>
      <xdr:rowOff>158750</xdr:rowOff>
    </xdr:from>
    <xdr:to>
      <xdr:col>30</xdr:col>
      <xdr:colOff>352425</xdr:colOff>
      <xdr:row>75</xdr:row>
      <xdr:rowOff>69850</xdr:rowOff>
    </xdr:to>
    <xdr:sp macro="" textlink="">
      <xdr:nvSpPr>
        <xdr:cNvPr id="330" name="正方形/長方形 329">
          <a:extLst>
            <a:ext uri="{FF2B5EF4-FFF2-40B4-BE49-F238E27FC236}">
              <a16:creationId xmlns="" xmlns:a16="http://schemas.microsoft.com/office/drawing/2014/main" id="{3CF7A06E-195D-48F2-A668-DB665CF019C6}"/>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0.048</a:t>
          </a:r>
          <a:endParaRPr kumimoji="1" lang="ja-JP" altLang="en-US" sz="1200" b="1" i="1">
            <a:solidFill>
              <a:srgbClr val="4080FF"/>
            </a:solidFill>
            <a:latin typeface="ＭＳ Ｐゴシック"/>
          </a:endParaRPr>
        </a:p>
      </xdr:txBody>
    </xdr:sp>
    <xdr:clientData/>
  </xdr:twoCellAnchor>
  <xdr:twoCellAnchor>
    <xdr:from>
      <xdr:col>29</xdr:col>
      <xdr:colOff>657225</xdr:colOff>
      <xdr:row>72</xdr:row>
      <xdr:rowOff>127000</xdr:rowOff>
    </xdr:from>
    <xdr:to>
      <xdr:col>32</xdr:col>
      <xdr:colOff>123825</xdr:colOff>
      <xdr:row>74</xdr:row>
      <xdr:rowOff>38100</xdr:rowOff>
    </xdr:to>
    <xdr:sp macro="" textlink="">
      <xdr:nvSpPr>
        <xdr:cNvPr id="331" name="正方形/長方形 330">
          <a:extLst>
            <a:ext uri="{FF2B5EF4-FFF2-40B4-BE49-F238E27FC236}">
              <a16:creationId xmlns="" xmlns:a16="http://schemas.microsoft.com/office/drawing/2014/main" id="{825C5216-F501-459F-A5C3-F6EBA5BD48D8}"/>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73</xdr:row>
      <xdr:rowOff>158750</xdr:rowOff>
    </xdr:from>
    <xdr:to>
      <xdr:col>32</xdr:col>
      <xdr:colOff>123825</xdr:colOff>
      <xdr:row>75</xdr:row>
      <xdr:rowOff>69850</xdr:rowOff>
    </xdr:to>
    <xdr:sp macro="" textlink="">
      <xdr:nvSpPr>
        <xdr:cNvPr id="332" name="正方形/長方形 331">
          <a:extLst>
            <a:ext uri="{FF2B5EF4-FFF2-40B4-BE49-F238E27FC236}">
              <a16:creationId xmlns="" xmlns:a16="http://schemas.microsoft.com/office/drawing/2014/main" id="{397EDFC4-8F2C-4F26-8DC4-D3CC5281E187}"/>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0.153</a:t>
          </a:r>
          <a:endParaRPr kumimoji="1" lang="ja-JP" altLang="en-US" sz="1200" b="1" i="1">
            <a:solidFill>
              <a:srgbClr val="4080FF"/>
            </a:solidFill>
            <a:latin typeface="ＭＳ Ｐゴシック"/>
          </a:endParaRPr>
        </a:p>
      </xdr:txBody>
    </xdr:sp>
    <xdr:clientData/>
  </xdr:twoCellAnchor>
  <xdr:twoCellAnchor>
    <xdr:from>
      <xdr:col>26</xdr:col>
      <xdr:colOff>428625</xdr:colOff>
      <xdr:row>75</xdr:row>
      <xdr:rowOff>95250</xdr:rowOff>
    </xdr:from>
    <xdr:to>
      <xdr:col>33</xdr:col>
      <xdr:colOff>352425</xdr:colOff>
      <xdr:row>88</xdr:row>
      <xdr:rowOff>152400</xdr:rowOff>
    </xdr:to>
    <xdr:sp macro="" textlink="">
      <xdr:nvSpPr>
        <xdr:cNvPr id="333" name="正方形/長方形 332">
          <a:extLst>
            <a:ext uri="{FF2B5EF4-FFF2-40B4-BE49-F238E27FC236}">
              <a16:creationId xmlns="" xmlns:a16="http://schemas.microsoft.com/office/drawing/2014/main" id="{CDB7FBFA-B9D8-4120-B5BA-7026AB042F90}"/>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18</xdr:col>
      <xdr:colOff>73025</xdr:colOff>
      <xdr:row>91</xdr:row>
      <xdr:rowOff>19050</xdr:rowOff>
    </xdr:from>
    <xdr:to>
      <xdr:col>24</xdr:col>
      <xdr:colOff>682625</xdr:colOff>
      <xdr:row>94</xdr:row>
      <xdr:rowOff>139700</xdr:rowOff>
    </xdr:to>
    <xdr:sp macro="" textlink="">
      <xdr:nvSpPr>
        <xdr:cNvPr id="334" name="正方形/長方形 333">
          <a:extLst>
            <a:ext uri="{FF2B5EF4-FFF2-40B4-BE49-F238E27FC236}">
              <a16:creationId xmlns="" xmlns:a16="http://schemas.microsoft.com/office/drawing/2014/main" id="{C8EDD8E7-61C5-44BA-9CB8-F870DD5D5017}"/>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庁舎</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94</xdr:row>
      <xdr:rowOff>165100</xdr:rowOff>
    </xdr:from>
    <xdr:to>
      <xdr:col>20</xdr:col>
      <xdr:colOff>352425</xdr:colOff>
      <xdr:row>96</xdr:row>
      <xdr:rowOff>76200</xdr:rowOff>
    </xdr:to>
    <xdr:sp macro="" textlink="">
      <xdr:nvSpPr>
        <xdr:cNvPr id="335" name="正方形/長方形 334">
          <a:extLst>
            <a:ext uri="{FF2B5EF4-FFF2-40B4-BE49-F238E27FC236}">
              <a16:creationId xmlns="" xmlns:a16="http://schemas.microsoft.com/office/drawing/2014/main" id="{707CDDBB-4250-4717-9D71-FF04FAE3F7EE}"/>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96</xdr:row>
      <xdr:rowOff>25400</xdr:rowOff>
    </xdr:from>
    <xdr:to>
      <xdr:col>20</xdr:col>
      <xdr:colOff>352425</xdr:colOff>
      <xdr:row>97</xdr:row>
      <xdr:rowOff>107950</xdr:rowOff>
    </xdr:to>
    <xdr:sp macro="" textlink="">
      <xdr:nvSpPr>
        <xdr:cNvPr id="336" name="正方形/長方形 335">
          <a:extLst>
            <a:ext uri="{FF2B5EF4-FFF2-40B4-BE49-F238E27FC236}">
              <a16:creationId xmlns="" xmlns:a16="http://schemas.microsoft.com/office/drawing/2014/main" id="{C69014CE-8825-4A87-8455-C999FF3812D7}"/>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94</xdr:row>
      <xdr:rowOff>165100</xdr:rowOff>
    </xdr:from>
    <xdr:to>
      <xdr:col>21</xdr:col>
      <xdr:colOff>682625</xdr:colOff>
      <xdr:row>96</xdr:row>
      <xdr:rowOff>76200</xdr:rowOff>
    </xdr:to>
    <xdr:sp macro="" textlink="">
      <xdr:nvSpPr>
        <xdr:cNvPr id="337" name="正方形/長方形 336">
          <a:extLst>
            <a:ext uri="{FF2B5EF4-FFF2-40B4-BE49-F238E27FC236}">
              <a16:creationId xmlns="" xmlns:a16="http://schemas.microsoft.com/office/drawing/2014/main" id="{D32F52FE-7711-4862-8EDD-7427B0300D63}"/>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96</xdr:row>
      <xdr:rowOff>25400</xdr:rowOff>
    </xdr:from>
    <xdr:to>
      <xdr:col>21</xdr:col>
      <xdr:colOff>682625</xdr:colOff>
      <xdr:row>97</xdr:row>
      <xdr:rowOff>107950</xdr:rowOff>
    </xdr:to>
    <xdr:sp macro="" textlink="">
      <xdr:nvSpPr>
        <xdr:cNvPr id="338" name="正方形/長方形 337">
          <a:extLst>
            <a:ext uri="{FF2B5EF4-FFF2-40B4-BE49-F238E27FC236}">
              <a16:creationId xmlns="" xmlns:a16="http://schemas.microsoft.com/office/drawing/2014/main" id="{E12F5488-9B26-4D83-9620-F08AEF9DC264}"/>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52.4</a:t>
          </a:r>
          <a:endParaRPr kumimoji="1" lang="ja-JP" altLang="en-US" sz="1200" b="1" i="1">
            <a:solidFill>
              <a:srgbClr val="4080FF"/>
            </a:solidFill>
            <a:latin typeface="ＭＳ Ｐゴシック"/>
          </a:endParaRPr>
        </a:p>
      </xdr:txBody>
    </xdr:sp>
    <xdr:clientData/>
  </xdr:twoCellAnchor>
  <xdr:twoCellAnchor>
    <xdr:from>
      <xdr:col>21</xdr:col>
      <xdr:colOff>301625</xdr:colOff>
      <xdr:row>94</xdr:row>
      <xdr:rowOff>165100</xdr:rowOff>
    </xdr:from>
    <xdr:to>
      <xdr:col>23</xdr:col>
      <xdr:colOff>454025</xdr:colOff>
      <xdr:row>96</xdr:row>
      <xdr:rowOff>76200</xdr:rowOff>
    </xdr:to>
    <xdr:sp macro="" textlink="">
      <xdr:nvSpPr>
        <xdr:cNvPr id="339" name="正方形/長方形 338">
          <a:extLst>
            <a:ext uri="{FF2B5EF4-FFF2-40B4-BE49-F238E27FC236}">
              <a16:creationId xmlns="" xmlns:a16="http://schemas.microsoft.com/office/drawing/2014/main" id="{5437C1F3-C0C8-4CC3-A4EE-B3B40A0A758B}"/>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96</xdr:row>
      <xdr:rowOff>25400</xdr:rowOff>
    </xdr:from>
    <xdr:to>
      <xdr:col>23</xdr:col>
      <xdr:colOff>454025</xdr:colOff>
      <xdr:row>97</xdr:row>
      <xdr:rowOff>107950</xdr:rowOff>
    </xdr:to>
    <xdr:sp macro="" textlink="">
      <xdr:nvSpPr>
        <xdr:cNvPr id="340" name="正方形/長方形 339">
          <a:extLst>
            <a:ext uri="{FF2B5EF4-FFF2-40B4-BE49-F238E27FC236}">
              <a16:creationId xmlns="" xmlns:a16="http://schemas.microsoft.com/office/drawing/2014/main" id="{E9DEA296-C254-4E2A-BE83-3FB49DD774C5}"/>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44.7</a:t>
          </a:r>
          <a:endParaRPr kumimoji="1" lang="ja-JP" altLang="en-US" sz="1200" b="1" i="1">
            <a:solidFill>
              <a:srgbClr val="4080FF"/>
            </a:solidFill>
            <a:latin typeface="ＭＳ Ｐゴシック"/>
          </a:endParaRPr>
        </a:p>
      </xdr:txBody>
    </xdr:sp>
    <xdr:clientData/>
  </xdr:twoCellAnchor>
  <xdr:twoCellAnchor>
    <xdr:from>
      <xdr:col>18</xdr:col>
      <xdr:colOff>73025</xdr:colOff>
      <xdr:row>97</xdr:row>
      <xdr:rowOff>133350</xdr:rowOff>
    </xdr:from>
    <xdr:to>
      <xdr:col>24</xdr:col>
      <xdr:colOff>682625</xdr:colOff>
      <xdr:row>111</xdr:row>
      <xdr:rowOff>19050</xdr:rowOff>
    </xdr:to>
    <xdr:sp macro="" textlink="">
      <xdr:nvSpPr>
        <xdr:cNvPr id="341" name="正方形/長方形 340">
          <a:extLst>
            <a:ext uri="{FF2B5EF4-FFF2-40B4-BE49-F238E27FC236}">
              <a16:creationId xmlns="" xmlns:a16="http://schemas.microsoft.com/office/drawing/2014/main" id="{51428F02-FAFB-4792-9B65-9508F85750E2}"/>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96</xdr:row>
      <xdr:rowOff>114300</xdr:rowOff>
    </xdr:from>
    <xdr:ext cx="298543" cy="225703"/>
    <xdr:sp macro="" textlink="">
      <xdr:nvSpPr>
        <xdr:cNvPr id="342" name="テキスト ボックス 341">
          <a:extLst>
            <a:ext uri="{FF2B5EF4-FFF2-40B4-BE49-F238E27FC236}">
              <a16:creationId xmlns="" xmlns:a16="http://schemas.microsoft.com/office/drawing/2014/main" id="{2E221C14-6A49-4073-B4AC-2C9CFEE40B01}"/>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111</xdr:row>
      <xdr:rowOff>19050</xdr:rowOff>
    </xdr:from>
    <xdr:to>
      <xdr:col>24</xdr:col>
      <xdr:colOff>644525</xdr:colOff>
      <xdr:row>111</xdr:row>
      <xdr:rowOff>19050</xdr:rowOff>
    </xdr:to>
    <xdr:cxnSp macro="">
      <xdr:nvCxnSpPr>
        <xdr:cNvPr id="343" name="直線コネクタ 342">
          <a:extLst>
            <a:ext uri="{FF2B5EF4-FFF2-40B4-BE49-F238E27FC236}">
              <a16:creationId xmlns="" xmlns:a16="http://schemas.microsoft.com/office/drawing/2014/main" id="{E87CF651-B405-4384-BB98-16207FC4EFE7}"/>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110</xdr:row>
      <xdr:rowOff>48277</xdr:rowOff>
    </xdr:from>
    <xdr:ext cx="338939" cy="259045"/>
    <xdr:sp macro="" textlink="">
      <xdr:nvSpPr>
        <xdr:cNvPr id="344" name="テキスト ボックス 343">
          <a:extLst>
            <a:ext uri="{FF2B5EF4-FFF2-40B4-BE49-F238E27FC236}">
              <a16:creationId xmlns="" xmlns:a16="http://schemas.microsoft.com/office/drawing/2014/main" id="{579DCC52-D010-4B3C-9ECC-56D2AC69623F}"/>
            </a:ext>
          </a:extLst>
        </xdr:cNvPr>
        <xdr:cNvSpPr txBox="1"/>
      </xdr:nvSpPr>
      <xdr:spPr>
        <a:xfrm>
          <a:off x="12107061" y="1890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108</xdr:row>
      <xdr:rowOff>152400</xdr:rowOff>
    </xdr:from>
    <xdr:to>
      <xdr:col>24</xdr:col>
      <xdr:colOff>644525</xdr:colOff>
      <xdr:row>108</xdr:row>
      <xdr:rowOff>152400</xdr:rowOff>
    </xdr:to>
    <xdr:cxnSp macro="">
      <xdr:nvCxnSpPr>
        <xdr:cNvPr id="345" name="直線コネクタ 344">
          <a:extLst>
            <a:ext uri="{FF2B5EF4-FFF2-40B4-BE49-F238E27FC236}">
              <a16:creationId xmlns="" xmlns:a16="http://schemas.microsoft.com/office/drawing/2014/main" id="{C27417C5-326E-4262-9B0C-0A94A296826A}"/>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108</xdr:row>
      <xdr:rowOff>10177</xdr:rowOff>
    </xdr:from>
    <xdr:ext cx="403059" cy="259045"/>
    <xdr:sp macro="" textlink="">
      <xdr:nvSpPr>
        <xdr:cNvPr id="346" name="テキスト ボックス 345">
          <a:extLst>
            <a:ext uri="{FF2B5EF4-FFF2-40B4-BE49-F238E27FC236}">
              <a16:creationId xmlns="" xmlns:a16="http://schemas.microsoft.com/office/drawing/2014/main" id="{A59E0C74-62E5-425C-A852-D6AB154E22E2}"/>
            </a:ext>
          </a:extLst>
        </xdr:cNvPr>
        <xdr:cNvSpPr txBox="1"/>
      </xdr:nvSpPr>
      <xdr:spPr>
        <a:xfrm>
          <a:off x="12042941" y="1852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106</xdr:row>
      <xdr:rowOff>114300</xdr:rowOff>
    </xdr:from>
    <xdr:to>
      <xdr:col>24</xdr:col>
      <xdr:colOff>644525</xdr:colOff>
      <xdr:row>106</xdr:row>
      <xdr:rowOff>114300</xdr:rowOff>
    </xdr:to>
    <xdr:cxnSp macro="">
      <xdr:nvCxnSpPr>
        <xdr:cNvPr id="347" name="直線コネクタ 346">
          <a:extLst>
            <a:ext uri="{FF2B5EF4-FFF2-40B4-BE49-F238E27FC236}">
              <a16:creationId xmlns="" xmlns:a16="http://schemas.microsoft.com/office/drawing/2014/main" id="{E34019BF-8C1C-441B-9099-DD2AF7A4014F}"/>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105</xdr:row>
      <xdr:rowOff>143527</xdr:rowOff>
    </xdr:from>
    <xdr:ext cx="403059" cy="259045"/>
    <xdr:sp macro="" textlink="">
      <xdr:nvSpPr>
        <xdr:cNvPr id="348" name="テキスト ボックス 347">
          <a:extLst>
            <a:ext uri="{FF2B5EF4-FFF2-40B4-BE49-F238E27FC236}">
              <a16:creationId xmlns="" xmlns:a16="http://schemas.microsoft.com/office/drawing/2014/main" id="{7AA91BDF-755B-45F0-9623-D8C47FB0D06A}"/>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104</xdr:row>
      <xdr:rowOff>76200</xdr:rowOff>
    </xdr:from>
    <xdr:to>
      <xdr:col>24</xdr:col>
      <xdr:colOff>644525</xdr:colOff>
      <xdr:row>104</xdr:row>
      <xdr:rowOff>76200</xdr:rowOff>
    </xdr:to>
    <xdr:cxnSp macro="">
      <xdr:nvCxnSpPr>
        <xdr:cNvPr id="349" name="直線コネクタ 348">
          <a:extLst>
            <a:ext uri="{FF2B5EF4-FFF2-40B4-BE49-F238E27FC236}">
              <a16:creationId xmlns="" xmlns:a16="http://schemas.microsoft.com/office/drawing/2014/main" id="{1C17E61C-1AA9-4150-BE7A-C54522D9F875}"/>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103</xdr:row>
      <xdr:rowOff>105427</xdr:rowOff>
    </xdr:from>
    <xdr:ext cx="403059" cy="259045"/>
    <xdr:sp macro="" textlink="">
      <xdr:nvSpPr>
        <xdr:cNvPr id="350" name="テキスト ボックス 349">
          <a:extLst>
            <a:ext uri="{FF2B5EF4-FFF2-40B4-BE49-F238E27FC236}">
              <a16:creationId xmlns="" xmlns:a16="http://schemas.microsoft.com/office/drawing/2014/main" id="{1DD99801-FEF7-459D-97BA-038CAC8AB1A3}"/>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102</xdr:row>
      <xdr:rowOff>38100</xdr:rowOff>
    </xdr:from>
    <xdr:to>
      <xdr:col>24</xdr:col>
      <xdr:colOff>644525</xdr:colOff>
      <xdr:row>102</xdr:row>
      <xdr:rowOff>38100</xdr:rowOff>
    </xdr:to>
    <xdr:cxnSp macro="">
      <xdr:nvCxnSpPr>
        <xdr:cNvPr id="351" name="直線コネクタ 350">
          <a:extLst>
            <a:ext uri="{FF2B5EF4-FFF2-40B4-BE49-F238E27FC236}">
              <a16:creationId xmlns="" xmlns:a16="http://schemas.microsoft.com/office/drawing/2014/main" id="{793EFBCA-C289-4C8B-96AE-B9F6A0948E75}"/>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101</xdr:row>
      <xdr:rowOff>67327</xdr:rowOff>
    </xdr:from>
    <xdr:ext cx="403059" cy="259045"/>
    <xdr:sp macro="" textlink="">
      <xdr:nvSpPr>
        <xdr:cNvPr id="352" name="テキスト ボックス 351">
          <a:extLst>
            <a:ext uri="{FF2B5EF4-FFF2-40B4-BE49-F238E27FC236}">
              <a16:creationId xmlns="" xmlns:a16="http://schemas.microsoft.com/office/drawing/2014/main" id="{8CF22C16-C6BE-4CE3-8DDC-037050E534F7}"/>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100</xdr:row>
      <xdr:rowOff>0</xdr:rowOff>
    </xdr:from>
    <xdr:to>
      <xdr:col>24</xdr:col>
      <xdr:colOff>644525</xdr:colOff>
      <xdr:row>100</xdr:row>
      <xdr:rowOff>0</xdr:rowOff>
    </xdr:to>
    <xdr:cxnSp macro="">
      <xdr:nvCxnSpPr>
        <xdr:cNvPr id="353" name="直線コネクタ 352">
          <a:extLst>
            <a:ext uri="{FF2B5EF4-FFF2-40B4-BE49-F238E27FC236}">
              <a16:creationId xmlns="" xmlns:a16="http://schemas.microsoft.com/office/drawing/2014/main" id="{6CA512BD-D4C4-4456-8801-4EF8711911B7}"/>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99</xdr:row>
      <xdr:rowOff>29227</xdr:rowOff>
    </xdr:from>
    <xdr:ext cx="467179" cy="259045"/>
    <xdr:sp macro="" textlink="">
      <xdr:nvSpPr>
        <xdr:cNvPr id="354" name="テキスト ボックス 353">
          <a:extLst>
            <a:ext uri="{FF2B5EF4-FFF2-40B4-BE49-F238E27FC236}">
              <a16:creationId xmlns="" xmlns:a16="http://schemas.microsoft.com/office/drawing/2014/main" id="{1112D344-372F-4D75-B170-6CF31749E95D}"/>
            </a:ext>
          </a:extLst>
        </xdr:cNvPr>
        <xdr:cNvSpPr txBox="1"/>
      </xdr:nvSpPr>
      <xdr:spPr>
        <a:xfrm>
          <a:off x="11978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644525</xdr:colOff>
      <xdr:row>97</xdr:row>
      <xdr:rowOff>133350</xdr:rowOff>
    </xdr:to>
    <xdr:cxnSp macro="">
      <xdr:nvCxnSpPr>
        <xdr:cNvPr id="355" name="直線コネクタ 354">
          <a:extLst>
            <a:ext uri="{FF2B5EF4-FFF2-40B4-BE49-F238E27FC236}">
              <a16:creationId xmlns="" xmlns:a16="http://schemas.microsoft.com/office/drawing/2014/main" id="{E2EA7D92-FBB6-409A-BFF5-F688872338B6}"/>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96</xdr:row>
      <xdr:rowOff>162577</xdr:rowOff>
    </xdr:from>
    <xdr:ext cx="467179" cy="259045"/>
    <xdr:sp macro="" textlink="">
      <xdr:nvSpPr>
        <xdr:cNvPr id="356" name="テキスト ボックス 355">
          <a:extLst>
            <a:ext uri="{FF2B5EF4-FFF2-40B4-BE49-F238E27FC236}">
              <a16:creationId xmlns="" xmlns:a16="http://schemas.microsoft.com/office/drawing/2014/main" id="{03DD56BC-FAC0-4432-AAA4-C038FDADCB42}"/>
            </a:ext>
          </a:extLst>
        </xdr:cNvPr>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682625</xdr:colOff>
      <xdr:row>111</xdr:row>
      <xdr:rowOff>19050</xdr:rowOff>
    </xdr:to>
    <xdr:sp macro="" textlink="">
      <xdr:nvSpPr>
        <xdr:cNvPr id="357" name="【庁舎】&#10;有形固定資産減価償却率グラフ枠">
          <a:extLst>
            <a:ext uri="{FF2B5EF4-FFF2-40B4-BE49-F238E27FC236}">
              <a16:creationId xmlns="" xmlns:a16="http://schemas.microsoft.com/office/drawing/2014/main" id="{059BC66E-3587-4F3A-9415-EA2809B993E3}"/>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100</xdr:row>
      <xdr:rowOff>102870</xdr:rowOff>
    </xdr:from>
    <xdr:to>
      <xdr:col>23</xdr:col>
      <xdr:colOff>516889</xdr:colOff>
      <xdr:row>108</xdr:row>
      <xdr:rowOff>152400</xdr:rowOff>
    </xdr:to>
    <xdr:cxnSp macro="">
      <xdr:nvCxnSpPr>
        <xdr:cNvPr id="358" name="直線コネクタ 357">
          <a:extLst>
            <a:ext uri="{FF2B5EF4-FFF2-40B4-BE49-F238E27FC236}">
              <a16:creationId xmlns="" xmlns:a16="http://schemas.microsoft.com/office/drawing/2014/main" id="{0CDD05BE-D2F8-48A1-B824-E4FDEF59C6E9}"/>
            </a:ext>
          </a:extLst>
        </xdr:cNvPr>
        <xdr:cNvCxnSpPr/>
      </xdr:nvCxnSpPr>
      <xdr:spPr>
        <a:xfrm flipV="1">
          <a:off x="16318864" y="17247870"/>
          <a:ext cx="0" cy="14211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108</xdr:row>
      <xdr:rowOff>156227</xdr:rowOff>
    </xdr:from>
    <xdr:ext cx="405111" cy="259045"/>
    <xdr:sp macro="" textlink="">
      <xdr:nvSpPr>
        <xdr:cNvPr id="359" name="【庁舎】&#10;有形固定資産減価償却率最小値テキスト">
          <a:extLst>
            <a:ext uri="{FF2B5EF4-FFF2-40B4-BE49-F238E27FC236}">
              <a16:creationId xmlns="" xmlns:a16="http://schemas.microsoft.com/office/drawing/2014/main" id="{700A9BC5-C2D6-4D0D-9D56-B92561C5D3CA}"/>
            </a:ext>
          </a:extLst>
        </xdr:cNvPr>
        <xdr:cNvSpPr txBox="1"/>
      </xdr:nvSpPr>
      <xdr:spPr>
        <a:xfrm>
          <a:off x="16408400" y="18672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20.0</a:t>
          </a:r>
          <a:endParaRPr kumimoji="1" lang="ja-JP" altLang="en-US" sz="1000" b="1">
            <a:latin typeface="ＭＳ Ｐゴシック"/>
          </a:endParaRPr>
        </a:p>
      </xdr:txBody>
    </xdr:sp>
    <xdr:clientData/>
  </xdr:oneCellAnchor>
  <xdr:twoCellAnchor>
    <xdr:from>
      <xdr:col>23</xdr:col>
      <xdr:colOff>428625</xdr:colOff>
      <xdr:row>108</xdr:row>
      <xdr:rowOff>152400</xdr:rowOff>
    </xdr:from>
    <xdr:to>
      <xdr:col>23</xdr:col>
      <xdr:colOff>606425</xdr:colOff>
      <xdr:row>108</xdr:row>
      <xdr:rowOff>152400</xdr:rowOff>
    </xdr:to>
    <xdr:cxnSp macro="">
      <xdr:nvCxnSpPr>
        <xdr:cNvPr id="360" name="直線コネクタ 359">
          <a:extLst>
            <a:ext uri="{FF2B5EF4-FFF2-40B4-BE49-F238E27FC236}">
              <a16:creationId xmlns="" xmlns:a16="http://schemas.microsoft.com/office/drawing/2014/main" id="{D11F2F66-F67B-4937-A0F3-2F5E77AB1EDB}"/>
            </a:ext>
          </a:extLst>
        </xdr:cNvPr>
        <xdr:cNvCxnSpPr/>
      </xdr:nvCxnSpPr>
      <xdr:spPr>
        <a:xfrm>
          <a:off x="16230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99</xdr:row>
      <xdr:rowOff>49547</xdr:rowOff>
    </xdr:from>
    <xdr:ext cx="405111" cy="259045"/>
    <xdr:sp macro="" textlink="">
      <xdr:nvSpPr>
        <xdr:cNvPr id="361" name="【庁舎】&#10;有形固定資産減価償却率最大値テキスト">
          <a:extLst>
            <a:ext uri="{FF2B5EF4-FFF2-40B4-BE49-F238E27FC236}">
              <a16:creationId xmlns="" xmlns:a16="http://schemas.microsoft.com/office/drawing/2014/main" id="{F4E338CD-2B42-4152-8C61-83838B4C3B19}"/>
            </a:ext>
          </a:extLst>
        </xdr:cNvPr>
        <xdr:cNvSpPr txBox="1"/>
      </xdr:nvSpPr>
      <xdr:spPr>
        <a:xfrm>
          <a:off x="16408400" y="17023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94.6</a:t>
          </a:r>
          <a:endParaRPr kumimoji="1" lang="ja-JP" altLang="en-US" sz="1000" b="1">
            <a:latin typeface="ＭＳ Ｐゴシック"/>
          </a:endParaRPr>
        </a:p>
      </xdr:txBody>
    </xdr:sp>
    <xdr:clientData/>
  </xdr:oneCellAnchor>
  <xdr:twoCellAnchor>
    <xdr:from>
      <xdr:col>23</xdr:col>
      <xdr:colOff>428625</xdr:colOff>
      <xdr:row>100</xdr:row>
      <xdr:rowOff>102870</xdr:rowOff>
    </xdr:from>
    <xdr:to>
      <xdr:col>23</xdr:col>
      <xdr:colOff>606425</xdr:colOff>
      <xdr:row>100</xdr:row>
      <xdr:rowOff>102870</xdr:rowOff>
    </xdr:to>
    <xdr:cxnSp macro="">
      <xdr:nvCxnSpPr>
        <xdr:cNvPr id="362" name="直線コネクタ 361">
          <a:extLst>
            <a:ext uri="{FF2B5EF4-FFF2-40B4-BE49-F238E27FC236}">
              <a16:creationId xmlns="" xmlns:a16="http://schemas.microsoft.com/office/drawing/2014/main" id="{8B01A0F7-90BA-4694-A8AE-9F2617F84D7C}"/>
            </a:ext>
          </a:extLst>
        </xdr:cNvPr>
        <xdr:cNvCxnSpPr/>
      </xdr:nvCxnSpPr>
      <xdr:spPr>
        <a:xfrm>
          <a:off x="16230600" y="172478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104</xdr:row>
      <xdr:rowOff>78122</xdr:rowOff>
    </xdr:from>
    <xdr:ext cx="405111" cy="259045"/>
    <xdr:sp macro="" textlink="">
      <xdr:nvSpPr>
        <xdr:cNvPr id="363" name="【庁舎】&#10;有形固定資産減価償却率平均値テキスト">
          <a:extLst>
            <a:ext uri="{FF2B5EF4-FFF2-40B4-BE49-F238E27FC236}">
              <a16:creationId xmlns="" xmlns:a16="http://schemas.microsoft.com/office/drawing/2014/main" id="{568D3465-8306-459F-9EE4-4462FF273096}"/>
            </a:ext>
          </a:extLst>
        </xdr:cNvPr>
        <xdr:cNvSpPr txBox="1"/>
      </xdr:nvSpPr>
      <xdr:spPr>
        <a:xfrm>
          <a:off x="16408400" y="179089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56.1</a:t>
          </a:r>
          <a:endParaRPr kumimoji="1" lang="ja-JP" altLang="en-US" sz="1000" b="1">
            <a:solidFill>
              <a:srgbClr val="000080"/>
            </a:solidFill>
            <a:latin typeface="ＭＳ Ｐゴシック"/>
          </a:endParaRPr>
        </a:p>
      </xdr:txBody>
    </xdr:sp>
    <xdr:clientData/>
  </xdr:oneCellAnchor>
  <xdr:twoCellAnchor>
    <xdr:from>
      <xdr:col>23</xdr:col>
      <xdr:colOff>466725</xdr:colOff>
      <xdr:row>104</xdr:row>
      <xdr:rowOff>99695</xdr:rowOff>
    </xdr:from>
    <xdr:to>
      <xdr:col>23</xdr:col>
      <xdr:colOff>568325</xdr:colOff>
      <xdr:row>105</xdr:row>
      <xdr:rowOff>29845</xdr:rowOff>
    </xdr:to>
    <xdr:sp macro="" textlink="">
      <xdr:nvSpPr>
        <xdr:cNvPr id="364" name="フローチャート : 判断 363">
          <a:extLst>
            <a:ext uri="{FF2B5EF4-FFF2-40B4-BE49-F238E27FC236}">
              <a16:creationId xmlns="" xmlns:a16="http://schemas.microsoft.com/office/drawing/2014/main" id="{E0A6D814-A03A-441C-863D-340F1F180A9D}"/>
            </a:ext>
          </a:extLst>
        </xdr:cNvPr>
        <xdr:cNvSpPr/>
      </xdr:nvSpPr>
      <xdr:spPr>
        <a:xfrm>
          <a:off x="16268700" y="17930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104</xdr:row>
      <xdr:rowOff>44450</xdr:rowOff>
    </xdr:from>
    <xdr:to>
      <xdr:col>22</xdr:col>
      <xdr:colOff>415925</xdr:colOff>
      <xdr:row>104</xdr:row>
      <xdr:rowOff>146050</xdr:rowOff>
    </xdr:to>
    <xdr:sp macro="" textlink="">
      <xdr:nvSpPr>
        <xdr:cNvPr id="365" name="フローチャート : 判断 364">
          <a:extLst>
            <a:ext uri="{FF2B5EF4-FFF2-40B4-BE49-F238E27FC236}">
              <a16:creationId xmlns="" xmlns:a16="http://schemas.microsoft.com/office/drawing/2014/main" id="{87F73A11-535B-4F36-9D38-BC251FF740F4}"/>
            </a:ext>
          </a:extLst>
        </xdr:cNvPr>
        <xdr:cNvSpPr/>
      </xdr:nvSpPr>
      <xdr:spPr>
        <a:xfrm>
          <a:off x="15430500" y="17875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104</xdr:row>
      <xdr:rowOff>137177</xdr:rowOff>
    </xdr:from>
    <xdr:ext cx="405111" cy="259045"/>
    <xdr:sp macro="" textlink="">
      <xdr:nvSpPr>
        <xdr:cNvPr id="366" name="n_1aveValue【庁舎】&#10;有形固定資産減価償却率">
          <a:extLst>
            <a:ext uri="{FF2B5EF4-FFF2-40B4-BE49-F238E27FC236}">
              <a16:creationId xmlns="" xmlns:a16="http://schemas.microsoft.com/office/drawing/2014/main" id="{3F7BAA0A-CBBB-4C01-A815-F9D226FBDB6D}"/>
            </a:ext>
          </a:extLst>
        </xdr:cNvPr>
        <xdr:cNvSpPr txBox="1"/>
      </xdr:nvSpPr>
      <xdr:spPr>
        <a:xfrm>
          <a:off x="15266043" y="17967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59.0</a:t>
          </a:r>
          <a:endParaRPr kumimoji="1" lang="ja-JP" altLang="en-US" sz="1000" b="1">
            <a:solidFill>
              <a:srgbClr val="000080"/>
            </a:solidFill>
            <a:latin typeface="ＭＳ Ｐゴシック"/>
          </a:endParaRPr>
        </a:p>
      </xdr:txBody>
    </xdr:sp>
    <xdr:clientData/>
  </xdr:oneCellAnchor>
  <xdr:oneCellAnchor>
    <xdr:from>
      <xdr:col>23</xdr:col>
      <xdr:colOff>327025</xdr:colOff>
      <xdr:row>111</xdr:row>
      <xdr:rowOff>16527</xdr:rowOff>
    </xdr:from>
    <xdr:ext cx="762000" cy="259045"/>
    <xdr:sp macro="" textlink="">
      <xdr:nvSpPr>
        <xdr:cNvPr id="367" name="テキスト ボックス 366">
          <a:extLst>
            <a:ext uri="{FF2B5EF4-FFF2-40B4-BE49-F238E27FC236}">
              <a16:creationId xmlns="" xmlns:a16="http://schemas.microsoft.com/office/drawing/2014/main" id="{77E2E588-3DB0-4F7F-9D06-7A885063A4E0}"/>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111</xdr:row>
      <xdr:rowOff>16527</xdr:rowOff>
    </xdr:from>
    <xdr:ext cx="762000" cy="259045"/>
    <xdr:sp macro="" textlink="">
      <xdr:nvSpPr>
        <xdr:cNvPr id="368" name="テキスト ボックス 367">
          <a:extLst>
            <a:ext uri="{FF2B5EF4-FFF2-40B4-BE49-F238E27FC236}">
              <a16:creationId xmlns="" xmlns:a16="http://schemas.microsoft.com/office/drawing/2014/main" id="{48676F95-BED4-48AD-9DD6-1C976AD9A3BD}"/>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111</xdr:row>
      <xdr:rowOff>16527</xdr:rowOff>
    </xdr:from>
    <xdr:ext cx="762000" cy="259045"/>
    <xdr:sp macro="" textlink="">
      <xdr:nvSpPr>
        <xdr:cNvPr id="369" name="テキスト ボックス 368">
          <a:extLst>
            <a:ext uri="{FF2B5EF4-FFF2-40B4-BE49-F238E27FC236}">
              <a16:creationId xmlns="" xmlns:a16="http://schemas.microsoft.com/office/drawing/2014/main" id="{9E1123AD-967B-45D2-B14F-AC17B37AF1B3}"/>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111</xdr:row>
      <xdr:rowOff>16527</xdr:rowOff>
    </xdr:from>
    <xdr:ext cx="762000" cy="259045"/>
    <xdr:sp macro="" textlink="">
      <xdr:nvSpPr>
        <xdr:cNvPr id="370" name="テキスト ボックス 369">
          <a:extLst>
            <a:ext uri="{FF2B5EF4-FFF2-40B4-BE49-F238E27FC236}">
              <a16:creationId xmlns="" xmlns:a16="http://schemas.microsoft.com/office/drawing/2014/main" id="{9BD0674C-6A3A-41CB-A057-536DCE68B036}"/>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111</xdr:row>
      <xdr:rowOff>16527</xdr:rowOff>
    </xdr:from>
    <xdr:ext cx="762000" cy="259045"/>
    <xdr:sp macro="" textlink="">
      <xdr:nvSpPr>
        <xdr:cNvPr id="371" name="テキスト ボックス 370">
          <a:extLst>
            <a:ext uri="{FF2B5EF4-FFF2-40B4-BE49-F238E27FC236}">
              <a16:creationId xmlns="" xmlns:a16="http://schemas.microsoft.com/office/drawing/2014/main" id="{0EF0C9BF-936B-4CAB-B554-4F8932B4BC5D}"/>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104</xdr:row>
      <xdr:rowOff>27305</xdr:rowOff>
    </xdr:from>
    <xdr:to>
      <xdr:col>22</xdr:col>
      <xdr:colOff>415925</xdr:colOff>
      <xdr:row>104</xdr:row>
      <xdr:rowOff>128905</xdr:rowOff>
    </xdr:to>
    <xdr:sp macro="" textlink="">
      <xdr:nvSpPr>
        <xdr:cNvPr id="372" name="円/楕円 371">
          <a:extLst>
            <a:ext uri="{FF2B5EF4-FFF2-40B4-BE49-F238E27FC236}">
              <a16:creationId xmlns="" xmlns:a16="http://schemas.microsoft.com/office/drawing/2014/main" id="{5450A7BE-8990-44EC-8400-D9655990ECED}"/>
            </a:ext>
          </a:extLst>
        </xdr:cNvPr>
        <xdr:cNvSpPr/>
      </xdr:nvSpPr>
      <xdr:spPr>
        <a:xfrm>
          <a:off x="15430500" y="17858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102</xdr:row>
      <xdr:rowOff>145432</xdr:rowOff>
    </xdr:from>
    <xdr:ext cx="405111" cy="259045"/>
    <xdr:sp macro="" textlink="">
      <xdr:nvSpPr>
        <xdr:cNvPr id="373" name="n_1mainValue【庁舎】&#10;有形固定資産減価償却率">
          <a:extLst>
            <a:ext uri="{FF2B5EF4-FFF2-40B4-BE49-F238E27FC236}">
              <a16:creationId xmlns="" xmlns:a16="http://schemas.microsoft.com/office/drawing/2014/main" id="{778651EF-3D93-45AB-96DA-E483F895CEB2}"/>
            </a:ext>
          </a:extLst>
        </xdr:cNvPr>
        <xdr:cNvSpPr txBox="1"/>
      </xdr:nvSpPr>
      <xdr:spPr>
        <a:xfrm>
          <a:off x="15266043" y="176333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59.9</a:t>
          </a:r>
          <a:endParaRPr kumimoji="1" lang="ja-JP" altLang="en-US" sz="1000" b="1">
            <a:solidFill>
              <a:srgbClr val="FF0000"/>
            </a:solidFill>
            <a:latin typeface="ＭＳ Ｐゴシック"/>
          </a:endParaRPr>
        </a:p>
      </xdr:txBody>
    </xdr:sp>
    <xdr:clientData/>
  </xdr:oneCellAnchor>
  <xdr:twoCellAnchor>
    <xdr:from>
      <xdr:col>26</xdr:col>
      <xdr:colOff>428625</xdr:colOff>
      <xdr:row>91</xdr:row>
      <xdr:rowOff>19050</xdr:rowOff>
    </xdr:from>
    <xdr:to>
      <xdr:col>33</xdr:col>
      <xdr:colOff>352425</xdr:colOff>
      <xdr:row>94</xdr:row>
      <xdr:rowOff>139700</xdr:rowOff>
    </xdr:to>
    <xdr:sp macro="" textlink="">
      <xdr:nvSpPr>
        <xdr:cNvPr id="374" name="正方形/長方形 373">
          <a:extLst>
            <a:ext uri="{FF2B5EF4-FFF2-40B4-BE49-F238E27FC236}">
              <a16:creationId xmlns="" xmlns:a16="http://schemas.microsoft.com/office/drawing/2014/main" id="{39ADC948-F544-4F92-9421-A64F8DCFBE8B}"/>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庁舎</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94</xdr:row>
      <xdr:rowOff>165100</xdr:rowOff>
    </xdr:from>
    <xdr:to>
      <xdr:col>29</xdr:col>
      <xdr:colOff>22225</xdr:colOff>
      <xdr:row>96</xdr:row>
      <xdr:rowOff>76200</xdr:rowOff>
    </xdr:to>
    <xdr:sp macro="" textlink="">
      <xdr:nvSpPr>
        <xdr:cNvPr id="375" name="正方形/長方形 374">
          <a:extLst>
            <a:ext uri="{FF2B5EF4-FFF2-40B4-BE49-F238E27FC236}">
              <a16:creationId xmlns="" xmlns:a16="http://schemas.microsoft.com/office/drawing/2014/main" id="{4ED0411A-D33B-4925-B2EF-235E97028AE5}"/>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96</xdr:row>
      <xdr:rowOff>25400</xdr:rowOff>
    </xdr:from>
    <xdr:to>
      <xdr:col>29</xdr:col>
      <xdr:colOff>22225</xdr:colOff>
      <xdr:row>97</xdr:row>
      <xdr:rowOff>107950</xdr:rowOff>
    </xdr:to>
    <xdr:sp macro="" textlink="">
      <xdr:nvSpPr>
        <xdr:cNvPr id="376" name="正方形/長方形 375">
          <a:extLst>
            <a:ext uri="{FF2B5EF4-FFF2-40B4-BE49-F238E27FC236}">
              <a16:creationId xmlns="" xmlns:a16="http://schemas.microsoft.com/office/drawing/2014/main" id="{F0EC0094-8A8B-4A0C-B4E6-99391E27D2BC}"/>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94</xdr:row>
      <xdr:rowOff>165100</xdr:rowOff>
    </xdr:from>
    <xdr:to>
      <xdr:col>30</xdr:col>
      <xdr:colOff>352425</xdr:colOff>
      <xdr:row>96</xdr:row>
      <xdr:rowOff>76200</xdr:rowOff>
    </xdr:to>
    <xdr:sp macro="" textlink="">
      <xdr:nvSpPr>
        <xdr:cNvPr id="377" name="正方形/長方形 376">
          <a:extLst>
            <a:ext uri="{FF2B5EF4-FFF2-40B4-BE49-F238E27FC236}">
              <a16:creationId xmlns="" xmlns:a16="http://schemas.microsoft.com/office/drawing/2014/main" id="{982C73C2-23D0-447A-A812-DBC6FE72602C}"/>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96</xdr:row>
      <xdr:rowOff>25400</xdr:rowOff>
    </xdr:from>
    <xdr:to>
      <xdr:col>30</xdr:col>
      <xdr:colOff>352425</xdr:colOff>
      <xdr:row>97</xdr:row>
      <xdr:rowOff>107950</xdr:rowOff>
    </xdr:to>
    <xdr:sp macro="" textlink="">
      <xdr:nvSpPr>
        <xdr:cNvPr id="378" name="正方形/長方形 377">
          <a:extLst>
            <a:ext uri="{FF2B5EF4-FFF2-40B4-BE49-F238E27FC236}">
              <a16:creationId xmlns="" xmlns:a16="http://schemas.microsoft.com/office/drawing/2014/main" id="{F77ABA54-953C-4143-AFDA-FF3CDD761069}"/>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0.152</a:t>
          </a:r>
          <a:endParaRPr kumimoji="1" lang="ja-JP" altLang="en-US" sz="1200" b="1" i="1">
            <a:solidFill>
              <a:srgbClr val="4080FF"/>
            </a:solidFill>
            <a:latin typeface="ＭＳ Ｐゴシック"/>
          </a:endParaRPr>
        </a:p>
      </xdr:txBody>
    </xdr:sp>
    <xdr:clientData/>
  </xdr:twoCellAnchor>
  <xdr:twoCellAnchor>
    <xdr:from>
      <xdr:col>29</xdr:col>
      <xdr:colOff>657225</xdr:colOff>
      <xdr:row>94</xdr:row>
      <xdr:rowOff>165100</xdr:rowOff>
    </xdr:from>
    <xdr:to>
      <xdr:col>32</xdr:col>
      <xdr:colOff>123825</xdr:colOff>
      <xdr:row>96</xdr:row>
      <xdr:rowOff>76200</xdr:rowOff>
    </xdr:to>
    <xdr:sp macro="" textlink="">
      <xdr:nvSpPr>
        <xdr:cNvPr id="379" name="正方形/長方形 378">
          <a:extLst>
            <a:ext uri="{FF2B5EF4-FFF2-40B4-BE49-F238E27FC236}">
              <a16:creationId xmlns="" xmlns:a16="http://schemas.microsoft.com/office/drawing/2014/main" id="{35BFE50F-C3FB-45B8-A7FD-9193E9973273}"/>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96</xdr:row>
      <xdr:rowOff>25400</xdr:rowOff>
    </xdr:from>
    <xdr:to>
      <xdr:col>32</xdr:col>
      <xdr:colOff>123825</xdr:colOff>
      <xdr:row>97</xdr:row>
      <xdr:rowOff>107950</xdr:rowOff>
    </xdr:to>
    <xdr:sp macro="" textlink="">
      <xdr:nvSpPr>
        <xdr:cNvPr id="380" name="正方形/長方形 379">
          <a:extLst>
            <a:ext uri="{FF2B5EF4-FFF2-40B4-BE49-F238E27FC236}">
              <a16:creationId xmlns="" xmlns:a16="http://schemas.microsoft.com/office/drawing/2014/main" id="{ACD13669-6854-4D62-BE9B-D02F8C6C6518}"/>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0.409</a:t>
          </a:r>
          <a:endParaRPr kumimoji="1" lang="ja-JP" altLang="en-US" sz="1200" b="1" i="1">
            <a:solidFill>
              <a:srgbClr val="4080FF"/>
            </a:solidFill>
            <a:latin typeface="ＭＳ Ｐゴシック"/>
          </a:endParaRPr>
        </a:p>
      </xdr:txBody>
    </xdr:sp>
    <xdr:clientData/>
  </xdr:twoCellAnchor>
  <xdr:twoCellAnchor>
    <xdr:from>
      <xdr:col>26</xdr:col>
      <xdr:colOff>428625</xdr:colOff>
      <xdr:row>97</xdr:row>
      <xdr:rowOff>133350</xdr:rowOff>
    </xdr:from>
    <xdr:to>
      <xdr:col>33</xdr:col>
      <xdr:colOff>352425</xdr:colOff>
      <xdr:row>111</xdr:row>
      <xdr:rowOff>19050</xdr:rowOff>
    </xdr:to>
    <xdr:sp macro="" textlink="">
      <xdr:nvSpPr>
        <xdr:cNvPr id="381" name="正方形/長方形 380">
          <a:extLst>
            <a:ext uri="{FF2B5EF4-FFF2-40B4-BE49-F238E27FC236}">
              <a16:creationId xmlns="" xmlns:a16="http://schemas.microsoft.com/office/drawing/2014/main" id="{E5A226AF-6266-46A6-9804-A3F5763116F9}"/>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96</xdr:row>
      <xdr:rowOff>114300</xdr:rowOff>
    </xdr:from>
    <xdr:ext cx="349839" cy="225703"/>
    <xdr:sp macro="" textlink="">
      <xdr:nvSpPr>
        <xdr:cNvPr id="382" name="テキスト ボックス 381">
          <a:extLst>
            <a:ext uri="{FF2B5EF4-FFF2-40B4-BE49-F238E27FC236}">
              <a16:creationId xmlns="" xmlns:a16="http://schemas.microsoft.com/office/drawing/2014/main" id="{EC5C0AF7-D2E7-4876-B6BA-12F93DFDF974}"/>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111</xdr:row>
      <xdr:rowOff>19050</xdr:rowOff>
    </xdr:from>
    <xdr:to>
      <xdr:col>33</xdr:col>
      <xdr:colOff>314325</xdr:colOff>
      <xdr:row>111</xdr:row>
      <xdr:rowOff>19050</xdr:rowOff>
    </xdr:to>
    <xdr:cxnSp macro="">
      <xdr:nvCxnSpPr>
        <xdr:cNvPr id="383" name="直線コネクタ 382">
          <a:extLst>
            <a:ext uri="{FF2B5EF4-FFF2-40B4-BE49-F238E27FC236}">
              <a16:creationId xmlns="" xmlns:a16="http://schemas.microsoft.com/office/drawing/2014/main" id="{FC616BE1-3292-4443-8790-819456655339}"/>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108</xdr:row>
      <xdr:rowOff>76200</xdr:rowOff>
    </xdr:from>
    <xdr:to>
      <xdr:col>33</xdr:col>
      <xdr:colOff>314325</xdr:colOff>
      <xdr:row>108</xdr:row>
      <xdr:rowOff>76200</xdr:rowOff>
    </xdr:to>
    <xdr:cxnSp macro="">
      <xdr:nvCxnSpPr>
        <xdr:cNvPr id="384" name="直線コネクタ 383">
          <a:extLst>
            <a:ext uri="{FF2B5EF4-FFF2-40B4-BE49-F238E27FC236}">
              <a16:creationId xmlns="" xmlns:a16="http://schemas.microsoft.com/office/drawing/2014/main" id="{DE90C8E5-50C8-4F7E-AB53-4C8F474DD784}"/>
            </a:ext>
          </a:extLst>
        </xdr:cNvPr>
        <xdr:cNvCxnSpPr/>
      </xdr:nvCxnSpPr>
      <xdr:spPr>
        <a:xfrm>
          <a:off x="18288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107</xdr:row>
      <xdr:rowOff>105427</xdr:rowOff>
    </xdr:from>
    <xdr:ext cx="467179" cy="259045"/>
    <xdr:sp macro="" textlink="">
      <xdr:nvSpPr>
        <xdr:cNvPr id="385" name="テキスト ボックス 384">
          <a:extLst>
            <a:ext uri="{FF2B5EF4-FFF2-40B4-BE49-F238E27FC236}">
              <a16:creationId xmlns="" xmlns:a16="http://schemas.microsoft.com/office/drawing/2014/main" id="{826D6963-A2C9-4726-898C-69083B718B43}"/>
            </a:ext>
          </a:extLst>
        </xdr:cNvPr>
        <xdr:cNvSpPr txBox="1"/>
      </xdr:nvSpPr>
      <xdr:spPr>
        <a:xfrm>
          <a:off x="17820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105</xdr:row>
      <xdr:rowOff>133350</xdr:rowOff>
    </xdr:from>
    <xdr:to>
      <xdr:col>33</xdr:col>
      <xdr:colOff>314325</xdr:colOff>
      <xdr:row>105</xdr:row>
      <xdr:rowOff>133350</xdr:rowOff>
    </xdr:to>
    <xdr:cxnSp macro="">
      <xdr:nvCxnSpPr>
        <xdr:cNvPr id="386" name="直線コネクタ 385">
          <a:extLst>
            <a:ext uri="{FF2B5EF4-FFF2-40B4-BE49-F238E27FC236}">
              <a16:creationId xmlns="" xmlns:a16="http://schemas.microsoft.com/office/drawing/2014/main" id="{840E36F0-93ED-423E-BD6A-BB03AE075D0D}"/>
            </a:ext>
          </a:extLst>
        </xdr:cNvPr>
        <xdr:cNvCxnSpPr/>
      </xdr:nvCxnSpPr>
      <xdr:spPr>
        <a:xfrm>
          <a:off x="18288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104</xdr:row>
      <xdr:rowOff>162577</xdr:rowOff>
    </xdr:from>
    <xdr:ext cx="467179" cy="259045"/>
    <xdr:sp macro="" textlink="">
      <xdr:nvSpPr>
        <xdr:cNvPr id="387" name="テキスト ボックス 386">
          <a:extLst>
            <a:ext uri="{FF2B5EF4-FFF2-40B4-BE49-F238E27FC236}">
              <a16:creationId xmlns="" xmlns:a16="http://schemas.microsoft.com/office/drawing/2014/main" id="{0724A2B6-85C9-429F-816C-2F7036222492}"/>
            </a:ext>
          </a:extLst>
        </xdr:cNvPr>
        <xdr:cNvSpPr txBox="1"/>
      </xdr:nvSpPr>
      <xdr:spPr>
        <a:xfrm>
          <a:off x="17820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26</xdr:col>
      <xdr:colOff>428625</xdr:colOff>
      <xdr:row>103</xdr:row>
      <xdr:rowOff>19050</xdr:rowOff>
    </xdr:from>
    <xdr:to>
      <xdr:col>33</xdr:col>
      <xdr:colOff>314325</xdr:colOff>
      <xdr:row>103</xdr:row>
      <xdr:rowOff>19050</xdr:rowOff>
    </xdr:to>
    <xdr:cxnSp macro="">
      <xdr:nvCxnSpPr>
        <xdr:cNvPr id="388" name="直線コネクタ 387">
          <a:extLst>
            <a:ext uri="{FF2B5EF4-FFF2-40B4-BE49-F238E27FC236}">
              <a16:creationId xmlns="" xmlns:a16="http://schemas.microsoft.com/office/drawing/2014/main" id="{812AD99B-841D-4BDC-8862-221F2BD010CA}"/>
            </a:ext>
          </a:extLst>
        </xdr:cNvPr>
        <xdr:cNvCxnSpPr/>
      </xdr:nvCxnSpPr>
      <xdr:spPr>
        <a:xfrm>
          <a:off x="18288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102</xdr:row>
      <xdr:rowOff>48277</xdr:rowOff>
    </xdr:from>
    <xdr:ext cx="467179" cy="259045"/>
    <xdr:sp macro="" textlink="">
      <xdr:nvSpPr>
        <xdr:cNvPr id="389" name="テキスト ボックス 388">
          <a:extLst>
            <a:ext uri="{FF2B5EF4-FFF2-40B4-BE49-F238E27FC236}">
              <a16:creationId xmlns="" xmlns:a16="http://schemas.microsoft.com/office/drawing/2014/main" id="{F391F86C-784C-44AC-BA96-DB11E0F43B61}"/>
            </a:ext>
          </a:extLst>
        </xdr:cNvPr>
        <xdr:cNvSpPr txBox="1"/>
      </xdr:nvSpPr>
      <xdr:spPr>
        <a:xfrm>
          <a:off x="17820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100</xdr:row>
      <xdr:rowOff>76200</xdr:rowOff>
    </xdr:from>
    <xdr:to>
      <xdr:col>33</xdr:col>
      <xdr:colOff>314325</xdr:colOff>
      <xdr:row>100</xdr:row>
      <xdr:rowOff>76200</xdr:rowOff>
    </xdr:to>
    <xdr:cxnSp macro="">
      <xdr:nvCxnSpPr>
        <xdr:cNvPr id="390" name="直線コネクタ 389">
          <a:extLst>
            <a:ext uri="{FF2B5EF4-FFF2-40B4-BE49-F238E27FC236}">
              <a16:creationId xmlns="" xmlns:a16="http://schemas.microsoft.com/office/drawing/2014/main" id="{8D21ECA1-5089-4B86-8D37-6404E908DB02}"/>
            </a:ext>
          </a:extLst>
        </xdr:cNvPr>
        <xdr:cNvCxnSpPr/>
      </xdr:nvCxnSpPr>
      <xdr:spPr>
        <a:xfrm>
          <a:off x="18288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99</xdr:row>
      <xdr:rowOff>105427</xdr:rowOff>
    </xdr:from>
    <xdr:ext cx="467179" cy="259045"/>
    <xdr:sp macro="" textlink="">
      <xdr:nvSpPr>
        <xdr:cNvPr id="391" name="テキスト ボックス 390">
          <a:extLst>
            <a:ext uri="{FF2B5EF4-FFF2-40B4-BE49-F238E27FC236}">
              <a16:creationId xmlns="" xmlns:a16="http://schemas.microsoft.com/office/drawing/2014/main" id="{FFA09E37-F17E-48AA-9455-8A11A91403B7}"/>
            </a:ext>
          </a:extLst>
        </xdr:cNvPr>
        <xdr:cNvSpPr txBox="1"/>
      </xdr:nvSpPr>
      <xdr:spPr>
        <a:xfrm>
          <a:off x="17820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314325</xdr:colOff>
      <xdr:row>97</xdr:row>
      <xdr:rowOff>133350</xdr:rowOff>
    </xdr:to>
    <xdr:cxnSp macro="">
      <xdr:nvCxnSpPr>
        <xdr:cNvPr id="392" name="直線コネクタ 391">
          <a:extLst>
            <a:ext uri="{FF2B5EF4-FFF2-40B4-BE49-F238E27FC236}">
              <a16:creationId xmlns="" xmlns:a16="http://schemas.microsoft.com/office/drawing/2014/main" id="{AFB98292-731F-4B56-8E4E-CF5397D72699}"/>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96</xdr:row>
      <xdr:rowOff>162577</xdr:rowOff>
    </xdr:from>
    <xdr:ext cx="467179" cy="259045"/>
    <xdr:sp macro="" textlink="">
      <xdr:nvSpPr>
        <xdr:cNvPr id="393" name="テキスト ボックス 392">
          <a:extLst>
            <a:ext uri="{FF2B5EF4-FFF2-40B4-BE49-F238E27FC236}">
              <a16:creationId xmlns="" xmlns:a16="http://schemas.microsoft.com/office/drawing/2014/main" id="{BBA2AD1D-C155-4CC9-BE23-8D31E1D13BD9}"/>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352425</xdr:colOff>
      <xdr:row>111</xdr:row>
      <xdr:rowOff>19050</xdr:rowOff>
    </xdr:to>
    <xdr:sp macro="" textlink="">
      <xdr:nvSpPr>
        <xdr:cNvPr id="394" name="【庁舎】&#10;一人当たり面積グラフ枠">
          <a:extLst>
            <a:ext uri="{FF2B5EF4-FFF2-40B4-BE49-F238E27FC236}">
              <a16:creationId xmlns="" xmlns:a16="http://schemas.microsoft.com/office/drawing/2014/main" id="{2395C7CD-140E-40F7-9FF2-AEFA67F4DDEF}"/>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100</xdr:row>
      <xdr:rowOff>151181</xdr:rowOff>
    </xdr:from>
    <xdr:to>
      <xdr:col>32</xdr:col>
      <xdr:colOff>186689</xdr:colOff>
      <xdr:row>107</xdr:row>
      <xdr:rowOff>7620</xdr:rowOff>
    </xdr:to>
    <xdr:cxnSp macro="">
      <xdr:nvCxnSpPr>
        <xdr:cNvPr id="395" name="直線コネクタ 394">
          <a:extLst>
            <a:ext uri="{FF2B5EF4-FFF2-40B4-BE49-F238E27FC236}">
              <a16:creationId xmlns="" xmlns:a16="http://schemas.microsoft.com/office/drawing/2014/main" id="{31689657-EC1C-401D-A93F-57F4F3115E0F}"/>
            </a:ext>
          </a:extLst>
        </xdr:cNvPr>
        <xdr:cNvCxnSpPr/>
      </xdr:nvCxnSpPr>
      <xdr:spPr>
        <a:xfrm flipV="1">
          <a:off x="22160864" y="17296181"/>
          <a:ext cx="0" cy="10565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107</xdr:row>
      <xdr:rowOff>11447</xdr:rowOff>
    </xdr:from>
    <xdr:ext cx="469744" cy="259045"/>
    <xdr:sp macro="" textlink="">
      <xdr:nvSpPr>
        <xdr:cNvPr id="396" name="【庁舎】&#10;一人当たり面積最小値テキスト">
          <a:extLst>
            <a:ext uri="{FF2B5EF4-FFF2-40B4-BE49-F238E27FC236}">
              <a16:creationId xmlns="" xmlns:a16="http://schemas.microsoft.com/office/drawing/2014/main" id="{A080F7FB-843E-4BA9-AEB8-E560B585FC34}"/>
            </a:ext>
          </a:extLst>
        </xdr:cNvPr>
        <xdr:cNvSpPr txBox="1"/>
      </xdr:nvSpPr>
      <xdr:spPr>
        <a:xfrm>
          <a:off x="22250400" y="18356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0.525</a:t>
          </a:r>
          <a:endParaRPr kumimoji="1" lang="ja-JP" altLang="en-US" sz="1000" b="1">
            <a:latin typeface="ＭＳ Ｐゴシック"/>
          </a:endParaRPr>
        </a:p>
      </xdr:txBody>
    </xdr:sp>
    <xdr:clientData/>
  </xdr:oneCellAnchor>
  <xdr:twoCellAnchor>
    <xdr:from>
      <xdr:col>32</xdr:col>
      <xdr:colOff>98425</xdr:colOff>
      <xdr:row>107</xdr:row>
      <xdr:rowOff>7620</xdr:rowOff>
    </xdr:from>
    <xdr:to>
      <xdr:col>32</xdr:col>
      <xdr:colOff>276225</xdr:colOff>
      <xdr:row>107</xdr:row>
      <xdr:rowOff>7620</xdr:rowOff>
    </xdr:to>
    <xdr:cxnSp macro="">
      <xdr:nvCxnSpPr>
        <xdr:cNvPr id="397" name="直線コネクタ 396">
          <a:extLst>
            <a:ext uri="{FF2B5EF4-FFF2-40B4-BE49-F238E27FC236}">
              <a16:creationId xmlns="" xmlns:a16="http://schemas.microsoft.com/office/drawing/2014/main" id="{4584ABF7-D22E-40CF-B465-02B06413579E}"/>
            </a:ext>
          </a:extLst>
        </xdr:cNvPr>
        <xdr:cNvCxnSpPr/>
      </xdr:nvCxnSpPr>
      <xdr:spPr>
        <a:xfrm>
          <a:off x="22072600" y="18352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99</xdr:row>
      <xdr:rowOff>97858</xdr:rowOff>
    </xdr:from>
    <xdr:ext cx="469744" cy="259045"/>
    <xdr:sp macro="" textlink="">
      <xdr:nvSpPr>
        <xdr:cNvPr id="398" name="【庁舎】&#10;一人当たり面積最大値テキスト">
          <a:extLst>
            <a:ext uri="{FF2B5EF4-FFF2-40B4-BE49-F238E27FC236}">
              <a16:creationId xmlns="" xmlns:a16="http://schemas.microsoft.com/office/drawing/2014/main" id="{468F3427-C729-4324-8195-219B7699A69C}"/>
            </a:ext>
          </a:extLst>
        </xdr:cNvPr>
        <xdr:cNvSpPr txBox="1"/>
      </xdr:nvSpPr>
      <xdr:spPr>
        <a:xfrm>
          <a:off x="22250400" y="170714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2.836</a:t>
          </a:r>
          <a:endParaRPr kumimoji="1" lang="ja-JP" altLang="en-US" sz="1000" b="1">
            <a:latin typeface="ＭＳ Ｐゴシック"/>
          </a:endParaRPr>
        </a:p>
      </xdr:txBody>
    </xdr:sp>
    <xdr:clientData/>
  </xdr:oneCellAnchor>
  <xdr:twoCellAnchor>
    <xdr:from>
      <xdr:col>32</xdr:col>
      <xdr:colOff>98425</xdr:colOff>
      <xdr:row>100</xdr:row>
      <xdr:rowOff>151181</xdr:rowOff>
    </xdr:from>
    <xdr:to>
      <xdr:col>32</xdr:col>
      <xdr:colOff>276225</xdr:colOff>
      <xdr:row>100</xdr:row>
      <xdr:rowOff>151181</xdr:rowOff>
    </xdr:to>
    <xdr:cxnSp macro="">
      <xdr:nvCxnSpPr>
        <xdr:cNvPr id="399" name="直線コネクタ 398">
          <a:extLst>
            <a:ext uri="{FF2B5EF4-FFF2-40B4-BE49-F238E27FC236}">
              <a16:creationId xmlns="" xmlns:a16="http://schemas.microsoft.com/office/drawing/2014/main" id="{25329707-44F5-47CC-84CD-AA55570E8216}"/>
            </a:ext>
          </a:extLst>
        </xdr:cNvPr>
        <xdr:cNvCxnSpPr/>
      </xdr:nvCxnSpPr>
      <xdr:spPr>
        <a:xfrm>
          <a:off x="22072600" y="172961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105</xdr:row>
      <xdr:rowOff>18457</xdr:rowOff>
    </xdr:from>
    <xdr:ext cx="469744" cy="259045"/>
    <xdr:sp macro="" textlink="">
      <xdr:nvSpPr>
        <xdr:cNvPr id="400" name="【庁舎】&#10;一人当たり面積平均値テキスト">
          <a:extLst>
            <a:ext uri="{FF2B5EF4-FFF2-40B4-BE49-F238E27FC236}">
              <a16:creationId xmlns="" xmlns:a16="http://schemas.microsoft.com/office/drawing/2014/main" id="{762E1BFF-9CF4-49BB-BAB2-9A76E3DBA03F}"/>
            </a:ext>
          </a:extLst>
        </xdr:cNvPr>
        <xdr:cNvSpPr txBox="1"/>
      </xdr:nvSpPr>
      <xdr:spPr>
        <a:xfrm>
          <a:off x="22250400" y="180207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1.093</a:t>
          </a:r>
          <a:endParaRPr kumimoji="1" lang="ja-JP" altLang="en-US" sz="1000" b="1">
            <a:solidFill>
              <a:srgbClr val="000080"/>
            </a:solidFill>
            <a:latin typeface="ＭＳ Ｐゴシック"/>
          </a:endParaRPr>
        </a:p>
      </xdr:txBody>
    </xdr:sp>
    <xdr:clientData/>
  </xdr:oneCellAnchor>
  <xdr:twoCellAnchor>
    <xdr:from>
      <xdr:col>32</xdr:col>
      <xdr:colOff>136525</xdr:colOff>
      <xdr:row>105</xdr:row>
      <xdr:rowOff>40030</xdr:rowOff>
    </xdr:from>
    <xdr:to>
      <xdr:col>32</xdr:col>
      <xdr:colOff>238125</xdr:colOff>
      <xdr:row>105</xdr:row>
      <xdr:rowOff>141630</xdr:rowOff>
    </xdr:to>
    <xdr:sp macro="" textlink="">
      <xdr:nvSpPr>
        <xdr:cNvPr id="401" name="フローチャート : 判断 400">
          <a:extLst>
            <a:ext uri="{FF2B5EF4-FFF2-40B4-BE49-F238E27FC236}">
              <a16:creationId xmlns="" xmlns:a16="http://schemas.microsoft.com/office/drawing/2014/main" id="{84CAC427-F96C-4A3D-83FF-5CA13F53F8AF}"/>
            </a:ext>
          </a:extLst>
        </xdr:cNvPr>
        <xdr:cNvSpPr/>
      </xdr:nvSpPr>
      <xdr:spPr>
        <a:xfrm>
          <a:off x="22110700" y="18042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105</xdr:row>
      <xdr:rowOff>162561</xdr:rowOff>
    </xdr:from>
    <xdr:to>
      <xdr:col>31</xdr:col>
      <xdr:colOff>85725</xdr:colOff>
      <xdr:row>106</xdr:row>
      <xdr:rowOff>92711</xdr:rowOff>
    </xdr:to>
    <xdr:sp macro="" textlink="">
      <xdr:nvSpPr>
        <xdr:cNvPr id="402" name="フローチャート : 判断 401">
          <a:extLst>
            <a:ext uri="{FF2B5EF4-FFF2-40B4-BE49-F238E27FC236}">
              <a16:creationId xmlns="" xmlns:a16="http://schemas.microsoft.com/office/drawing/2014/main" id="{BDFDCA50-2225-4E91-B0CA-37007CC2051A}"/>
            </a:ext>
          </a:extLst>
        </xdr:cNvPr>
        <xdr:cNvSpPr/>
      </xdr:nvSpPr>
      <xdr:spPr>
        <a:xfrm>
          <a:off x="21272500" y="18164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104</xdr:row>
      <xdr:rowOff>109238</xdr:rowOff>
    </xdr:from>
    <xdr:ext cx="469744" cy="259045"/>
    <xdr:sp macro="" textlink="">
      <xdr:nvSpPr>
        <xdr:cNvPr id="403" name="n_1aveValue【庁舎】&#10;一人当たり面積">
          <a:extLst>
            <a:ext uri="{FF2B5EF4-FFF2-40B4-BE49-F238E27FC236}">
              <a16:creationId xmlns="" xmlns:a16="http://schemas.microsoft.com/office/drawing/2014/main" id="{B322FF3B-867D-4166-B190-219903949A6C}"/>
            </a:ext>
          </a:extLst>
        </xdr:cNvPr>
        <xdr:cNvSpPr txBox="1"/>
      </xdr:nvSpPr>
      <xdr:spPr>
        <a:xfrm>
          <a:off x="21075727" y="179400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0.825</a:t>
          </a:r>
          <a:endParaRPr kumimoji="1" lang="ja-JP" altLang="en-US" sz="1000" b="1">
            <a:solidFill>
              <a:srgbClr val="000080"/>
            </a:solidFill>
            <a:latin typeface="ＭＳ Ｐゴシック"/>
          </a:endParaRPr>
        </a:p>
      </xdr:txBody>
    </xdr:sp>
    <xdr:clientData/>
  </xdr:oneCellAnchor>
  <xdr:oneCellAnchor>
    <xdr:from>
      <xdr:col>31</xdr:col>
      <xdr:colOff>682625</xdr:colOff>
      <xdr:row>111</xdr:row>
      <xdr:rowOff>16527</xdr:rowOff>
    </xdr:from>
    <xdr:ext cx="762000" cy="259045"/>
    <xdr:sp macro="" textlink="">
      <xdr:nvSpPr>
        <xdr:cNvPr id="404" name="テキスト ボックス 403">
          <a:extLst>
            <a:ext uri="{FF2B5EF4-FFF2-40B4-BE49-F238E27FC236}">
              <a16:creationId xmlns="" xmlns:a16="http://schemas.microsoft.com/office/drawing/2014/main" id="{C8977006-5811-46D4-9C89-1D0B07C14DFE}"/>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111</xdr:row>
      <xdr:rowOff>16527</xdr:rowOff>
    </xdr:from>
    <xdr:ext cx="762000" cy="259045"/>
    <xdr:sp macro="" textlink="">
      <xdr:nvSpPr>
        <xdr:cNvPr id="405" name="テキスト ボックス 404">
          <a:extLst>
            <a:ext uri="{FF2B5EF4-FFF2-40B4-BE49-F238E27FC236}">
              <a16:creationId xmlns="" xmlns:a16="http://schemas.microsoft.com/office/drawing/2014/main" id="{45FDD735-C1A7-4D1D-96D5-70E82345EC64}"/>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111</xdr:row>
      <xdr:rowOff>16527</xdr:rowOff>
    </xdr:from>
    <xdr:ext cx="762000" cy="259045"/>
    <xdr:sp macro="" textlink="">
      <xdr:nvSpPr>
        <xdr:cNvPr id="406" name="テキスト ボックス 405">
          <a:extLst>
            <a:ext uri="{FF2B5EF4-FFF2-40B4-BE49-F238E27FC236}">
              <a16:creationId xmlns="" xmlns:a16="http://schemas.microsoft.com/office/drawing/2014/main" id="{502F95BF-CAA9-4460-9B25-7218408FCB8B}"/>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111</xdr:row>
      <xdr:rowOff>16527</xdr:rowOff>
    </xdr:from>
    <xdr:ext cx="762000" cy="259045"/>
    <xdr:sp macro="" textlink="">
      <xdr:nvSpPr>
        <xdr:cNvPr id="407" name="テキスト ボックス 406">
          <a:extLst>
            <a:ext uri="{FF2B5EF4-FFF2-40B4-BE49-F238E27FC236}">
              <a16:creationId xmlns="" xmlns:a16="http://schemas.microsoft.com/office/drawing/2014/main" id="{D5E0D953-F6C3-4E6D-9851-BE5C1AE145CD}"/>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111</xdr:row>
      <xdr:rowOff>16527</xdr:rowOff>
    </xdr:from>
    <xdr:ext cx="762000" cy="259045"/>
    <xdr:sp macro="" textlink="">
      <xdr:nvSpPr>
        <xdr:cNvPr id="408" name="テキスト ボックス 407">
          <a:extLst>
            <a:ext uri="{FF2B5EF4-FFF2-40B4-BE49-F238E27FC236}">
              <a16:creationId xmlns="" xmlns:a16="http://schemas.microsoft.com/office/drawing/2014/main" id="{2B4CB54F-3A0D-4B4B-89A7-A1439882075F}"/>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106</xdr:row>
      <xdr:rowOff>171247</xdr:rowOff>
    </xdr:from>
    <xdr:to>
      <xdr:col>31</xdr:col>
      <xdr:colOff>85725</xdr:colOff>
      <xdr:row>107</xdr:row>
      <xdr:rowOff>101397</xdr:rowOff>
    </xdr:to>
    <xdr:sp macro="" textlink="">
      <xdr:nvSpPr>
        <xdr:cNvPr id="409" name="円/楕円 408">
          <a:extLst>
            <a:ext uri="{FF2B5EF4-FFF2-40B4-BE49-F238E27FC236}">
              <a16:creationId xmlns="" xmlns:a16="http://schemas.microsoft.com/office/drawing/2014/main" id="{53A2D288-B6FF-4797-A9F0-A1CC043A254E}"/>
            </a:ext>
          </a:extLst>
        </xdr:cNvPr>
        <xdr:cNvSpPr/>
      </xdr:nvSpPr>
      <xdr:spPr>
        <a:xfrm>
          <a:off x="21272500" y="18344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107</xdr:row>
      <xdr:rowOff>92524</xdr:rowOff>
    </xdr:from>
    <xdr:ext cx="469744" cy="259045"/>
    <xdr:sp macro="" textlink="">
      <xdr:nvSpPr>
        <xdr:cNvPr id="410" name="n_1mainValue【庁舎】&#10;一人当たり面積">
          <a:extLst>
            <a:ext uri="{FF2B5EF4-FFF2-40B4-BE49-F238E27FC236}">
              <a16:creationId xmlns="" xmlns:a16="http://schemas.microsoft.com/office/drawing/2014/main" id="{37DC4AA4-2F83-4EF4-B6C1-1B1306B8A3D7}"/>
            </a:ext>
          </a:extLst>
        </xdr:cNvPr>
        <xdr:cNvSpPr txBox="1"/>
      </xdr:nvSpPr>
      <xdr:spPr>
        <a:xfrm>
          <a:off x="21075727" y="184376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0.431</a:t>
          </a:r>
          <a:endParaRPr kumimoji="1" lang="ja-JP" altLang="en-US" sz="1000" b="1">
            <a:solidFill>
              <a:srgbClr val="FF0000"/>
            </a:solidFill>
            <a:latin typeface="ＭＳ Ｐゴシック"/>
          </a:endParaRPr>
        </a:p>
      </xdr:txBody>
    </xdr:sp>
    <xdr:clientData/>
  </xdr:oneCellAnchor>
  <xdr:twoCellAnchor>
    <xdr:from>
      <xdr:col>1</xdr:col>
      <xdr:colOff>66675</xdr:colOff>
      <xdr:row>113</xdr:row>
      <xdr:rowOff>57150</xdr:rowOff>
    </xdr:from>
    <xdr:to>
      <xdr:col>33</xdr:col>
      <xdr:colOff>352425</xdr:colOff>
      <xdr:row>124</xdr:row>
      <xdr:rowOff>76200</xdr:rowOff>
    </xdr:to>
    <xdr:sp macro="" textlink="">
      <xdr:nvSpPr>
        <xdr:cNvPr id="411" name="正方形/長方形 410">
          <a:extLst>
            <a:ext uri="{FF2B5EF4-FFF2-40B4-BE49-F238E27FC236}">
              <a16:creationId xmlns="" xmlns:a16="http://schemas.microsoft.com/office/drawing/2014/main" id="{57406A99-D471-4ED6-8B39-F8AF868A56DB}"/>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412" name="正方形/長方形 411">
          <a:extLst>
            <a:ext uri="{FF2B5EF4-FFF2-40B4-BE49-F238E27FC236}">
              <a16:creationId xmlns="" xmlns:a16="http://schemas.microsoft.com/office/drawing/2014/main" id="{D038CA2A-0C9D-4A2D-85D7-85575FE27FF3}"/>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142875</xdr:colOff>
      <xdr:row>115</xdr:row>
      <xdr:rowOff>31750</xdr:rowOff>
    </xdr:from>
    <xdr:to>
      <xdr:col>33</xdr:col>
      <xdr:colOff>263525</xdr:colOff>
      <xdr:row>123</xdr:row>
      <xdr:rowOff>146050</xdr:rowOff>
    </xdr:to>
    <xdr:sp macro="" textlink="" fLocksText="0">
      <xdr:nvSpPr>
        <xdr:cNvPr id="413" name="テキスト ボックス 412">
          <a:extLst>
            <a:ext uri="{FF2B5EF4-FFF2-40B4-BE49-F238E27FC236}">
              <a16:creationId xmlns="" xmlns:a16="http://schemas.microsoft.com/office/drawing/2014/main" id="{30928B88-52C7-4172-A2B6-842DE850800A}"/>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mn-ea"/>
              <a:ea typeface="+mn-ea"/>
              <a:cs typeface="+mn-cs"/>
            </a:rPr>
            <a:t>平成</a:t>
          </a:r>
          <a:r>
            <a:rPr kumimoji="1" lang="en-US" altLang="ja-JP" sz="1300">
              <a:solidFill>
                <a:schemeClr val="dk1"/>
              </a:solidFill>
              <a:effectLst/>
              <a:latin typeface="+mn-ea"/>
              <a:ea typeface="+mn-ea"/>
              <a:cs typeface="+mn-cs"/>
            </a:rPr>
            <a:t>28</a:t>
          </a:r>
          <a:r>
            <a:rPr kumimoji="1" lang="ja-JP" altLang="ja-JP" sz="1300">
              <a:solidFill>
                <a:schemeClr val="dk1"/>
              </a:solidFill>
              <a:effectLst/>
              <a:latin typeface="+mn-ea"/>
              <a:ea typeface="+mn-ea"/>
              <a:cs typeface="+mn-cs"/>
            </a:rPr>
            <a:t>年度については現在整備中である。</a:t>
          </a:r>
          <a:endParaRPr lang="ja-JP" altLang="ja-JP" sz="1300">
            <a:effectLst/>
            <a:latin typeface="+mn-ea"/>
            <a:ea typeface="+mn-ea"/>
          </a:endParaRPr>
        </a:p>
        <a:p>
          <a:r>
            <a:rPr kumimoji="1" lang="ja-JP" altLang="ja-JP" sz="1300">
              <a:solidFill>
                <a:schemeClr val="dk1"/>
              </a:solidFill>
              <a:effectLst/>
              <a:latin typeface="+mn-ea"/>
              <a:ea typeface="+mn-ea"/>
              <a:cs typeface="+mn-cs"/>
            </a:rPr>
            <a:t>平成</a:t>
          </a:r>
          <a:r>
            <a:rPr kumimoji="1" lang="en-US" altLang="ja-JP" sz="1300">
              <a:solidFill>
                <a:schemeClr val="dk1"/>
              </a:solidFill>
              <a:effectLst/>
              <a:latin typeface="+mn-ea"/>
              <a:ea typeface="+mn-ea"/>
              <a:cs typeface="+mn-cs"/>
            </a:rPr>
            <a:t>27</a:t>
          </a:r>
          <a:r>
            <a:rPr kumimoji="1" lang="ja-JP" altLang="ja-JP" sz="1300">
              <a:solidFill>
                <a:schemeClr val="dk1"/>
              </a:solidFill>
              <a:effectLst/>
              <a:latin typeface="+mn-ea"/>
              <a:ea typeface="+mn-ea"/>
              <a:cs typeface="+mn-cs"/>
            </a:rPr>
            <a:t>年度において、類似団体と比較して特に固定資産減価償却率が高くなっている施設は、福祉施設、市民会館である。</a:t>
          </a:r>
          <a:endParaRPr lang="ja-JP" altLang="ja-JP" sz="1300">
            <a:effectLst/>
            <a:latin typeface="+mn-ea"/>
            <a:ea typeface="+mn-ea"/>
          </a:endParaRPr>
        </a:p>
        <a:p>
          <a:r>
            <a:rPr kumimoji="1" lang="ja-JP" altLang="ja-JP" sz="1300">
              <a:solidFill>
                <a:schemeClr val="dk1"/>
              </a:solidFill>
              <a:effectLst/>
              <a:latin typeface="+mn-ea"/>
              <a:ea typeface="+mn-ea"/>
              <a:cs typeface="+mn-cs"/>
            </a:rPr>
            <a:t>両施設とも耐震改修を完了しており使用する上での問題はないが、施設の状況を把握し、定期点検を行って予防保全的な維持管理を実施する。</a:t>
          </a:r>
          <a:endParaRPr lang="ja-JP" altLang="ja-JP" sz="1300">
            <a:effectLst/>
            <a:latin typeface="+mn-ea"/>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zoomScale="85" zoomScaleNormal="85" workbookViewId="0"/>
  </sheetViews>
  <sheetFormatPr defaultColWidth="0" defaultRowHeight="11.25" zeroHeight="1" x14ac:dyDescent="0.15"/>
  <cols>
    <col min="1" max="11" width="2.125" style="141" customWidth="1"/>
    <col min="12" max="12" width="2.25" style="141" customWidth="1"/>
    <col min="13" max="17" width="2.375" style="141" customWidth="1"/>
    <col min="18" max="119" width="2.125" style="141" customWidth="1"/>
    <col min="120" max="16384" width="0" style="141" hidden="1"/>
  </cols>
  <sheetData>
    <row r="1" spans="1:119" ht="33" customHeight="1" x14ac:dyDescent="0.15">
      <c r="A1" s="139"/>
      <c r="B1" s="590" t="s">
        <v>65</v>
      </c>
      <c r="C1" s="590"/>
      <c r="D1" s="590"/>
      <c r="E1" s="590"/>
      <c r="F1" s="590"/>
      <c r="G1" s="590"/>
      <c r="H1" s="590"/>
      <c r="I1" s="590"/>
      <c r="J1" s="590"/>
      <c r="K1" s="590"/>
      <c r="L1" s="590"/>
      <c r="M1" s="590"/>
      <c r="N1" s="590"/>
      <c r="O1" s="590"/>
      <c r="P1" s="590"/>
      <c r="Q1" s="590"/>
      <c r="R1" s="590"/>
      <c r="S1" s="590"/>
      <c r="T1" s="590"/>
      <c r="U1" s="590"/>
      <c r="V1" s="590"/>
      <c r="W1" s="590"/>
      <c r="X1" s="590"/>
      <c r="Y1" s="590"/>
      <c r="Z1" s="590"/>
      <c r="AA1" s="590"/>
      <c r="AB1" s="590"/>
      <c r="AC1" s="590"/>
      <c r="AD1" s="590"/>
      <c r="AE1" s="590"/>
      <c r="AF1" s="590"/>
      <c r="AG1" s="590"/>
      <c r="AH1" s="590"/>
      <c r="AI1" s="590"/>
      <c r="AJ1" s="590"/>
      <c r="AK1" s="590"/>
      <c r="AL1" s="590"/>
      <c r="AM1" s="590"/>
      <c r="AN1" s="590"/>
      <c r="AO1" s="590"/>
      <c r="AP1" s="590"/>
      <c r="AQ1" s="590"/>
      <c r="AR1" s="590"/>
      <c r="AS1" s="590"/>
      <c r="AT1" s="590"/>
      <c r="AU1" s="590"/>
      <c r="AV1" s="590"/>
      <c r="AW1" s="590"/>
      <c r="AX1" s="590"/>
      <c r="AY1" s="590"/>
      <c r="AZ1" s="590"/>
      <c r="BA1" s="590"/>
      <c r="BB1" s="590"/>
      <c r="BC1" s="590"/>
      <c r="BD1" s="590"/>
      <c r="BE1" s="590"/>
      <c r="BF1" s="590"/>
      <c r="BG1" s="590"/>
      <c r="BH1" s="590"/>
      <c r="BI1" s="590"/>
      <c r="BJ1" s="590"/>
      <c r="BK1" s="590"/>
      <c r="BL1" s="590"/>
      <c r="BM1" s="590"/>
      <c r="BN1" s="590"/>
      <c r="BO1" s="590"/>
      <c r="BP1" s="590"/>
      <c r="BQ1" s="590"/>
      <c r="BR1" s="590"/>
      <c r="BS1" s="590"/>
      <c r="BT1" s="590"/>
      <c r="BU1" s="590"/>
      <c r="BV1" s="590"/>
      <c r="BW1" s="590"/>
      <c r="BX1" s="590"/>
      <c r="BY1" s="590"/>
      <c r="BZ1" s="590"/>
      <c r="CA1" s="590"/>
      <c r="CB1" s="590"/>
      <c r="CC1" s="590"/>
      <c r="CD1" s="590"/>
      <c r="CE1" s="590"/>
      <c r="CF1" s="590"/>
      <c r="CG1" s="590"/>
      <c r="CH1" s="590"/>
      <c r="CI1" s="590"/>
      <c r="CJ1" s="590"/>
      <c r="CK1" s="590"/>
      <c r="CL1" s="590"/>
      <c r="CM1" s="590"/>
      <c r="CN1" s="590"/>
      <c r="CO1" s="590"/>
      <c r="CP1" s="590"/>
      <c r="CQ1" s="590"/>
      <c r="CR1" s="590"/>
      <c r="CS1" s="590"/>
      <c r="CT1" s="590"/>
      <c r="CU1" s="590"/>
      <c r="CV1" s="590"/>
      <c r="CW1" s="590"/>
      <c r="CX1" s="590"/>
      <c r="CY1" s="590"/>
      <c r="CZ1" s="590"/>
      <c r="DA1" s="590"/>
      <c r="DB1" s="590"/>
      <c r="DC1" s="590"/>
      <c r="DD1" s="590"/>
      <c r="DE1" s="590"/>
      <c r="DF1" s="590"/>
      <c r="DG1" s="590"/>
      <c r="DH1" s="590"/>
      <c r="DI1" s="590"/>
      <c r="DJ1" s="140"/>
      <c r="DK1" s="140"/>
      <c r="DL1" s="140"/>
      <c r="DM1" s="140"/>
      <c r="DN1" s="140"/>
      <c r="DO1" s="140"/>
    </row>
    <row r="2" spans="1:119" ht="24.75" thickBot="1" x14ac:dyDescent="0.2">
      <c r="A2" s="139"/>
      <c r="B2" s="142" t="s">
        <v>66</v>
      </c>
      <c r="C2" s="142"/>
      <c r="D2" s="143"/>
      <c r="E2" s="139"/>
      <c r="F2" s="139"/>
      <c r="G2" s="139"/>
      <c r="H2" s="139"/>
      <c r="I2" s="139"/>
      <c r="J2" s="139"/>
      <c r="K2" s="139"/>
      <c r="L2" s="139"/>
      <c r="M2" s="139"/>
      <c r="N2" s="139"/>
      <c r="O2" s="139"/>
      <c r="P2" s="139"/>
      <c r="Q2" s="139"/>
      <c r="R2" s="139"/>
      <c r="S2" s="139"/>
      <c r="T2" s="139"/>
      <c r="U2" s="139"/>
      <c r="V2" s="139"/>
      <c r="W2" s="139"/>
      <c r="X2" s="139"/>
      <c r="Y2" s="139"/>
      <c r="Z2" s="139"/>
      <c r="AA2" s="139"/>
      <c r="AB2" s="139"/>
      <c r="AC2" s="139"/>
      <c r="AD2" s="139"/>
      <c r="AE2" s="139"/>
      <c r="AF2" s="139"/>
      <c r="AG2" s="139"/>
      <c r="AH2" s="139"/>
      <c r="AI2" s="139"/>
      <c r="AJ2" s="139"/>
      <c r="AK2" s="139"/>
      <c r="AL2" s="139"/>
      <c r="AM2" s="139"/>
      <c r="AN2" s="139"/>
      <c r="AO2" s="139"/>
      <c r="AP2" s="139"/>
      <c r="AQ2" s="139"/>
      <c r="AR2" s="139"/>
      <c r="AS2" s="139"/>
      <c r="AT2" s="139"/>
      <c r="AU2" s="139"/>
      <c r="AV2" s="139"/>
      <c r="AW2" s="139"/>
      <c r="AX2" s="139"/>
      <c r="AY2" s="139"/>
      <c r="AZ2" s="139"/>
      <c r="BA2" s="139"/>
      <c r="BB2" s="139"/>
      <c r="BC2" s="139"/>
      <c r="BD2" s="139"/>
      <c r="BE2" s="139"/>
      <c r="BF2" s="139"/>
      <c r="BG2" s="139"/>
      <c r="BH2" s="139"/>
      <c r="BI2" s="139"/>
      <c r="BJ2" s="139"/>
      <c r="BK2" s="139"/>
      <c r="BL2" s="139"/>
      <c r="BM2" s="139"/>
      <c r="BN2" s="139"/>
      <c r="BO2" s="139"/>
      <c r="BP2" s="139"/>
      <c r="BQ2" s="139"/>
      <c r="BR2" s="139"/>
      <c r="BS2" s="139"/>
      <c r="BT2" s="139"/>
      <c r="BU2" s="139"/>
      <c r="BV2" s="139"/>
      <c r="BW2" s="139"/>
      <c r="BX2" s="139"/>
      <c r="BY2" s="139"/>
      <c r="BZ2" s="139"/>
      <c r="CA2" s="139"/>
      <c r="CB2" s="139"/>
      <c r="CC2" s="139"/>
      <c r="CD2" s="139"/>
      <c r="CE2" s="139"/>
      <c r="CF2" s="139"/>
      <c r="CG2" s="139"/>
      <c r="CH2" s="139"/>
      <c r="CI2" s="139"/>
      <c r="CJ2" s="139"/>
      <c r="CK2" s="139"/>
      <c r="CL2" s="139"/>
      <c r="CM2" s="139"/>
      <c r="CN2" s="139"/>
      <c r="CO2" s="139"/>
      <c r="CP2" s="139"/>
      <c r="CQ2" s="139"/>
      <c r="CR2" s="139"/>
      <c r="CS2" s="139"/>
      <c r="CT2" s="139"/>
      <c r="CU2" s="139"/>
      <c r="CV2" s="139"/>
      <c r="CW2" s="139"/>
      <c r="CX2" s="139"/>
      <c r="CY2" s="139"/>
      <c r="CZ2" s="139"/>
      <c r="DA2" s="139"/>
      <c r="DB2" s="139"/>
      <c r="DC2" s="139"/>
      <c r="DD2" s="139"/>
      <c r="DE2" s="139"/>
      <c r="DF2" s="139"/>
      <c r="DG2" s="139"/>
      <c r="DH2" s="139"/>
      <c r="DI2" s="139"/>
      <c r="DJ2" s="139"/>
      <c r="DK2" s="139"/>
      <c r="DL2" s="139"/>
      <c r="DM2" s="139"/>
      <c r="DN2" s="139"/>
      <c r="DO2" s="139"/>
    </row>
    <row r="3" spans="1:119" ht="18.75" customHeight="1" thickBot="1" x14ac:dyDescent="0.2">
      <c r="A3" s="140"/>
      <c r="B3" s="591" t="s">
        <v>67</v>
      </c>
      <c r="C3" s="592"/>
      <c r="D3" s="592"/>
      <c r="E3" s="593"/>
      <c r="F3" s="593"/>
      <c r="G3" s="593"/>
      <c r="H3" s="593"/>
      <c r="I3" s="593"/>
      <c r="J3" s="593"/>
      <c r="K3" s="593"/>
      <c r="L3" s="593" t="s">
        <v>68</v>
      </c>
      <c r="M3" s="593"/>
      <c r="N3" s="593"/>
      <c r="O3" s="593"/>
      <c r="P3" s="593"/>
      <c r="Q3" s="593"/>
      <c r="R3" s="596"/>
      <c r="S3" s="596"/>
      <c r="T3" s="596"/>
      <c r="U3" s="596"/>
      <c r="V3" s="597"/>
      <c r="W3" s="494" t="s">
        <v>69</v>
      </c>
      <c r="X3" s="495"/>
      <c r="Y3" s="495"/>
      <c r="Z3" s="495"/>
      <c r="AA3" s="495"/>
      <c r="AB3" s="592"/>
      <c r="AC3" s="596" t="s">
        <v>70</v>
      </c>
      <c r="AD3" s="495"/>
      <c r="AE3" s="495"/>
      <c r="AF3" s="495"/>
      <c r="AG3" s="495"/>
      <c r="AH3" s="495"/>
      <c r="AI3" s="495"/>
      <c r="AJ3" s="495"/>
      <c r="AK3" s="495"/>
      <c r="AL3" s="558"/>
      <c r="AM3" s="494" t="s">
        <v>71</v>
      </c>
      <c r="AN3" s="495"/>
      <c r="AO3" s="495"/>
      <c r="AP3" s="495"/>
      <c r="AQ3" s="495"/>
      <c r="AR3" s="495"/>
      <c r="AS3" s="495"/>
      <c r="AT3" s="495"/>
      <c r="AU3" s="495"/>
      <c r="AV3" s="495"/>
      <c r="AW3" s="495"/>
      <c r="AX3" s="558"/>
      <c r="AY3" s="550" t="s">
        <v>1</v>
      </c>
      <c r="AZ3" s="551"/>
      <c r="BA3" s="551"/>
      <c r="BB3" s="551"/>
      <c r="BC3" s="551"/>
      <c r="BD3" s="551"/>
      <c r="BE3" s="551"/>
      <c r="BF3" s="551"/>
      <c r="BG3" s="551"/>
      <c r="BH3" s="551"/>
      <c r="BI3" s="551"/>
      <c r="BJ3" s="551"/>
      <c r="BK3" s="551"/>
      <c r="BL3" s="551"/>
      <c r="BM3" s="600"/>
      <c r="BN3" s="494" t="s">
        <v>72</v>
      </c>
      <c r="BO3" s="495"/>
      <c r="BP3" s="495"/>
      <c r="BQ3" s="495"/>
      <c r="BR3" s="495"/>
      <c r="BS3" s="495"/>
      <c r="BT3" s="495"/>
      <c r="BU3" s="558"/>
      <c r="BV3" s="494" t="s">
        <v>73</v>
      </c>
      <c r="BW3" s="495"/>
      <c r="BX3" s="495"/>
      <c r="BY3" s="495"/>
      <c r="BZ3" s="495"/>
      <c r="CA3" s="495"/>
      <c r="CB3" s="495"/>
      <c r="CC3" s="558"/>
      <c r="CD3" s="550" t="s">
        <v>1</v>
      </c>
      <c r="CE3" s="551"/>
      <c r="CF3" s="551"/>
      <c r="CG3" s="551"/>
      <c r="CH3" s="551"/>
      <c r="CI3" s="551"/>
      <c r="CJ3" s="551"/>
      <c r="CK3" s="551"/>
      <c r="CL3" s="551"/>
      <c r="CM3" s="551"/>
      <c r="CN3" s="551"/>
      <c r="CO3" s="551"/>
      <c r="CP3" s="551"/>
      <c r="CQ3" s="551"/>
      <c r="CR3" s="551"/>
      <c r="CS3" s="600"/>
      <c r="CT3" s="494" t="s">
        <v>74</v>
      </c>
      <c r="CU3" s="495"/>
      <c r="CV3" s="495"/>
      <c r="CW3" s="495"/>
      <c r="CX3" s="495"/>
      <c r="CY3" s="495"/>
      <c r="CZ3" s="495"/>
      <c r="DA3" s="558"/>
      <c r="DB3" s="494" t="s">
        <v>75</v>
      </c>
      <c r="DC3" s="495"/>
      <c r="DD3" s="495"/>
      <c r="DE3" s="495"/>
      <c r="DF3" s="495"/>
      <c r="DG3" s="495"/>
      <c r="DH3" s="495"/>
      <c r="DI3" s="558"/>
      <c r="DJ3" s="139"/>
      <c r="DK3" s="139"/>
      <c r="DL3" s="139"/>
      <c r="DM3" s="139"/>
      <c r="DN3" s="139"/>
      <c r="DO3" s="139"/>
    </row>
    <row r="4" spans="1:119" ht="18.75" customHeight="1" x14ac:dyDescent="0.15">
      <c r="A4" s="140"/>
      <c r="B4" s="566"/>
      <c r="C4" s="567"/>
      <c r="D4" s="567"/>
      <c r="E4" s="568"/>
      <c r="F4" s="568"/>
      <c r="G4" s="568"/>
      <c r="H4" s="568"/>
      <c r="I4" s="568"/>
      <c r="J4" s="568"/>
      <c r="K4" s="568"/>
      <c r="L4" s="568"/>
      <c r="M4" s="568"/>
      <c r="N4" s="568"/>
      <c r="O4" s="568"/>
      <c r="P4" s="568"/>
      <c r="Q4" s="568"/>
      <c r="R4" s="572"/>
      <c r="S4" s="572"/>
      <c r="T4" s="572"/>
      <c r="U4" s="572"/>
      <c r="V4" s="573"/>
      <c r="W4" s="559"/>
      <c r="X4" s="377"/>
      <c r="Y4" s="377"/>
      <c r="Z4" s="377"/>
      <c r="AA4" s="377"/>
      <c r="AB4" s="567"/>
      <c r="AC4" s="572"/>
      <c r="AD4" s="377"/>
      <c r="AE4" s="377"/>
      <c r="AF4" s="377"/>
      <c r="AG4" s="377"/>
      <c r="AH4" s="377"/>
      <c r="AI4" s="377"/>
      <c r="AJ4" s="377"/>
      <c r="AK4" s="377"/>
      <c r="AL4" s="560"/>
      <c r="AM4" s="519"/>
      <c r="AN4" s="431"/>
      <c r="AO4" s="431"/>
      <c r="AP4" s="431"/>
      <c r="AQ4" s="431"/>
      <c r="AR4" s="431"/>
      <c r="AS4" s="431"/>
      <c r="AT4" s="431"/>
      <c r="AU4" s="431"/>
      <c r="AV4" s="431"/>
      <c r="AW4" s="431"/>
      <c r="AX4" s="599"/>
      <c r="AY4" s="407" t="s">
        <v>76</v>
      </c>
      <c r="AZ4" s="408"/>
      <c r="BA4" s="408"/>
      <c r="BB4" s="408"/>
      <c r="BC4" s="408"/>
      <c r="BD4" s="408"/>
      <c r="BE4" s="408"/>
      <c r="BF4" s="408"/>
      <c r="BG4" s="408"/>
      <c r="BH4" s="408"/>
      <c r="BI4" s="408"/>
      <c r="BJ4" s="408"/>
      <c r="BK4" s="408"/>
      <c r="BL4" s="408"/>
      <c r="BM4" s="409"/>
      <c r="BN4" s="410">
        <v>8242591</v>
      </c>
      <c r="BO4" s="411"/>
      <c r="BP4" s="411"/>
      <c r="BQ4" s="411"/>
      <c r="BR4" s="411"/>
      <c r="BS4" s="411"/>
      <c r="BT4" s="411"/>
      <c r="BU4" s="412"/>
      <c r="BV4" s="410">
        <v>5229440</v>
      </c>
      <c r="BW4" s="411"/>
      <c r="BX4" s="411"/>
      <c r="BY4" s="411"/>
      <c r="BZ4" s="411"/>
      <c r="CA4" s="411"/>
      <c r="CB4" s="411"/>
      <c r="CC4" s="412"/>
      <c r="CD4" s="584" t="s">
        <v>77</v>
      </c>
      <c r="CE4" s="585"/>
      <c r="CF4" s="585"/>
      <c r="CG4" s="585"/>
      <c r="CH4" s="585"/>
      <c r="CI4" s="585"/>
      <c r="CJ4" s="585"/>
      <c r="CK4" s="585"/>
      <c r="CL4" s="585"/>
      <c r="CM4" s="585"/>
      <c r="CN4" s="585"/>
      <c r="CO4" s="585"/>
      <c r="CP4" s="585"/>
      <c r="CQ4" s="585"/>
      <c r="CR4" s="585"/>
      <c r="CS4" s="586"/>
      <c r="CT4" s="587">
        <v>3.5</v>
      </c>
      <c r="CU4" s="588"/>
      <c r="CV4" s="588"/>
      <c r="CW4" s="588"/>
      <c r="CX4" s="588"/>
      <c r="CY4" s="588"/>
      <c r="CZ4" s="588"/>
      <c r="DA4" s="589"/>
      <c r="DB4" s="587">
        <v>2.7</v>
      </c>
      <c r="DC4" s="588"/>
      <c r="DD4" s="588"/>
      <c r="DE4" s="588"/>
      <c r="DF4" s="588"/>
      <c r="DG4" s="588"/>
      <c r="DH4" s="588"/>
      <c r="DI4" s="589"/>
      <c r="DJ4" s="139"/>
      <c r="DK4" s="139"/>
      <c r="DL4" s="139"/>
      <c r="DM4" s="139"/>
      <c r="DN4" s="139"/>
      <c r="DO4" s="139"/>
    </row>
    <row r="5" spans="1:119" ht="18.75" customHeight="1" x14ac:dyDescent="0.15">
      <c r="A5" s="140"/>
      <c r="B5" s="594"/>
      <c r="C5" s="432"/>
      <c r="D5" s="432"/>
      <c r="E5" s="595"/>
      <c r="F5" s="595"/>
      <c r="G5" s="595"/>
      <c r="H5" s="595"/>
      <c r="I5" s="595"/>
      <c r="J5" s="595"/>
      <c r="K5" s="595"/>
      <c r="L5" s="595"/>
      <c r="M5" s="595"/>
      <c r="N5" s="595"/>
      <c r="O5" s="595"/>
      <c r="P5" s="595"/>
      <c r="Q5" s="595"/>
      <c r="R5" s="430"/>
      <c r="S5" s="430"/>
      <c r="T5" s="430"/>
      <c r="U5" s="430"/>
      <c r="V5" s="598"/>
      <c r="W5" s="519"/>
      <c r="X5" s="431"/>
      <c r="Y5" s="431"/>
      <c r="Z5" s="431"/>
      <c r="AA5" s="431"/>
      <c r="AB5" s="432"/>
      <c r="AC5" s="430"/>
      <c r="AD5" s="431"/>
      <c r="AE5" s="431"/>
      <c r="AF5" s="431"/>
      <c r="AG5" s="431"/>
      <c r="AH5" s="431"/>
      <c r="AI5" s="431"/>
      <c r="AJ5" s="431"/>
      <c r="AK5" s="431"/>
      <c r="AL5" s="599"/>
      <c r="AM5" s="484" t="s">
        <v>78</v>
      </c>
      <c r="AN5" s="389"/>
      <c r="AO5" s="389"/>
      <c r="AP5" s="389"/>
      <c r="AQ5" s="389"/>
      <c r="AR5" s="389"/>
      <c r="AS5" s="389"/>
      <c r="AT5" s="390"/>
      <c r="AU5" s="472" t="s">
        <v>79</v>
      </c>
      <c r="AV5" s="473"/>
      <c r="AW5" s="473"/>
      <c r="AX5" s="473"/>
      <c r="AY5" s="395" t="s">
        <v>80</v>
      </c>
      <c r="AZ5" s="396"/>
      <c r="BA5" s="396"/>
      <c r="BB5" s="396"/>
      <c r="BC5" s="396"/>
      <c r="BD5" s="396"/>
      <c r="BE5" s="396"/>
      <c r="BF5" s="396"/>
      <c r="BG5" s="396"/>
      <c r="BH5" s="396"/>
      <c r="BI5" s="396"/>
      <c r="BJ5" s="396"/>
      <c r="BK5" s="396"/>
      <c r="BL5" s="396"/>
      <c r="BM5" s="397"/>
      <c r="BN5" s="415">
        <v>7544480</v>
      </c>
      <c r="BO5" s="416"/>
      <c r="BP5" s="416"/>
      <c r="BQ5" s="416"/>
      <c r="BR5" s="416"/>
      <c r="BS5" s="416"/>
      <c r="BT5" s="416"/>
      <c r="BU5" s="417"/>
      <c r="BV5" s="415">
        <v>4686502</v>
      </c>
      <c r="BW5" s="416"/>
      <c r="BX5" s="416"/>
      <c r="BY5" s="416"/>
      <c r="BZ5" s="416"/>
      <c r="CA5" s="416"/>
      <c r="CB5" s="416"/>
      <c r="CC5" s="417"/>
      <c r="CD5" s="424" t="s">
        <v>81</v>
      </c>
      <c r="CE5" s="425"/>
      <c r="CF5" s="425"/>
      <c r="CG5" s="425"/>
      <c r="CH5" s="425"/>
      <c r="CI5" s="425"/>
      <c r="CJ5" s="425"/>
      <c r="CK5" s="425"/>
      <c r="CL5" s="425"/>
      <c r="CM5" s="425"/>
      <c r="CN5" s="425"/>
      <c r="CO5" s="425"/>
      <c r="CP5" s="425"/>
      <c r="CQ5" s="425"/>
      <c r="CR5" s="425"/>
      <c r="CS5" s="426"/>
      <c r="CT5" s="385">
        <v>80.400000000000006</v>
      </c>
      <c r="CU5" s="386"/>
      <c r="CV5" s="386"/>
      <c r="CW5" s="386"/>
      <c r="CX5" s="386"/>
      <c r="CY5" s="386"/>
      <c r="CZ5" s="386"/>
      <c r="DA5" s="387"/>
      <c r="DB5" s="385">
        <v>76.7</v>
      </c>
      <c r="DC5" s="386"/>
      <c r="DD5" s="386"/>
      <c r="DE5" s="386"/>
      <c r="DF5" s="386"/>
      <c r="DG5" s="386"/>
      <c r="DH5" s="386"/>
      <c r="DI5" s="387"/>
      <c r="DJ5" s="139"/>
      <c r="DK5" s="139"/>
      <c r="DL5" s="139"/>
      <c r="DM5" s="139"/>
      <c r="DN5" s="139"/>
      <c r="DO5" s="139"/>
    </row>
    <row r="6" spans="1:119" ht="18.75" customHeight="1" x14ac:dyDescent="0.15">
      <c r="A6" s="140"/>
      <c r="B6" s="564" t="s">
        <v>82</v>
      </c>
      <c r="C6" s="429"/>
      <c r="D6" s="429"/>
      <c r="E6" s="565"/>
      <c r="F6" s="565"/>
      <c r="G6" s="565"/>
      <c r="H6" s="565"/>
      <c r="I6" s="565"/>
      <c r="J6" s="565"/>
      <c r="K6" s="565"/>
      <c r="L6" s="565" t="s">
        <v>83</v>
      </c>
      <c r="M6" s="565"/>
      <c r="N6" s="565"/>
      <c r="O6" s="565"/>
      <c r="P6" s="565"/>
      <c r="Q6" s="565"/>
      <c r="R6" s="453"/>
      <c r="S6" s="453"/>
      <c r="T6" s="453"/>
      <c r="U6" s="453"/>
      <c r="V6" s="571"/>
      <c r="W6" s="504" t="s">
        <v>84</v>
      </c>
      <c r="X6" s="428"/>
      <c r="Y6" s="428"/>
      <c r="Z6" s="428"/>
      <c r="AA6" s="428"/>
      <c r="AB6" s="429"/>
      <c r="AC6" s="576" t="s">
        <v>85</v>
      </c>
      <c r="AD6" s="577"/>
      <c r="AE6" s="577"/>
      <c r="AF6" s="577"/>
      <c r="AG6" s="577"/>
      <c r="AH6" s="577"/>
      <c r="AI6" s="577"/>
      <c r="AJ6" s="577"/>
      <c r="AK6" s="577"/>
      <c r="AL6" s="578"/>
      <c r="AM6" s="484" t="s">
        <v>86</v>
      </c>
      <c r="AN6" s="389"/>
      <c r="AO6" s="389"/>
      <c r="AP6" s="389"/>
      <c r="AQ6" s="389"/>
      <c r="AR6" s="389"/>
      <c r="AS6" s="389"/>
      <c r="AT6" s="390"/>
      <c r="AU6" s="472" t="s">
        <v>79</v>
      </c>
      <c r="AV6" s="473"/>
      <c r="AW6" s="473"/>
      <c r="AX6" s="473"/>
      <c r="AY6" s="395" t="s">
        <v>87</v>
      </c>
      <c r="AZ6" s="396"/>
      <c r="BA6" s="396"/>
      <c r="BB6" s="396"/>
      <c r="BC6" s="396"/>
      <c r="BD6" s="396"/>
      <c r="BE6" s="396"/>
      <c r="BF6" s="396"/>
      <c r="BG6" s="396"/>
      <c r="BH6" s="396"/>
      <c r="BI6" s="396"/>
      <c r="BJ6" s="396"/>
      <c r="BK6" s="396"/>
      <c r="BL6" s="396"/>
      <c r="BM6" s="397"/>
      <c r="BN6" s="415">
        <v>698111</v>
      </c>
      <c r="BO6" s="416"/>
      <c r="BP6" s="416"/>
      <c r="BQ6" s="416"/>
      <c r="BR6" s="416"/>
      <c r="BS6" s="416"/>
      <c r="BT6" s="416"/>
      <c r="BU6" s="417"/>
      <c r="BV6" s="415">
        <v>542938</v>
      </c>
      <c r="BW6" s="416"/>
      <c r="BX6" s="416"/>
      <c r="BY6" s="416"/>
      <c r="BZ6" s="416"/>
      <c r="CA6" s="416"/>
      <c r="CB6" s="416"/>
      <c r="CC6" s="417"/>
      <c r="CD6" s="424" t="s">
        <v>88</v>
      </c>
      <c r="CE6" s="425"/>
      <c r="CF6" s="425"/>
      <c r="CG6" s="425"/>
      <c r="CH6" s="425"/>
      <c r="CI6" s="425"/>
      <c r="CJ6" s="425"/>
      <c r="CK6" s="425"/>
      <c r="CL6" s="425"/>
      <c r="CM6" s="425"/>
      <c r="CN6" s="425"/>
      <c r="CO6" s="425"/>
      <c r="CP6" s="425"/>
      <c r="CQ6" s="425"/>
      <c r="CR6" s="425"/>
      <c r="CS6" s="426"/>
      <c r="CT6" s="561">
        <v>83.6</v>
      </c>
      <c r="CU6" s="562"/>
      <c r="CV6" s="562"/>
      <c r="CW6" s="562"/>
      <c r="CX6" s="562"/>
      <c r="CY6" s="562"/>
      <c r="CZ6" s="562"/>
      <c r="DA6" s="563"/>
      <c r="DB6" s="561">
        <v>80.5</v>
      </c>
      <c r="DC6" s="562"/>
      <c r="DD6" s="562"/>
      <c r="DE6" s="562"/>
      <c r="DF6" s="562"/>
      <c r="DG6" s="562"/>
      <c r="DH6" s="562"/>
      <c r="DI6" s="563"/>
      <c r="DJ6" s="139"/>
      <c r="DK6" s="139"/>
      <c r="DL6" s="139"/>
      <c r="DM6" s="139"/>
      <c r="DN6" s="139"/>
      <c r="DO6" s="139"/>
    </row>
    <row r="7" spans="1:119" ht="18.75" customHeight="1" x14ac:dyDescent="0.15">
      <c r="A7" s="140"/>
      <c r="B7" s="566"/>
      <c r="C7" s="567"/>
      <c r="D7" s="567"/>
      <c r="E7" s="568"/>
      <c r="F7" s="568"/>
      <c r="G7" s="568"/>
      <c r="H7" s="568"/>
      <c r="I7" s="568"/>
      <c r="J7" s="568"/>
      <c r="K7" s="568"/>
      <c r="L7" s="568"/>
      <c r="M7" s="568"/>
      <c r="N7" s="568"/>
      <c r="O7" s="568"/>
      <c r="P7" s="568"/>
      <c r="Q7" s="568"/>
      <c r="R7" s="572"/>
      <c r="S7" s="572"/>
      <c r="T7" s="572"/>
      <c r="U7" s="572"/>
      <c r="V7" s="573"/>
      <c r="W7" s="559"/>
      <c r="X7" s="377"/>
      <c r="Y7" s="377"/>
      <c r="Z7" s="377"/>
      <c r="AA7" s="377"/>
      <c r="AB7" s="567"/>
      <c r="AC7" s="579"/>
      <c r="AD7" s="378"/>
      <c r="AE7" s="378"/>
      <c r="AF7" s="378"/>
      <c r="AG7" s="378"/>
      <c r="AH7" s="378"/>
      <c r="AI7" s="378"/>
      <c r="AJ7" s="378"/>
      <c r="AK7" s="378"/>
      <c r="AL7" s="580"/>
      <c r="AM7" s="484" t="s">
        <v>89</v>
      </c>
      <c r="AN7" s="389"/>
      <c r="AO7" s="389"/>
      <c r="AP7" s="389"/>
      <c r="AQ7" s="389"/>
      <c r="AR7" s="389"/>
      <c r="AS7" s="389"/>
      <c r="AT7" s="390"/>
      <c r="AU7" s="472" t="s">
        <v>90</v>
      </c>
      <c r="AV7" s="473"/>
      <c r="AW7" s="473"/>
      <c r="AX7" s="473"/>
      <c r="AY7" s="395" t="s">
        <v>91</v>
      </c>
      <c r="AZ7" s="396"/>
      <c r="BA7" s="396"/>
      <c r="BB7" s="396"/>
      <c r="BC7" s="396"/>
      <c r="BD7" s="396"/>
      <c r="BE7" s="396"/>
      <c r="BF7" s="396"/>
      <c r="BG7" s="396"/>
      <c r="BH7" s="396"/>
      <c r="BI7" s="396"/>
      <c r="BJ7" s="396"/>
      <c r="BK7" s="396"/>
      <c r="BL7" s="396"/>
      <c r="BM7" s="397"/>
      <c r="BN7" s="415">
        <v>640159</v>
      </c>
      <c r="BO7" s="416"/>
      <c r="BP7" s="416"/>
      <c r="BQ7" s="416"/>
      <c r="BR7" s="416"/>
      <c r="BS7" s="416"/>
      <c r="BT7" s="416"/>
      <c r="BU7" s="417"/>
      <c r="BV7" s="415">
        <v>496365</v>
      </c>
      <c r="BW7" s="416"/>
      <c r="BX7" s="416"/>
      <c r="BY7" s="416"/>
      <c r="BZ7" s="416"/>
      <c r="CA7" s="416"/>
      <c r="CB7" s="416"/>
      <c r="CC7" s="417"/>
      <c r="CD7" s="424" t="s">
        <v>92</v>
      </c>
      <c r="CE7" s="425"/>
      <c r="CF7" s="425"/>
      <c r="CG7" s="425"/>
      <c r="CH7" s="425"/>
      <c r="CI7" s="425"/>
      <c r="CJ7" s="425"/>
      <c r="CK7" s="425"/>
      <c r="CL7" s="425"/>
      <c r="CM7" s="425"/>
      <c r="CN7" s="425"/>
      <c r="CO7" s="425"/>
      <c r="CP7" s="425"/>
      <c r="CQ7" s="425"/>
      <c r="CR7" s="425"/>
      <c r="CS7" s="426"/>
      <c r="CT7" s="415">
        <v>1653181</v>
      </c>
      <c r="CU7" s="416"/>
      <c r="CV7" s="416"/>
      <c r="CW7" s="416"/>
      <c r="CX7" s="416"/>
      <c r="CY7" s="416"/>
      <c r="CZ7" s="416"/>
      <c r="DA7" s="417"/>
      <c r="DB7" s="415">
        <v>1718373</v>
      </c>
      <c r="DC7" s="416"/>
      <c r="DD7" s="416"/>
      <c r="DE7" s="416"/>
      <c r="DF7" s="416"/>
      <c r="DG7" s="416"/>
      <c r="DH7" s="416"/>
      <c r="DI7" s="417"/>
      <c r="DJ7" s="139"/>
      <c r="DK7" s="139"/>
      <c r="DL7" s="139"/>
      <c r="DM7" s="139"/>
      <c r="DN7" s="139"/>
      <c r="DO7" s="139"/>
    </row>
    <row r="8" spans="1:119" ht="18.75" customHeight="1" thickBot="1" x14ac:dyDescent="0.2">
      <c r="A8" s="140"/>
      <c r="B8" s="569"/>
      <c r="C8" s="505"/>
      <c r="D8" s="505"/>
      <c r="E8" s="570"/>
      <c r="F8" s="570"/>
      <c r="G8" s="570"/>
      <c r="H8" s="570"/>
      <c r="I8" s="570"/>
      <c r="J8" s="570"/>
      <c r="K8" s="570"/>
      <c r="L8" s="570"/>
      <c r="M8" s="570"/>
      <c r="N8" s="570"/>
      <c r="O8" s="570"/>
      <c r="P8" s="570"/>
      <c r="Q8" s="570"/>
      <c r="R8" s="574"/>
      <c r="S8" s="574"/>
      <c r="T8" s="574"/>
      <c r="U8" s="574"/>
      <c r="V8" s="575"/>
      <c r="W8" s="496"/>
      <c r="X8" s="497"/>
      <c r="Y8" s="497"/>
      <c r="Z8" s="497"/>
      <c r="AA8" s="497"/>
      <c r="AB8" s="505"/>
      <c r="AC8" s="581"/>
      <c r="AD8" s="582"/>
      <c r="AE8" s="582"/>
      <c r="AF8" s="582"/>
      <c r="AG8" s="582"/>
      <c r="AH8" s="582"/>
      <c r="AI8" s="582"/>
      <c r="AJ8" s="582"/>
      <c r="AK8" s="582"/>
      <c r="AL8" s="583"/>
      <c r="AM8" s="484" t="s">
        <v>93</v>
      </c>
      <c r="AN8" s="389"/>
      <c r="AO8" s="389"/>
      <c r="AP8" s="389"/>
      <c r="AQ8" s="389"/>
      <c r="AR8" s="389"/>
      <c r="AS8" s="389"/>
      <c r="AT8" s="390"/>
      <c r="AU8" s="472" t="s">
        <v>94</v>
      </c>
      <c r="AV8" s="473"/>
      <c r="AW8" s="473"/>
      <c r="AX8" s="473"/>
      <c r="AY8" s="395" t="s">
        <v>95</v>
      </c>
      <c r="AZ8" s="396"/>
      <c r="BA8" s="396"/>
      <c r="BB8" s="396"/>
      <c r="BC8" s="396"/>
      <c r="BD8" s="396"/>
      <c r="BE8" s="396"/>
      <c r="BF8" s="396"/>
      <c r="BG8" s="396"/>
      <c r="BH8" s="396"/>
      <c r="BI8" s="396"/>
      <c r="BJ8" s="396"/>
      <c r="BK8" s="396"/>
      <c r="BL8" s="396"/>
      <c r="BM8" s="397"/>
      <c r="BN8" s="415">
        <v>57952</v>
      </c>
      <c r="BO8" s="416"/>
      <c r="BP8" s="416"/>
      <c r="BQ8" s="416"/>
      <c r="BR8" s="416"/>
      <c r="BS8" s="416"/>
      <c r="BT8" s="416"/>
      <c r="BU8" s="417"/>
      <c r="BV8" s="415">
        <v>46573</v>
      </c>
      <c r="BW8" s="416"/>
      <c r="BX8" s="416"/>
      <c r="BY8" s="416"/>
      <c r="BZ8" s="416"/>
      <c r="CA8" s="416"/>
      <c r="CB8" s="416"/>
      <c r="CC8" s="417"/>
      <c r="CD8" s="424" t="s">
        <v>96</v>
      </c>
      <c r="CE8" s="425"/>
      <c r="CF8" s="425"/>
      <c r="CG8" s="425"/>
      <c r="CH8" s="425"/>
      <c r="CI8" s="425"/>
      <c r="CJ8" s="425"/>
      <c r="CK8" s="425"/>
      <c r="CL8" s="425"/>
      <c r="CM8" s="425"/>
      <c r="CN8" s="425"/>
      <c r="CO8" s="425"/>
      <c r="CP8" s="425"/>
      <c r="CQ8" s="425"/>
      <c r="CR8" s="425"/>
      <c r="CS8" s="426"/>
      <c r="CT8" s="524">
        <v>0.18</v>
      </c>
      <c r="CU8" s="525"/>
      <c r="CV8" s="525"/>
      <c r="CW8" s="525"/>
      <c r="CX8" s="525"/>
      <c r="CY8" s="525"/>
      <c r="CZ8" s="525"/>
      <c r="DA8" s="526"/>
      <c r="DB8" s="524">
        <v>0.18</v>
      </c>
      <c r="DC8" s="525"/>
      <c r="DD8" s="525"/>
      <c r="DE8" s="525"/>
      <c r="DF8" s="525"/>
      <c r="DG8" s="525"/>
      <c r="DH8" s="525"/>
      <c r="DI8" s="526"/>
      <c r="DJ8" s="139"/>
      <c r="DK8" s="139"/>
      <c r="DL8" s="139"/>
      <c r="DM8" s="139"/>
      <c r="DN8" s="139"/>
      <c r="DO8" s="139"/>
    </row>
    <row r="9" spans="1:119" ht="18.75" customHeight="1" thickBot="1" x14ac:dyDescent="0.2">
      <c r="A9" s="140"/>
      <c r="B9" s="550" t="s">
        <v>97</v>
      </c>
      <c r="C9" s="551"/>
      <c r="D9" s="551"/>
      <c r="E9" s="551"/>
      <c r="F9" s="551"/>
      <c r="G9" s="551"/>
      <c r="H9" s="551"/>
      <c r="I9" s="551"/>
      <c r="J9" s="551"/>
      <c r="K9" s="478"/>
      <c r="L9" s="552" t="s">
        <v>98</v>
      </c>
      <c r="M9" s="553"/>
      <c r="N9" s="553"/>
      <c r="O9" s="553"/>
      <c r="P9" s="553"/>
      <c r="Q9" s="554"/>
      <c r="R9" s="555">
        <v>3326</v>
      </c>
      <c r="S9" s="556"/>
      <c r="T9" s="556"/>
      <c r="U9" s="556"/>
      <c r="V9" s="557"/>
      <c r="W9" s="494" t="s">
        <v>99</v>
      </c>
      <c r="X9" s="495"/>
      <c r="Y9" s="495"/>
      <c r="Z9" s="495"/>
      <c r="AA9" s="495"/>
      <c r="AB9" s="495"/>
      <c r="AC9" s="495"/>
      <c r="AD9" s="495"/>
      <c r="AE9" s="495"/>
      <c r="AF9" s="495"/>
      <c r="AG9" s="495"/>
      <c r="AH9" s="495"/>
      <c r="AI9" s="495"/>
      <c r="AJ9" s="495"/>
      <c r="AK9" s="495"/>
      <c r="AL9" s="558"/>
      <c r="AM9" s="484" t="s">
        <v>100</v>
      </c>
      <c r="AN9" s="389"/>
      <c r="AO9" s="389"/>
      <c r="AP9" s="389"/>
      <c r="AQ9" s="389"/>
      <c r="AR9" s="389"/>
      <c r="AS9" s="389"/>
      <c r="AT9" s="390"/>
      <c r="AU9" s="472" t="s">
        <v>79</v>
      </c>
      <c r="AV9" s="473"/>
      <c r="AW9" s="473"/>
      <c r="AX9" s="473"/>
      <c r="AY9" s="395" t="s">
        <v>101</v>
      </c>
      <c r="AZ9" s="396"/>
      <c r="BA9" s="396"/>
      <c r="BB9" s="396"/>
      <c r="BC9" s="396"/>
      <c r="BD9" s="396"/>
      <c r="BE9" s="396"/>
      <c r="BF9" s="396"/>
      <c r="BG9" s="396"/>
      <c r="BH9" s="396"/>
      <c r="BI9" s="396"/>
      <c r="BJ9" s="396"/>
      <c r="BK9" s="396"/>
      <c r="BL9" s="396"/>
      <c r="BM9" s="397"/>
      <c r="BN9" s="415">
        <v>11379</v>
      </c>
      <c r="BO9" s="416"/>
      <c r="BP9" s="416"/>
      <c r="BQ9" s="416"/>
      <c r="BR9" s="416"/>
      <c r="BS9" s="416"/>
      <c r="BT9" s="416"/>
      <c r="BU9" s="417"/>
      <c r="BV9" s="415">
        <v>9840</v>
      </c>
      <c r="BW9" s="416"/>
      <c r="BX9" s="416"/>
      <c r="BY9" s="416"/>
      <c r="BZ9" s="416"/>
      <c r="CA9" s="416"/>
      <c r="CB9" s="416"/>
      <c r="CC9" s="417"/>
      <c r="CD9" s="424" t="s">
        <v>102</v>
      </c>
      <c r="CE9" s="425"/>
      <c r="CF9" s="425"/>
      <c r="CG9" s="425"/>
      <c r="CH9" s="425"/>
      <c r="CI9" s="425"/>
      <c r="CJ9" s="425"/>
      <c r="CK9" s="425"/>
      <c r="CL9" s="425"/>
      <c r="CM9" s="425"/>
      <c r="CN9" s="425"/>
      <c r="CO9" s="425"/>
      <c r="CP9" s="425"/>
      <c r="CQ9" s="425"/>
      <c r="CR9" s="425"/>
      <c r="CS9" s="426"/>
      <c r="CT9" s="385">
        <v>11.2</v>
      </c>
      <c r="CU9" s="386"/>
      <c r="CV9" s="386"/>
      <c r="CW9" s="386"/>
      <c r="CX9" s="386"/>
      <c r="CY9" s="386"/>
      <c r="CZ9" s="386"/>
      <c r="DA9" s="387"/>
      <c r="DB9" s="385">
        <v>14</v>
      </c>
      <c r="DC9" s="386"/>
      <c r="DD9" s="386"/>
      <c r="DE9" s="386"/>
      <c r="DF9" s="386"/>
      <c r="DG9" s="386"/>
      <c r="DH9" s="386"/>
      <c r="DI9" s="387"/>
      <c r="DJ9" s="139"/>
      <c r="DK9" s="139"/>
      <c r="DL9" s="139"/>
      <c r="DM9" s="139"/>
      <c r="DN9" s="139"/>
      <c r="DO9" s="139"/>
    </row>
    <row r="10" spans="1:119" ht="18.75" customHeight="1" thickBot="1" x14ac:dyDescent="0.2">
      <c r="A10" s="140"/>
      <c r="B10" s="550"/>
      <c r="C10" s="551"/>
      <c r="D10" s="551"/>
      <c r="E10" s="551"/>
      <c r="F10" s="551"/>
      <c r="G10" s="551"/>
      <c r="H10" s="551"/>
      <c r="I10" s="551"/>
      <c r="J10" s="551"/>
      <c r="K10" s="478"/>
      <c r="L10" s="388" t="s">
        <v>103</v>
      </c>
      <c r="M10" s="389"/>
      <c r="N10" s="389"/>
      <c r="O10" s="389"/>
      <c r="P10" s="389"/>
      <c r="Q10" s="390"/>
      <c r="R10" s="391">
        <v>3542</v>
      </c>
      <c r="S10" s="392"/>
      <c r="T10" s="392"/>
      <c r="U10" s="392"/>
      <c r="V10" s="394"/>
      <c r="W10" s="559"/>
      <c r="X10" s="377"/>
      <c r="Y10" s="377"/>
      <c r="Z10" s="377"/>
      <c r="AA10" s="377"/>
      <c r="AB10" s="377"/>
      <c r="AC10" s="377"/>
      <c r="AD10" s="377"/>
      <c r="AE10" s="377"/>
      <c r="AF10" s="377"/>
      <c r="AG10" s="377"/>
      <c r="AH10" s="377"/>
      <c r="AI10" s="377"/>
      <c r="AJ10" s="377"/>
      <c r="AK10" s="377"/>
      <c r="AL10" s="560"/>
      <c r="AM10" s="484" t="s">
        <v>104</v>
      </c>
      <c r="AN10" s="389"/>
      <c r="AO10" s="389"/>
      <c r="AP10" s="389"/>
      <c r="AQ10" s="389"/>
      <c r="AR10" s="389"/>
      <c r="AS10" s="389"/>
      <c r="AT10" s="390"/>
      <c r="AU10" s="472" t="s">
        <v>105</v>
      </c>
      <c r="AV10" s="473"/>
      <c r="AW10" s="473"/>
      <c r="AX10" s="473"/>
      <c r="AY10" s="395" t="s">
        <v>106</v>
      </c>
      <c r="AZ10" s="396"/>
      <c r="BA10" s="396"/>
      <c r="BB10" s="396"/>
      <c r="BC10" s="396"/>
      <c r="BD10" s="396"/>
      <c r="BE10" s="396"/>
      <c r="BF10" s="396"/>
      <c r="BG10" s="396"/>
      <c r="BH10" s="396"/>
      <c r="BI10" s="396"/>
      <c r="BJ10" s="396"/>
      <c r="BK10" s="396"/>
      <c r="BL10" s="396"/>
      <c r="BM10" s="397"/>
      <c r="BN10" s="415">
        <v>152012</v>
      </c>
      <c r="BO10" s="416"/>
      <c r="BP10" s="416"/>
      <c r="BQ10" s="416"/>
      <c r="BR10" s="416"/>
      <c r="BS10" s="416"/>
      <c r="BT10" s="416"/>
      <c r="BU10" s="417"/>
      <c r="BV10" s="415">
        <v>8658</v>
      </c>
      <c r="BW10" s="416"/>
      <c r="BX10" s="416"/>
      <c r="BY10" s="416"/>
      <c r="BZ10" s="416"/>
      <c r="CA10" s="416"/>
      <c r="CB10" s="416"/>
      <c r="CC10" s="417"/>
      <c r="CD10" s="144" t="s">
        <v>107</v>
      </c>
      <c r="CE10" s="145"/>
      <c r="CF10" s="145"/>
      <c r="CG10" s="145"/>
      <c r="CH10" s="145"/>
      <c r="CI10" s="145"/>
      <c r="CJ10" s="145"/>
      <c r="CK10" s="145"/>
      <c r="CL10" s="145"/>
      <c r="CM10" s="145"/>
      <c r="CN10" s="145"/>
      <c r="CO10" s="145"/>
      <c r="CP10" s="145"/>
      <c r="CQ10" s="145"/>
      <c r="CR10" s="145"/>
      <c r="CS10" s="146"/>
      <c r="CT10" s="147"/>
      <c r="CU10" s="148"/>
      <c r="CV10" s="148"/>
      <c r="CW10" s="148"/>
      <c r="CX10" s="148"/>
      <c r="CY10" s="148"/>
      <c r="CZ10" s="148"/>
      <c r="DA10" s="149"/>
      <c r="DB10" s="147"/>
      <c r="DC10" s="148"/>
      <c r="DD10" s="148"/>
      <c r="DE10" s="148"/>
      <c r="DF10" s="148"/>
      <c r="DG10" s="148"/>
      <c r="DH10" s="148"/>
      <c r="DI10" s="149"/>
      <c r="DJ10" s="139"/>
      <c r="DK10" s="139"/>
      <c r="DL10" s="139"/>
      <c r="DM10" s="139"/>
      <c r="DN10" s="139"/>
      <c r="DO10" s="139"/>
    </row>
    <row r="11" spans="1:119" ht="18.75" customHeight="1" thickBot="1" x14ac:dyDescent="0.2">
      <c r="A11" s="140"/>
      <c r="B11" s="550"/>
      <c r="C11" s="551"/>
      <c r="D11" s="551"/>
      <c r="E11" s="551"/>
      <c r="F11" s="551"/>
      <c r="G11" s="551"/>
      <c r="H11" s="551"/>
      <c r="I11" s="551"/>
      <c r="J11" s="551"/>
      <c r="K11" s="478"/>
      <c r="L11" s="461" t="s">
        <v>108</v>
      </c>
      <c r="M11" s="462"/>
      <c r="N11" s="462"/>
      <c r="O11" s="462"/>
      <c r="P11" s="462"/>
      <c r="Q11" s="463"/>
      <c r="R11" s="547" t="s">
        <v>109</v>
      </c>
      <c r="S11" s="548"/>
      <c r="T11" s="548"/>
      <c r="U11" s="548"/>
      <c r="V11" s="549"/>
      <c r="W11" s="559"/>
      <c r="X11" s="377"/>
      <c r="Y11" s="377"/>
      <c r="Z11" s="377"/>
      <c r="AA11" s="377"/>
      <c r="AB11" s="377"/>
      <c r="AC11" s="377"/>
      <c r="AD11" s="377"/>
      <c r="AE11" s="377"/>
      <c r="AF11" s="377"/>
      <c r="AG11" s="377"/>
      <c r="AH11" s="377"/>
      <c r="AI11" s="377"/>
      <c r="AJ11" s="377"/>
      <c r="AK11" s="377"/>
      <c r="AL11" s="560"/>
      <c r="AM11" s="484" t="s">
        <v>110</v>
      </c>
      <c r="AN11" s="389"/>
      <c r="AO11" s="389"/>
      <c r="AP11" s="389"/>
      <c r="AQ11" s="389"/>
      <c r="AR11" s="389"/>
      <c r="AS11" s="389"/>
      <c r="AT11" s="390"/>
      <c r="AU11" s="472" t="s">
        <v>111</v>
      </c>
      <c r="AV11" s="473"/>
      <c r="AW11" s="473"/>
      <c r="AX11" s="473"/>
      <c r="AY11" s="395" t="s">
        <v>112</v>
      </c>
      <c r="AZ11" s="396"/>
      <c r="BA11" s="396"/>
      <c r="BB11" s="396"/>
      <c r="BC11" s="396"/>
      <c r="BD11" s="396"/>
      <c r="BE11" s="396"/>
      <c r="BF11" s="396"/>
      <c r="BG11" s="396"/>
      <c r="BH11" s="396"/>
      <c r="BI11" s="396"/>
      <c r="BJ11" s="396"/>
      <c r="BK11" s="396"/>
      <c r="BL11" s="396"/>
      <c r="BM11" s="397"/>
      <c r="BN11" s="415">
        <v>65616</v>
      </c>
      <c r="BO11" s="416"/>
      <c r="BP11" s="416"/>
      <c r="BQ11" s="416"/>
      <c r="BR11" s="416"/>
      <c r="BS11" s="416"/>
      <c r="BT11" s="416"/>
      <c r="BU11" s="417"/>
      <c r="BV11" s="415">
        <v>94430</v>
      </c>
      <c r="BW11" s="416"/>
      <c r="BX11" s="416"/>
      <c r="BY11" s="416"/>
      <c r="BZ11" s="416"/>
      <c r="CA11" s="416"/>
      <c r="CB11" s="416"/>
      <c r="CC11" s="417"/>
      <c r="CD11" s="424" t="s">
        <v>113</v>
      </c>
      <c r="CE11" s="425"/>
      <c r="CF11" s="425"/>
      <c r="CG11" s="425"/>
      <c r="CH11" s="425"/>
      <c r="CI11" s="425"/>
      <c r="CJ11" s="425"/>
      <c r="CK11" s="425"/>
      <c r="CL11" s="425"/>
      <c r="CM11" s="425"/>
      <c r="CN11" s="425"/>
      <c r="CO11" s="425"/>
      <c r="CP11" s="425"/>
      <c r="CQ11" s="425"/>
      <c r="CR11" s="425"/>
      <c r="CS11" s="426"/>
      <c r="CT11" s="524" t="s">
        <v>114</v>
      </c>
      <c r="CU11" s="525"/>
      <c r="CV11" s="525"/>
      <c r="CW11" s="525"/>
      <c r="CX11" s="525"/>
      <c r="CY11" s="525"/>
      <c r="CZ11" s="525"/>
      <c r="DA11" s="526"/>
      <c r="DB11" s="524" t="s">
        <v>114</v>
      </c>
      <c r="DC11" s="525"/>
      <c r="DD11" s="525"/>
      <c r="DE11" s="525"/>
      <c r="DF11" s="525"/>
      <c r="DG11" s="525"/>
      <c r="DH11" s="525"/>
      <c r="DI11" s="526"/>
      <c r="DJ11" s="139"/>
      <c r="DK11" s="139"/>
      <c r="DL11" s="139"/>
      <c r="DM11" s="139"/>
      <c r="DN11" s="139"/>
      <c r="DO11" s="139"/>
    </row>
    <row r="12" spans="1:119" ht="18.75" customHeight="1" x14ac:dyDescent="0.15">
      <c r="A12" s="140"/>
      <c r="B12" s="527" t="s">
        <v>115</v>
      </c>
      <c r="C12" s="528"/>
      <c r="D12" s="528"/>
      <c r="E12" s="528"/>
      <c r="F12" s="528"/>
      <c r="G12" s="528"/>
      <c r="H12" s="528"/>
      <c r="I12" s="528"/>
      <c r="J12" s="528"/>
      <c r="K12" s="529"/>
      <c r="L12" s="536" t="s">
        <v>116</v>
      </c>
      <c r="M12" s="537"/>
      <c r="N12" s="537"/>
      <c r="O12" s="537"/>
      <c r="P12" s="537"/>
      <c r="Q12" s="538"/>
      <c r="R12" s="539">
        <v>3359</v>
      </c>
      <c r="S12" s="540"/>
      <c r="T12" s="540"/>
      <c r="U12" s="540"/>
      <c r="V12" s="541"/>
      <c r="W12" s="542" t="s">
        <v>1</v>
      </c>
      <c r="X12" s="473"/>
      <c r="Y12" s="473"/>
      <c r="Z12" s="473"/>
      <c r="AA12" s="473"/>
      <c r="AB12" s="543"/>
      <c r="AC12" s="472" t="s">
        <v>117</v>
      </c>
      <c r="AD12" s="473"/>
      <c r="AE12" s="473"/>
      <c r="AF12" s="473"/>
      <c r="AG12" s="543"/>
      <c r="AH12" s="472" t="s">
        <v>118</v>
      </c>
      <c r="AI12" s="473"/>
      <c r="AJ12" s="473"/>
      <c r="AK12" s="473"/>
      <c r="AL12" s="544"/>
      <c r="AM12" s="484" t="s">
        <v>119</v>
      </c>
      <c r="AN12" s="389"/>
      <c r="AO12" s="389"/>
      <c r="AP12" s="389"/>
      <c r="AQ12" s="389"/>
      <c r="AR12" s="389"/>
      <c r="AS12" s="389"/>
      <c r="AT12" s="390"/>
      <c r="AU12" s="472" t="s">
        <v>120</v>
      </c>
      <c r="AV12" s="473"/>
      <c r="AW12" s="473"/>
      <c r="AX12" s="473"/>
      <c r="AY12" s="395" t="s">
        <v>121</v>
      </c>
      <c r="AZ12" s="396"/>
      <c r="BA12" s="396"/>
      <c r="BB12" s="396"/>
      <c r="BC12" s="396"/>
      <c r="BD12" s="396"/>
      <c r="BE12" s="396"/>
      <c r="BF12" s="396"/>
      <c r="BG12" s="396"/>
      <c r="BH12" s="396"/>
      <c r="BI12" s="396"/>
      <c r="BJ12" s="396"/>
      <c r="BK12" s="396"/>
      <c r="BL12" s="396"/>
      <c r="BM12" s="397"/>
      <c r="BN12" s="415" t="s">
        <v>122</v>
      </c>
      <c r="BO12" s="416"/>
      <c r="BP12" s="416"/>
      <c r="BQ12" s="416"/>
      <c r="BR12" s="416"/>
      <c r="BS12" s="416"/>
      <c r="BT12" s="416"/>
      <c r="BU12" s="417"/>
      <c r="BV12" s="415">
        <v>425793</v>
      </c>
      <c r="BW12" s="416"/>
      <c r="BX12" s="416"/>
      <c r="BY12" s="416"/>
      <c r="BZ12" s="416"/>
      <c r="CA12" s="416"/>
      <c r="CB12" s="416"/>
      <c r="CC12" s="417"/>
      <c r="CD12" s="424" t="s">
        <v>123</v>
      </c>
      <c r="CE12" s="425"/>
      <c r="CF12" s="425"/>
      <c r="CG12" s="425"/>
      <c r="CH12" s="425"/>
      <c r="CI12" s="425"/>
      <c r="CJ12" s="425"/>
      <c r="CK12" s="425"/>
      <c r="CL12" s="425"/>
      <c r="CM12" s="425"/>
      <c r="CN12" s="425"/>
      <c r="CO12" s="425"/>
      <c r="CP12" s="425"/>
      <c r="CQ12" s="425"/>
      <c r="CR12" s="425"/>
      <c r="CS12" s="426"/>
      <c r="CT12" s="524" t="s">
        <v>122</v>
      </c>
      <c r="CU12" s="525"/>
      <c r="CV12" s="525"/>
      <c r="CW12" s="525"/>
      <c r="CX12" s="525"/>
      <c r="CY12" s="525"/>
      <c r="CZ12" s="525"/>
      <c r="DA12" s="526"/>
      <c r="DB12" s="524" t="s">
        <v>122</v>
      </c>
      <c r="DC12" s="525"/>
      <c r="DD12" s="525"/>
      <c r="DE12" s="525"/>
      <c r="DF12" s="525"/>
      <c r="DG12" s="525"/>
      <c r="DH12" s="525"/>
      <c r="DI12" s="526"/>
      <c r="DJ12" s="139"/>
      <c r="DK12" s="139"/>
      <c r="DL12" s="139"/>
      <c r="DM12" s="139"/>
      <c r="DN12" s="139"/>
      <c r="DO12" s="139"/>
    </row>
    <row r="13" spans="1:119" ht="18.75" customHeight="1" x14ac:dyDescent="0.15">
      <c r="A13" s="140"/>
      <c r="B13" s="530"/>
      <c r="C13" s="531"/>
      <c r="D13" s="531"/>
      <c r="E13" s="531"/>
      <c r="F13" s="531"/>
      <c r="G13" s="531"/>
      <c r="H13" s="531"/>
      <c r="I13" s="531"/>
      <c r="J13" s="531"/>
      <c r="K13" s="532"/>
      <c r="L13" s="150"/>
      <c r="M13" s="513" t="s">
        <v>124</v>
      </c>
      <c r="N13" s="514"/>
      <c r="O13" s="514"/>
      <c r="P13" s="514"/>
      <c r="Q13" s="515"/>
      <c r="R13" s="516">
        <v>3349</v>
      </c>
      <c r="S13" s="517"/>
      <c r="T13" s="517"/>
      <c r="U13" s="517"/>
      <c r="V13" s="518"/>
      <c r="W13" s="504" t="s">
        <v>125</v>
      </c>
      <c r="X13" s="428"/>
      <c r="Y13" s="428"/>
      <c r="Z13" s="428"/>
      <c r="AA13" s="428"/>
      <c r="AB13" s="429"/>
      <c r="AC13" s="391">
        <v>261</v>
      </c>
      <c r="AD13" s="392"/>
      <c r="AE13" s="392"/>
      <c r="AF13" s="392"/>
      <c r="AG13" s="393"/>
      <c r="AH13" s="391">
        <v>282</v>
      </c>
      <c r="AI13" s="392"/>
      <c r="AJ13" s="392"/>
      <c r="AK13" s="392"/>
      <c r="AL13" s="394"/>
      <c r="AM13" s="484" t="s">
        <v>126</v>
      </c>
      <c r="AN13" s="389"/>
      <c r="AO13" s="389"/>
      <c r="AP13" s="389"/>
      <c r="AQ13" s="389"/>
      <c r="AR13" s="389"/>
      <c r="AS13" s="389"/>
      <c r="AT13" s="390"/>
      <c r="AU13" s="472" t="s">
        <v>120</v>
      </c>
      <c r="AV13" s="473"/>
      <c r="AW13" s="473"/>
      <c r="AX13" s="473"/>
      <c r="AY13" s="395" t="s">
        <v>127</v>
      </c>
      <c r="AZ13" s="396"/>
      <c r="BA13" s="396"/>
      <c r="BB13" s="396"/>
      <c r="BC13" s="396"/>
      <c r="BD13" s="396"/>
      <c r="BE13" s="396"/>
      <c r="BF13" s="396"/>
      <c r="BG13" s="396"/>
      <c r="BH13" s="396"/>
      <c r="BI13" s="396"/>
      <c r="BJ13" s="396"/>
      <c r="BK13" s="396"/>
      <c r="BL13" s="396"/>
      <c r="BM13" s="397"/>
      <c r="BN13" s="415">
        <v>229007</v>
      </c>
      <c r="BO13" s="416"/>
      <c r="BP13" s="416"/>
      <c r="BQ13" s="416"/>
      <c r="BR13" s="416"/>
      <c r="BS13" s="416"/>
      <c r="BT13" s="416"/>
      <c r="BU13" s="417"/>
      <c r="BV13" s="415">
        <v>-312865</v>
      </c>
      <c r="BW13" s="416"/>
      <c r="BX13" s="416"/>
      <c r="BY13" s="416"/>
      <c r="BZ13" s="416"/>
      <c r="CA13" s="416"/>
      <c r="CB13" s="416"/>
      <c r="CC13" s="417"/>
      <c r="CD13" s="424" t="s">
        <v>128</v>
      </c>
      <c r="CE13" s="425"/>
      <c r="CF13" s="425"/>
      <c r="CG13" s="425"/>
      <c r="CH13" s="425"/>
      <c r="CI13" s="425"/>
      <c r="CJ13" s="425"/>
      <c r="CK13" s="425"/>
      <c r="CL13" s="425"/>
      <c r="CM13" s="425"/>
      <c r="CN13" s="425"/>
      <c r="CO13" s="425"/>
      <c r="CP13" s="425"/>
      <c r="CQ13" s="425"/>
      <c r="CR13" s="425"/>
      <c r="CS13" s="426"/>
      <c r="CT13" s="385">
        <v>-2.2000000000000002</v>
      </c>
      <c r="CU13" s="386"/>
      <c r="CV13" s="386"/>
      <c r="CW13" s="386"/>
      <c r="CX13" s="386"/>
      <c r="CY13" s="386"/>
      <c r="CZ13" s="386"/>
      <c r="DA13" s="387"/>
      <c r="DB13" s="385">
        <v>0.6</v>
      </c>
      <c r="DC13" s="386"/>
      <c r="DD13" s="386"/>
      <c r="DE13" s="386"/>
      <c r="DF13" s="386"/>
      <c r="DG13" s="386"/>
      <c r="DH13" s="386"/>
      <c r="DI13" s="387"/>
      <c r="DJ13" s="139"/>
      <c r="DK13" s="139"/>
      <c r="DL13" s="139"/>
      <c r="DM13" s="139"/>
      <c r="DN13" s="139"/>
      <c r="DO13" s="139"/>
    </row>
    <row r="14" spans="1:119" ht="18.75" customHeight="1" thickBot="1" x14ac:dyDescent="0.2">
      <c r="A14" s="140"/>
      <c r="B14" s="530"/>
      <c r="C14" s="531"/>
      <c r="D14" s="531"/>
      <c r="E14" s="531"/>
      <c r="F14" s="531"/>
      <c r="G14" s="531"/>
      <c r="H14" s="531"/>
      <c r="I14" s="531"/>
      <c r="J14" s="531"/>
      <c r="K14" s="532"/>
      <c r="L14" s="506" t="s">
        <v>129</v>
      </c>
      <c r="M14" s="545"/>
      <c r="N14" s="545"/>
      <c r="O14" s="545"/>
      <c r="P14" s="545"/>
      <c r="Q14" s="546"/>
      <c r="R14" s="516">
        <v>3386</v>
      </c>
      <c r="S14" s="517"/>
      <c r="T14" s="517"/>
      <c r="U14" s="517"/>
      <c r="V14" s="518"/>
      <c r="W14" s="519"/>
      <c r="X14" s="431"/>
      <c r="Y14" s="431"/>
      <c r="Z14" s="431"/>
      <c r="AA14" s="431"/>
      <c r="AB14" s="432"/>
      <c r="AC14" s="509">
        <v>19</v>
      </c>
      <c r="AD14" s="510"/>
      <c r="AE14" s="510"/>
      <c r="AF14" s="510"/>
      <c r="AG14" s="511"/>
      <c r="AH14" s="509">
        <v>19.600000000000001</v>
      </c>
      <c r="AI14" s="510"/>
      <c r="AJ14" s="510"/>
      <c r="AK14" s="510"/>
      <c r="AL14" s="512"/>
      <c r="AM14" s="484"/>
      <c r="AN14" s="389"/>
      <c r="AO14" s="389"/>
      <c r="AP14" s="389"/>
      <c r="AQ14" s="389"/>
      <c r="AR14" s="389"/>
      <c r="AS14" s="389"/>
      <c r="AT14" s="390"/>
      <c r="AU14" s="472"/>
      <c r="AV14" s="473"/>
      <c r="AW14" s="473"/>
      <c r="AX14" s="473"/>
      <c r="AY14" s="395"/>
      <c r="AZ14" s="396"/>
      <c r="BA14" s="396"/>
      <c r="BB14" s="396"/>
      <c r="BC14" s="396"/>
      <c r="BD14" s="396"/>
      <c r="BE14" s="396"/>
      <c r="BF14" s="396"/>
      <c r="BG14" s="396"/>
      <c r="BH14" s="396"/>
      <c r="BI14" s="396"/>
      <c r="BJ14" s="396"/>
      <c r="BK14" s="396"/>
      <c r="BL14" s="396"/>
      <c r="BM14" s="397"/>
      <c r="BN14" s="415"/>
      <c r="BO14" s="416"/>
      <c r="BP14" s="416"/>
      <c r="BQ14" s="416"/>
      <c r="BR14" s="416"/>
      <c r="BS14" s="416"/>
      <c r="BT14" s="416"/>
      <c r="BU14" s="417"/>
      <c r="BV14" s="415"/>
      <c r="BW14" s="416"/>
      <c r="BX14" s="416"/>
      <c r="BY14" s="416"/>
      <c r="BZ14" s="416"/>
      <c r="CA14" s="416"/>
      <c r="CB14" s="416"/>
      <c r="CC14" s="417"/>
      <c r="CD14" s="421" t="s">
        <v>130</v>
      </c>
      <c r="CE14" s="422"/>
      <c r="CF14" s="422"/>
      <c r="CG14" s="422"/>
      <c r="CH14" s="422"/>
      <c r="CI14" s="422"/>
      <c r="CJ14" s="422"/>
      <c r="CK14" s="422"/>
      <c r="CL14" s="422"/>
      <c r="CM14" s="422"/>
      <c r="CN14" s="422"/>
      <c r="CO14" s="422"/>
      <c r="CP14" s="422"/>
      <c r="CQ14" s="422"/>
      <c r="CR14" s="422"/>
      <c r="CS14" s="423"/>
      <c r="CT14" s="520" t="s">
        <v>122</v>
      </c>
      <c r="CU14" s="488"/>
      <c r="CV14" s="488"/>
      <c r="CW14" s="488"/>
      <c r="CX14" s="488"/>
      <c r="CY14" s="488"/>
      <c r="CZ14" s="488"/>
      <c r="DA14" s="489"/>
      <c r="DB14" s="520" t="s">
        <v>122</v>
      </c>
      <c r="DC14" s="488"/>
      <c r="DD14" s="488"/>
      <c r="DE14" s="488"/>
      <c r="DF14" s="488"/>
      <c r="DG14" s="488"/>
      <c r="DH14" s="488"/>
      <c r="DI14" s="489"/>
      <c r="DJ14" s="139"/>
      <c r="DK14" s="139"/>
      <c r="DL14" s="139"/>
      <c r="DM14" s="139"/>
      <c r="DN14" s="139"/>
      <c r="DO14" s="139"/>
    </row>
    <row r="15" spans="1:119" ht="18.75" customHeight="1" x14ac:dyDescent="0.15">
      <c r="A15" s="140"/>
      <c r="B15" s="530"/>
      <c r="C15" s="531"/>
      <c r="D15" s="531"/>
      <c r="E15" s="531"/>
      <c r="F15" s="531"/>
      <c r="G15" s="531"/>
      <c r="H15" s="531"/>
      <c r="I15" s="531"/>
      <c r="J15" s="531"/>
      <c r="K15" s="532"/>
      <c r="L15" s="150"/>
      <c r="M15" s="513" t="s">
        <v>124</v>
      </c>
      <c r="N15" s="514"/>
      <c r="O15" s="514"/>
      <c r="P15" s="514"/>
      <c r="Q15" s="515"/>
      <c r="R15" s="516">
        <v>3377</v>
      </c>
      <c r="S15" s="517"/>
      <c r="T15" s="517"/>
      <c r="U15" s="517"/>
      <c r="V15" s="518"/>
      <c r="W15" s="504" t="s">
        <v>131</v>
      </c>
      <c r="X15" s="428"/>
      <c r="Y15" s="428"/>
      <c r="Z15" s="428"/>
      <c r="AA15" s="428"/>
      <c r="AB15" s="429"/>
      <c r="AC15" s="391">
        <v>238</v>
      </c>
      <c r="AD15" s="392"/>
      <c r="AE15" s="392"/>
      <c r="AF15" s="392"/>
      <c r="AG15" s="393"/>
      <c r="AH15" s="391">
        <v>255</v>
      </c>
      <c r="AI15" s="392"/>
      <c r="AJ15" s="392"/>
      <c r="AK15" s="392"/>
      <c r="AL15" s="394"/>
      <c r="AM15" s="484"/>
      <c r="AN15" s="389"/>
      <c r="AO15" s="389"/>
      <c r="AP15" s="389"/>
      <c r="AQ15" s="389"/>
      <c r="AR15" s="389"/>
      <c r="AS15" s="389"/>
      <c r="AT15" s="390"/>
      <c r="AU15" s="472"/>
      <c r="AV15" s="473"/>
      <c r="AW15" s="473"/>
      <c r="AX15" s="473"/>
      <c r="AY15" s="407" t="s">
        <v>132</v>
      </c>
      <c r="AZ15" s="408"/>
      <c r="BA15" s="408"/>
      <c r="BB15" s="408"/>
      <c r="BC15" s="408"/>
      <c r="BD15" s="408"/>
      <c r="BE15" s="408"/>
      <c r="BF15" s="408"/>
      <c r="BG15" s="408"/>
      <c r="BH15" s="408"/>
      <c r="BI15" s="408"/>
      <c r="BJ15" s="408"/>
      <c r="BK15" s="408"/>
      <c r="BL15" s="408"/>
      <c r="BM15" s="409"/>
      <c r="BN15" s="410">
        <v>294766</v>
      </c>
      <c r="BO15" s="411"/>
      <c r="BP15" s="411"/>
      <c r="BQ15" s="411"/>
      <c r="BR15" s="411"/>
      <c r="BS15" s="411"/>
      <c r="BT15" s="411"/>
      <c r="BU15" s="412"/>
      <c r="BV15" s="410">
        <v>284075</v>
      </c>
      <c r="BW15" s="411"/>
      <c r="BX15" s="411"/>
      <c r="BY15" s="411"/>
      <c r="BZ15" s="411"/>
      <c r="CA15" s="411"/>
      <c r="CB15" s="411"/>
      <c r="CC15" s="412"/>
      <c r="CD15" s="521" t="s">
        <v>133</v>
      </c>
      <c r="CE15" s="522"/>
      <c r="CF15" s="522"/>
      <c r="CG15" s="522"/>
      <c r="CH15" s="522"/>
      <c r="CI15" s="522"/>
      <c r="CJ15" s="522"/>
      <c r="CK15" s="522"/>
      <c r="CL15" s="522"/>
      <c r="CM15" s="522"/>
      <c r="CN15" s="522"/>
      <c r="CO15" s="522"/>
      <c r="CP15" s="522"/>
      <c r="CQ15" s="522"/>
      <c r="CR15" s="522"/>
      <c r="CS15" s="523"/>
      <c r="CT15" s="151"/>
      <c r="CU15" s="152"/>
      <c r="CV15" s="152"/>
      <c r="CW15" s="152"/>
      <c r="CX15" s="152"/>
      <c r="CY15" s="152"/>
      <c r="CZ15" s="152"/>
      <c r="DA15" s="153"/>
      <c r="DB15" s="151"/>
      <c r="DC15" s="152"/>
      <c r="DD15" s="152"/>
      <c r="DE15" s="152"/>
      <c r="DF15" s="152"/>
      <c r="DG15" s="152"/>
      <c r="DH15" s="152"/>
      <c r="DI15" s="153"/>
      <c r="DJ15" s="139"/>
      <c r="DK15" s="139"/>
      <c r="DL15" s="139"/>
      <c r="DM15" s="139"/>
      <c r="DN15" s="139"/>
      <c r="DO15" s="139"/>
    </row>
    <row r="16" spans="1:119" ht="18.75" customHeight="1" x14ac:dyDescent="0.15">
      <c r="A16" s="140"/>
      <c r="B16" s="530"/>
      <c r="C16" s="531"/>
      <c r="D16" s="531"/>
      <c r="E16" s="531"/>
      <c r="F16" s="531"/>
      <c r="G16" s="531"/>
      <c r="H16" s="531"/>
      <c r="I16" s="531"/>
      <c r="J16" s="531"/>
      <c r="K16" s="532"/>
      <c r="L16" s="506" t="s">
        <v>134</v>
      </c>
      <c r="M16" s="507"/>
      <c r="N16" s="507"/>
      <c r="O16" s="507"/>
      <c r="P16" s="507"/>
      <c r="Q16" s="508"/>
      <c r="R16" s="501" t="s">
        <v>135</v>
      </c>
      <c r="S16" s="502"/>
      <c r="T16" s="502"/>
      <c r="U16" s="502"/>
      <c r="V16" s="503"/>
      <c r="W16" s="519"/>
      <c r="X16" s="431"/>
      <c r="Y16" s="431"/>
      <c r="Z16" s="431"/>
      <c r="AA16" s="431"/>
      <c r="AB16" s="432"/>
      <c r="AC16" s="509">
        <v>17.3</v>
      </c>
      <c r="AD16" s="510"/>
      <c r="AE16" s="510"/>
      <c r="AF16" s="510"/>
      <c r="AG16" s="511"/>
      <c r="AH16" s="509">
        <v>17.7</v>
      </c>
      <c r="AI16" s="510"/>
      <c r="AJ16" s="510"/>
      <c r="AK16" s="510"/>
      <c r="AL16" s="512"/>
      <c r="AM16" s="484"/>
      <c r="AN16" s="389"/>
      <c r="AO16" s="389"/>
      <c r="AP16" s="389"/>
      <c r="AQ16" s="389"/>
      <c r="AR16" s="389"/>
      <c r="AS16" s="389"/>
      <c r="AT16" s="390"/>
      <c r="AU16" s="472"/>
      <c r="AV16" s="473"/>
      <c r="AW16" s="473"/>
      <c r="AX16" s="473"/>
      <c r="AY16" s="395" t="s">
        <v>136</v>
      </c>
      <c r="AZ16" s="396"/>
      <c r="BA16" s="396"/>
      <c r="BB16" s="396"/>
      <c r="BC16" s="396"/>
      <c r="BD16" s="396"/>
      <c r="BE16" s="396"/>
      <c r="BF16" s="396"/>
      <c r="BG16" s="396"/>
      <c r="BH16" s="396"/>
      <c r="BI16" s="396"/>
      <c r="BJ16" s="396"/>
      <c r="BK16" s="396"/>
      <c r="BL16" s="396"/>
      <c r="BM16" s="397"/>
      <c r="BN16" s="415">
        <v>1517782</v>
      </c>
      <c r="BO16" s="416"/>
      <c r="BP16" s="416"/>
      <c r="BQ16" s="416"/>
      <c r="BR16" s="416"/>
      <c r="BS16" s="416"/>
      <c r="BT16" s="416"/>
      <c r="BU16" s="417"/>
      <c r="BV16" s="415">
        <v>1564722</v>
      </c>
      <c r="BW16" s="416"/>
      <c r="BX16" s="416"/>
      <c r="BY16" s="416"/>
      <c r="BZ16" s="416"/>
      <c r="CA16" s="416"/>
      <c r="CB16" s="416"/>
      <c r="CC16" s="417"/>
      <c r="CD16" s="154"/>
      <c r="CE16" s="413"/>
      <c r="CF16" s="413"/>
      <c r="CG16" s="413"/>
      <c r="CH16" s="413"/>
      <c r="CI16" s="413"/>
      <c r="CJ16" s="413"/>
      <c r="CK16" s="413"/>
      <c r="CL16" s="413"/>
      <c r="CM16" s="413"/>
      <c r="CN16" s="413"/>
      <c r="CO16" s="413"/>
      <c r="CP16" s="413"/>
      <c r="CQ16" s="413"/>
      <c r="CR16" s="413"/>
      <c r="CS16" s="414"/>
      <c r="CT16" s="385"/>
      <c r="CU16" s="386"/>
      <c r="CV16" s="386"/>
      <c r="CW16" s="386"/>
      <c r="CX16" s="386"/>
      <c r="CY16" s="386"/>
      <c r="CZ16" s="386"/>
      <c r="DA16" s="387"/>
      <c r="DB16" s="385"/>
      <c r="DC16" s="386"/>
      <c r="DD16" s="386"/>
      <c r="DE16" s="386"/>
      <c r="DF16" s="386"/>
      <c r="DG16" s="386"/>
      <c r="DH16" s="386"/>
      <c r="DI16" s="387"/>
      <c r="DJ16" s="139"/>
      <c r="DK16" s="139"/>
      <c r="DL16" s="139"/>
      <c r="DM16" s="139"/>
      <c r="DN16" s="139"/>
      <c r="DO16" s="139"/>
    </row>
    <row r="17" spans="1:119" ht="18.75" customHeight="1" thickBot="1" x14ac:dyDescent="0.2">
      <c r="A17" s="140"/>
      <c r="B17" s="533"/>
      <c r="C17" s="534"/>
      <c r="D17" s="534"/>
      <c r="E17" s="534"/>
      <c r="F17" s="534"/>
      <c r="G17" s="534"/>
      <c r="H17" s="534"/>
      <c r="I17" s="534"/>
      <c r="J17" s="534"/>
      <c r="K17" s="535"/>
      <c r="L17" s="155"/>
      <c r="M17" s="498" t="s">
        <v>137</v>
      </c>
      <c r="N17" s="499"/>
      <c r="O17" s="499"/>
      <c r="P17" s="499"/>
      <c r="Q17" s="500"/>
      <c r="R17" s="501" t="s">
        <v>135</v>
      </c>
      <c r="S17" s="502"/>
      <c r="T17" s="502"/>
      <c r="U17" s="502"/>
      <c r="V17" s="503"/>
      <c r="W17" s="504" t="s">
        <v>138</v>
      </c>
      <c r="X17" s="428"/>
      <c r="Y17" s="428"/>
      <c r="Z17" s="428"/>
      <c r="AA17" s="428"/>
      <c r="AB17" s="429"/>
      <c r="AC17" s="391">
        <v>876</v>
      </c>
      <c r="AD17" s="392"/>
      <c r="AE17" s="392"/>
      <c r="AF17" s="392"/>
      <c r="AG17" s="393"/>
      <c r="AH17" s="391">
        <v>902</v>
      </c>
      <c r="AI17" s="392"/>
      <c r="AJ17" s="392"/>
      <c r="AK17" s="392"/>
      <c r="AL17" s="394"/>
      <c r="AM17" s="484"/>
      <c r="AN17" s="389"/>
      <c r="AO17" s="389"/>
      <c r="AP17" s="389"/>
      <c r="AQ17" s="389"/>
      <c r="AR17" s="389"/>
      <c r="AS17" s="389"/>
      <c r="AT17" s="390"/>
      <c r="AU17" s="472"/>
      <c r="AV17" s="473"/>
      <c r="AW17" s="473"/>
      <c r="AX17" s="473"/>
      <c r="AY17" s="395" t="s">
        <v>139</v>
      </c>
      <c r="AZ17" s="396"/>
      <c r="BA17" s="396"/>
      <c r="BB17" s="396"/>
      <c r="BC17" s="396"/>
      <c r="BD17" s="396"/>
      <c r="BE17" s="396"/>
      <c r="BF17" s="396"/>
      <c r="BG17" s="396"/>
      <c r="BH17" s="396"/>
      <c r="BI17" s="396"/>
      <c r="BJ17" s="396"/>
      <c r="BK17" s="396"/>
      <c r="BL17" s="396"/>
      <c r="BM17" s="397"/>
      <c r="BN17" s="415">
        <v>370004</v>
      </c>
      <c r="BO17" s="416"/>
      <c r="BP17" s="416"/>
      <c r="BQ17" s="416"/>
      <c r="BR17" s="416"/>
      <c r="BS17" s="416"/>
      <c r="BT17" s="416"/>
      <c r="BU17" s="417"/>
      <c r="BV17" s="415">
        <v>355603</v>
      </c>
      <c r="BW17" s="416"/>
      <c r="BX17" s="416"/>
      <c r="BY17" s="416"/>
      <c r="BZ17" s="416"/>
      <c r="CA17" s="416"/>
      <c r="CB17" s="416"/>
      <c r="CC17" s="417"/>
      <c r="CD17" s="154"/>
      <c r="CE17" s="413"/>
      <c r="CF17" s="413"/>
      <c r="CG17" s="413"/>
      <c r="CH17" s="413"/>
      <c r="CI17" s="413"/>
      <c r="CJ17" s="413"/>
      <c r="CK17" s="413"/>
      <c r="CL17" s="413"/>
      <c r="CM17" s="413"/>
      <c r="CN17" s="413"/>
      <c r="CO17" s="413"/>
      <c r="CP17" s="413"/>
      <c r="CQ17" s="413"/>
      <c r="CR17" s="413"/>
      <c r="CS17" s="414"/>
      <c r="CT17" s="385"/>
      <c r="CU17" s="386"/>
      <c r="CV17" s="386"/>
      <c r="CW17" s="386"/>
      <c r="CX17" s="386"/>
      <c r="CY17" s="386"/>
      <c r="CZ17" s="386"/>
      <c r="DA17" s="387"/>
      <c r="DB17" s="385"/>
      <c r="DC17" s="386"/>
      <c r="DD17" s="386"/>
      <c r="DE17" s="386"/>
      <c r="DF17" s="386"/>
      <c r="DG17" s="386"/>
      <c r="DH17" s="386"/>
      <c r="DI17" s="387"/>
      <c r="DJ17" s="139"/>
      <c r="DK17" s="139"/>
      <c r="DL17" s="139"/>
      <c r="DM17" s="139"/>
      <c r="DN17" s="139"/>
      <c r="DO17" s="139"/>
    </row>
    <row r="18" spans="1:119" ht="18.75" customHeight="1" thickBot="1" x14ac:dyDescent="0.2">
      <c r="A18" s="140"/>
      <c r="B18" s="477" t="s">
        <v>140</v>
      </c>
      <c r="C18" s="478"/>
      <c r="D18" s="478"/>
      <c r="E18" s="479"/>
      <c r="F18" s="479"/>
      <c r="G18" s="479"/>
      <c r="H18" s="479"/>
      <c r="I18" s="479"/>
      <c r="J18" s="479"/>
      <c r="K18" s="479"/>
      <c r="L18" s="480">
        <v>28.36</v>
      </c>
      <c r="M18" s="480"/>
      <c r="N18" s="480"/>
      <c r="O18" s="480"/>
      <c r="P18" s="480"/>
      <c r="Q18" s="480"/>
      <c r="R18" s="481"/>
      <c r="S18" s="481"/>
      <c r="T18" s="481"/>
      <c r="U18" s="481"/>
      <c r="V18" s="482"/>
      <c r="W18" s="496"/>
      <c r="X18" s="497"/>
      <c r="Y18" s="497"/>
      <c r="Z18" s="497"/>
      <c r="AA18" s="497"/>
      <c r="AB18" s="505"/>
      <c r="AC18" s="379">
        <v>63.7</v>
      </c>
      <c r="AD18" s="380"/>
      <c r="AE18" s="380"/>
      <c r="AF18" s="380"/>
      <c r="AG18" s="483"/>
      <c r="AH18" s="379">
        <v>62.7</v>
      </c>
      <c r="AI18" s="380"/>
      <c r="AJ18" s="380"/>
      <c r="AK18" s="380"/>
      <c r="AL18" s="381"/>
      <c r="AM18" s="484"/>
      <c r="AN18" s="389"/>
      <c r="AO18" s="389"/>
      <c r="AP18" s="389"/>
      <c r="AQ18" s="389"/>
      <c r="AR18" s="389"/>
      <c r="AS18" s="389"/>
      <c r="AT18" s="390"/>
      <c r="AU18" s="472"/>
      <c r="AV18" s="473"/>
      <c r="AW18" s="473"/>
      <c r="AX18" s="473"/>
      <c r="AY18" s="395" t="s">
        <v>141</v>
      </c>
      <c r="AZ18" s="396"/>
      <c r="BA18" s="396"/>
      <c r="BB18" s="396"/>
      <c r="BC18" s="396"/>
      <c r="BD18" s="396"/>
      <c r="BE18" s="396"/>
      <c r="BF18" s="396"/>
      <c r="BG18" s="396"/>
      <c r="BH18" s="396"/>
      <c r="BI18" s="396"/>
      <c r="BJ18" s="396"/>
      <c r="BK18" s="396"/>
      <c r="BL18" s="396"/>
      <c r="BM18" s="397"/>
      <c r="BN18" s="415">
        <v>1325603</v>
      </c>
      <c r="BO18" s="416"/>
      <c r="BP18" s="416"/>
      <c r="BQ18" s="416"/>
      <c r="BR18" s="416"/>
      <c r="BS18" s="416"/>
      <c r="BT18" s="416"/>
      <c r="BU18" s="417"/>
      <c r="BV18" s="415">
        <v>1324896</v>
      </c>
      <c r="BW18" s="416"/>
      <c r="BX18" s="416"/>
      <c r="BY18" s="416"/>
      <c r="BZ18" s="416"/>
      <c r="CA18" s="416"/>
      <c r="CB18" s="416"/>
      <c r="CC18" s="417"/>
      <c r="CD18" s="154"/>
      <c r="CE18" s="413"/>
      <c r="CF18" s="413"/>
      <c r="CG18" s="413"/>
      <c r="CH18" s="413"/>
      <c r="CI18" s="413"/>
      <c r="CJ18" s="413"/>
      <c r="CK18" s="413"/>
      <c r="CL18" s="413"/>
      <c r="CM18" s="413"/>
      <c r="CN18" s="413"/>
      <c r="CO18" s="413"/>
      <c r="CP18" s="413"/>
      <c r="CQ18" s="413"/>
      <c r="CR18" s="413"/>
      <c r="CS18" s="414"/>
      <c r="CT18" s="385"/>
      <c r="CU18" s="386"/>
      <c r="CV18" s="386"/>
      <c r="CW18" s="386"/>
      <c r="CX18" s="386"/>
      <c r="CY18" s="386"/>
      <c r="CZ18" s="386"/>
      <c r="DA18" s="387"/>
      <c r="DB18" s="385"/>
      <c r="DC18" s="386"/>
      <c r="DD18" s="386"/>
      <c r="DE18" s="386"/>
      <c r="DF18" s="386"/>
      <c r="DG18" s="386"/>
      <c r="DH18" s="386"/>
      <c r="DI18" s="387"/>
      <c r="DJ18" s="139"/>
      <c r="DK18" s="139"/>
      <c r="DL18" s="139"/>
      <c r="DM18" s="139"/>
      <c r="DN18" s="139"/>
      <c r="DO18" s="139"/>
    </row>
    <row r="19" spans="1:119" ht="18.75" customHeight="1" thickBot="1" x14ac:dyDescent="0.2">
      <c r="A19" s="140"/>
      <c r="B19" s="477" t="s">
        <v>142</v>
      </c>
      <c r="C19" s="478"/>
      <c r="D19" s="478"/>
      <c r="E19" s="479"/>
      <c r="F19" s="479"/>
      <c r="G19" s="479"/>
      <c r="H19" s="479"/>
      <c r="I19" s="479"/>
      <c r="J19" s="479"/>
      <c r="K19" s="479"/>
      <c r="L19" s="485">
        <v>117</v>
      </c>
      <c r="M19" s="485"/>
      <c r="N19" s="485"/>
      <c r="O19" s="485"/>
      <c r="P19" s="485"/>
      <c r="Q19" s="485"/>
      <c r="R19" s="486"/>
      <c r="S19" s="486"/>
      <c r="T19" s="486"/>
      <c r="U19" s="486"/>
      <c r="V19" s="487"/>
      <c r="W19" s="494"/>
      <c r="X19" s="495"/>
      <c r="Y19" s="495"/>
      <c r="Z19" s="495"/>
      <c r="AA19" s="495"/>
      <c r="AB19" s="495"/>
      <c r="AC19" s="411"/>
      <c r="AD19" s="411"/>
      <c r="AE19" s="411"/>
      <c r="AF19" s="411"/>
      <c r="AG19" s="411"/>
      <c r="AH19" s="411"/>
      <c r="AI19" s="411"/>
      <c r="AJ19" s="411"/>
      <c r="AK19" s="411"/>
      <c r="AL19" s="412"/>
      <c r="AM19" s="484"/>
      <c r="AN19" s="389"/>
      <c r="AO19" s="389"/>
      <c r="AP19" s="389"/>
      <c r="AQ19" s="389"/>
      <c r="AR19" s="389"/>
      <c r="AS19" s="389"/>
      <c r="AT19" s="390"/>
      <c r="AU19" s="472"/>
      <c r="AV19" s="473"/>
      <c r="AW19" s="473"/>
      <c r="AX19" s="473"/>
      <c r="AY19" s="395" t="s">
        <v>143</v>
      </c>
      <c r="AZ19" s="396"/>
      <c r="BA19" s="396"/>
      <c r="BB19" s="396"/>
      <c r="BC19" s="396"/>
      <c r="BD19" s="396"/>
      <c r="BE19" s="396"/>
      <c r="BF19" s="396"/>
      <c r="BG19" s="396"/>
      <c r="BH19" s="396"/>
      <c r="BI19" s="396"/>
      <c r="BJ19" s="396"/>
      <c r="BK19" s="396"/>
      <c r="BL19" s="396"/>
      <c r="BM19" s="397"/>
      <c r="BN19" s="415">
        <v>2577459</v>
      </c>
      <c r="BO19" s="416"/>
      <c r="BP19" s="416"/>
      <c r="BQ19" s="416"/>
      <c r="BR19" s="416"/>
      <c r="BS19" s="416"/>
      <c r="BT19" s="416"/>
      <c r="BU19" s="417"/>
      <c r="BV19" s="415">
        <v>2414901</v>
      </c>
      <c r="BW19" s="416"/>
      <c r="BX19" s="416"/>
      <c r="BY19" s="416"/>
      <c r="BZ19" s="416"/>
      <c r="CA19" s="416"/>
      <c r="CB19" s="416"/>
      <c r="CC19" s="417"/>
      <c r="CD19" s="154"/>
      <c r="CE19" s="413"/>
      <c r="CF19" s="413"/>
      <c r="CG19" s="413"/>
      <c r="CH19" s="413"/>
      <c r="CI19" s="413"/>
      <c r="CJ19" s="413"/>
      <c r="CK19" s="413"/>
      <c r="CL19" s="413"/>
      <c r="CM19" s="413"/>
      <c r="CN19" s="413"/>
      <c r="CO19" s="413"/>
      <c r="CP19" s="413"/>
      <c r="CQ19" s="413"/>
      <c r="CR19" s="413"/>
      <c r="CS19" s="414"/>
      <c r="CT19" s="385"/>
      <c r="CU19" s="386"/>
      <c r="CV19" s="386"/>
      <c r="CW19" s="386"/>
      <c r="CX19" s="386"/>
      <c r="CY19" s="386"/>
      <c r="CZ19" s="386"/>
      <c r="DA19" s="387"/>
      <c r="DB19" s="385"/>
      <c r="DC19" s="386"/>
      <c r="DD19" s="386"/>
      <c r="DE19" s="386"/>
      <c r="DF19" s="386"/>
      <c r="DG19" s="386"/>
      <c r="DH19" s="386"/>
      <c r="DI19" s="387"/>
      <c r="DJ19" s="139"/>
      <c r="DK19" s="139"/>
      <c r="DL19" s="139"/>
      <c r="DM19" s="139"/>
      <c r="DN19" s="139"/>
      <c r="DO19" s="139"/>
    </row>
    <row r="20" spans="1:119" ht="18.75" customHeight="1" thickBot="1" x14ac:dyDescent="0.2">
      <c r="A20" s="140"/>
      <c r="B20" s="477" t="s">
        <v>144</v>
      </c>
      <c r="C20" s="478"/>
      <c r="D20" s="478"/>
      <c r="E20" s="479"/>
      <c r="F20" s="479"/>
      <c r="G20" s="479"/>
      <c r="H20" s="479"/>
      <c r="I20" s="479"/>
      <c r="J20" s="479"/>
      <c r="K20" s="479"/>
      <c r="L20" s="485">
        <v>1474</v>
      </c>
      <c r="M20" s="485"/>
      <c r="N20" s="485"/>
      <c r="O20" s="485"/>
      <c r="P20" s="485"/>
      <c r="Q20" s="485"/>
      <c r="R20" s="486"/>
      <c r="S20" s="486"/>
      <c r="T20" s="486"/>
      <c r="U20" s="486"/>
      <c r="V20" s="487"/>
      <c r="W20" s="496"/>
      <c r="X20" s="497"/>
      <c r="Y20" s="497"/>
      <c r="Z20" s="497"/>
      <c r="AA20" s="497"/>
      <c r="AB20" s="497"/>
      <c r="AC20" s="488"/>
      <c r="AD20" s="488"/>
      <c r="AE20" s="488"/>
      <c r="AF20" s="488"/>
      <c r="AG20" s="488"/>
      <c r="AH20" s="488"/>
      <c r="AI20" s="488"/>
      <c r="AJ20" s="488"/>
      <c r="AK20" s="488"/>
      <c r="AL20" s="489"/>
      <c r="AM20" s="490"/>
      <c r="AN20" s="462"/>
      <c r="AO20" s="462"/>
      <c r="AP20" s="462"/>
      <c r="AQ20" s="462"/>
      <c r="AR20" s="462"/>
      <c r="AS20" s="462"/>
      <c r="AT20" s="463"/>
      <c r="AU20" s="491"/>
      <c r="AV20" s="492"/>
      <c r="AW20" s="492"/>
      <c r="AX20" s="493"/>
      <c r="AY20" s="395"/>
      <c r="AZ20" s="396"/>
      <c r="BA20" s="396"/>
      <c r="BB20" s="396"/>
      <c r="BC20" s="396"/>
      <c r="BD20" s="396"/>
      <c r="BE20" s="396"/>
      <c r="BF20" s="396"/>
      <c r="BG20" s="396"/>
      <c r="BH20" s="396"/>
      <c r="BI20" s="396"/>
      <c r="BJ20" s="396"/>
      <c r="BK20" s="396"/>
      <c r="BL20" s="396"/>
      <c r="BM20" s="397"/>
      <c r="BN20" s="415"/>
      <c r="BO20" s="416"/>
      <c r="BP20" s="416"/>
      <c r="BQ20" s="416"/>
      <c r="BR20" s="416"/>
      <c r="BS20" s="416"/>
      <c r="BT20" s="416"/>
      <c r="BU20" s="417"/>
      <c r="BV20" s="415"/>
      <c r="BW20" s="416"/>
      <c r="BX20" s="416"/>
      <c r="BY20" s="416"/>
      <c r="BZ20" s="416"/>
      <c r="CA20" s="416"/>
      <c r="CB20" s="416"/>
      <c r="CC20" s="417"/>
      <c r="CD20" s="154"/>
      <c r="CE20" s="413"/>
      <c r="CF20" s="413"/>
      <c r="CG20" s="413"/>
      <c r="CH20" s="413"/>
      <c r="CI20" s="413"/>
      <c r="CJ20" s="413"/>
      <c r="CK20" s="413"/>
      <c r="CL20" s="413"/>
      <c r="CM20" s="413"/>
      <c r="CN20" s="413"/>
      <c r="CO20" s="413"/>
      <c r="CP20" s="413"/>
      <c r="CQ20" s="413"/>
      <c r="CR20" s="413"/>
      <c r="CS20" s="414"/>
      <c r="CT20" s="385"/>
      <c r="CU20" s="386"/>
      <c r="CV20" s="386"/>
      <c r="CW20" s="386"/>
      <c r="CX20" s="386"/>
      <c r="CY20" s="386"/>
      <c r="CZ20" s="386"/>
      <c r="DA20" s="387"/>
      <c r="DB20" s="385"/>
      <c r="DC20" s="386"/>
      <c r="DD20" s="386"/>
      <c r="DE20" s="386"/>
      <c r="DF20" s="386"/>
      <c r="DG20" s="386"/>
      <c r="DH20" s="386"/>
      <c r="DI20" s="387"/>
      <c r="DJ20" s="139"/>
      <c r="DK20" s="139"/>
      <c r="DL20" s="139"/>
      <c r="DM20" s="139"/>
      <c r="DN20" s="139"/>
      <c r="DO20" s="139"/>
    </row>
    <row r="21" spans="1:119" ht="18.75" customHeight="1" x14ac:dyDescent="0.15">
      <c r="A21" s="140"/>
      <c r="B21" s="474" t="s">
        <v>145</v>
      </c>
      <c r="C21" s="475"/>
      <c r="D21" s="475"/>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6"/>
      <c r="AY21" s="395"/>
      <c r="AZ21" s="396"/>
      <c r="BA21" s="396"/>
      <c r="BB21" s="396"/>
      <c r="BC21" s="396"/>
      <c r="BD21" s="396"/>
      <c r="BE21" s="396"/>
      <c r="BF21" s="396"/>
      <c r="BG21" s="396"/>
      <c r="BH21" s="396"/>
      <c r="BI21" s="396"/>
      <c r="BJ21" s="396"/>
      <c r="BK21" s="396"/>
      <c r="BL21" s="396"/>
      <c r="BM21" s="397"/>
      <c r="BN21" s="415"/>
      <c r="BO21" s="416"/>
      <c r="BP21" s="416"/>
      <c r="BQ21" s="416"/>
      <c r="BR21" s="416"/>
      <c r="BS21" s="416"/>
      <c r="BT21" s="416"/>
      <c r="BU21" s="417"/>
      <c r="BV21" s="415"/>
      <c r="BW21" s="416"/>
      <c r="BX21" s="416"/>
      <c r="BY21" s="416"/>
      <c r="BZ21" s="416"/>
      <c r="CA21" s="416"/>
      <c r="CB21" s="416"/>
      <c r="CC21" s="417"/>
      <c r="CD21" s="154"/>
      <c r="CE21" s="413"/>
      <c r="CF21" s="413"/>
      <c r="CG21" s="413"/>
      <c r="CH21" s="413"/>
      <c r="CI21" s="413"/>
      <c r="CJ21" s="413"/>
      <c r="CK21" s="413"/>
      <c r="CL21" s="413"/>
      <c r="CM21" s="413"/>
      <c r="CN21" s="413"/>
      <c r="CO21" s="413"/>
      <c r="CP21" s="413"/>
      <c r="CQ21" s="413"/>
      <c r="CR21" s="413"/>
      <c r="CS21" s="414"/>
      <c r="CT21" s="385"/>
      <c r="CU21" s="386"/>
      <c r="CV21" s="386"/>
      <c r="CW21" s="386"/>
      <c r="CX21" s="386"/>
      <c r="CY21" s="386"/>
      <c r="CZ21" s="386"/>
      <c r="DA21" s="387"/>
      <c r="DB21" s="385"/>
      <c r="DC21" s="386"/>
      <c r="DD21" s="386"/>
      <c r="DE21" s="386"/>
      <c r="DF21" s="386"/>
      <c r="DG21" s="386"/>
      <c r="DH21" s="386"/>
      <c r="DI21" s="387"/>
      <c r="DJ21" s="139"/>
      <c r="DK21" s="139"/>
      <c r="DL21" s="139"/>
      <c r="DM21" s="139"/>
      <c r="DN21" s="139"/>
      <c r="DO21" s="139"/>
    </row>
    <row r="22" spans="1:119" ht="18.75" customHeight="1" thickBot="1" x14ac:dyDescent="0.2">
      <c r="A22" s="140"/>
      <c r="B22" s="444" t="s">
        <v>146</v>
      </c>
      <c r="C22" s="445"/>
      <c r="D22" s="446"/>
      <c r="E22" s="453" t="s">
        <v>1</v>
      </c>
      <c r="F22" s="428"/>
      <c r="G22" s="428"/>
      <c r="H22" s="428"/>
      <c r="I22" s="428"/>
      <c r="J22" s="428"/>
      <c r="K22" s="429"/>
      <c r="L22" s="453" t="s">
        <v>147</v>
      </c>
      <c r="M22" s="428"/>
      <c r="N22" s="428"/>
      <c r="O22" s="428"/>
      <c r="P22" s="429"/>
      <c r="Q22" s="438" t="s">
        <v>148</v>
      </c>
      <c r="R22" s="439"/>
      <c r="S22" s="439"/>
      <c r="T22" s="439"/>
      <c r="U22" s="439"/>
      <c r="V22" s="454"/>
      <c r="W22" s="456" t="s">
        <v>149</v>
      </c>
      <c r="X22" s="445"/>
      <c r="Y22" s="446"/>
      <c r="Z22" s="453" t="s">
        <v>1</v>
      </c>
      <c r="AA22" s="428"/>
      <c r="AB22" s="428"/>
      <c r="AC22" s="428"/>
      <c r="AD22" s="428"/>
      <c r="AE22" s="428"/>
      <c r="AF22" s="428"/>
      <c r="AG22" s="429"/>
      <c r="AH22" s="427" t="s">
        <v>150</v>
      </c>
      <c r="AI22" s="428"/>
      <c r="AJ22" s="428"/>
      <c r="AK22" s="428"/>
      <c r="AL22" s="429"/>
      <c r="AM22" s="427" t="s">
        <v>151</v>
      </c>
      <c r="AN22" s="433"/>
      <c r="AO22" s="433"/>
      <c r="AP22" s="433"/>
      <c r="AQ22" s="433"/>
      <c r="AR22" s="434"/>
      <c r="AS22" s="438" t="s">
        <v>148</v>
      </c>
      <c r="AT22" s="439"/>
      <c r="AU22" s="439"/>
      <c r="AV22" s="439"/>
      <c r="AW22" s="439"/>
      <c r="AX22" s="440"/>
      <c r="AY22" s="382"/>
      <c r="AZ22" s="383"/>
      <c r="BA22" s="383"/>
      <c r="BB22" s="383"/>
      <c r="BC22" s="383"/>
      <c r="BD22" s="383"/>
      <c r="BE22" s="383"/>
      <c r="BF22" s="383"/>
      <c r="BG22" s="383"/>
      <c r="BH22" s="383"/>
      <c r="BI22" s="383"/>
      <c r="BJ22" s="383"/>
      <c r="BK22" s="383"/>
      <c r="BL22" s="383"/>
      <c r="BM22" s="384"/>
      <c r="BN22" s="418"/>
      <c r="BO22" s="419"/>
      <c r="BP22" s="419"/>
      <c r="BQ22" s="419"/>
      <c r="BR22" s="419"/>
      <c r="BS22" s="419"/>
      <c r="BT22" s="419"/>
      <c r="BU22" s="420"/>
      <c r="BV22" s="418"/>
      <c r="BW22" s="419"/>
      <c r="BX22" s="419"/>
      <c r="BY22" s="419"/>
      <c r="BZ22" s="419"/>
      <c r="CA22" s="419"/>
      <c r="CB22" s="419"/>
      <c r="CC22" s="420"/>
      <c r="CD22" s="154"/>
      <c r="CE22" s="413"/>
      <c r="CF22" s="413"/>
      <c r="CG22" s="413"/>
      <c r="CH22" s="413"/>
      <c r="CI22" s="413"/>
      <c r="CJ22" s="413"/>
      <c r="CK22" s="413"/>
      <c r="CL22" s="413"/>
      <c r="CM22" s="413"/>
      <c r="CN22" s="413"/>
      <c r="CO22" s="413"/>
      <c r="CP22" s="413"/>
      <c r="CQ22" s="413"/>
      <c r="CR22" s="413"/>
      <c r="CS22" s="414"/>
      <c r="CT22" s="385"/>
      <c r="CU22" s="386"/>
      <c r="CV22" s="386"/>
      <c r="CW22" s="386"/>
      <c r="CX22" s="386"/>
      <c r="CY22" s="386"/>
      <c r="CZ22" s="386"/>
      <c r="DA22" s="387"/>
      <c r="DB22" s="385"/>
      <c r="DC22" s="386"/>
      <c r="DD22" s="386"/>
      <c r="DE22" s="386"/>
      <c r="DF22" s="386"/>
      <c r="DG22" s="386"/>
      <c r="DH22" s="386"/>
      <c r="DI22" s="387"/>
      <c r="DJ22" s="139"/>
      <c r="DK22" s="139"/>
      <c r="DL22" s="139"/>
      <c r="DM22" s="139"/>
      <c r="DN22" s="139"/>
      <c r="DO22" s="139"/>
    </row>
    <row r="23" spans="1:119" ht="18.75" customHeight="1" x14ac:dyDescent="0.15">
      <c r="A23" s="140"/>
      <c r="B23" s="447"/>
      <c r="C23" s="448"/>
      <c r="D23" s="449"/>
      <c r="E23" s="430"/>
      <c r="F23" s="431"/>
      <c r="G23" s="431"/>
      <c r="H23" s="431"/>
      <c r="I23" s="431"/>
      <c r="J23" s="431"/>
      <c r="K23" s="432"/>
      <c r="L23" s="430"/>
      <c r="M23" s="431"/>
      <c r="N23" s="431"/>
      <c r="O23" s="431"/>
      <c r="P23" s="432"/>
      <c r="Q23" s="441"/>
      <c r="R23" s="442"/>
      <c r="S23" s="442"/>
      <c r="T23" s="442"/>
      <c r="U23" s="442"/>
      <c r="V23" s="455"/>
      <c r="W23" s="457"/>
      <c r="X23" s="448"/>
      <c r="Y23" s="449"/>
      <c r="Z23" s="430"/>
      <c r="AA23" s="431"/>
      <c r="AB23" s="431"/>
      <c r="AC23" s="431"/>
      <c r="AD23" s="431"/>
      <c r="AE23" s="431"/>
      <c r="AF23" s="431"/>
      <c r="AG23" s="432"/>
      <c r="AH23" s="430"/>
      <c r="AI23" s="431"/>
      <c r="AJ23" s="431"/>
      <c r="AK23" s="431"/>
      <c r="AL23" s="432"/>
      <c r="AM23" s="435"/>
      <c r="AN23" s="436"/>
      <c r="AO23" s="436"/>
      <c r="AP23" s="436"/>
      <c r="AQ23" s="436"/>
      <c r="AR23" s="437"/>
      <c r="AS23" s="441"/>
      <c r="AT23" s="442"/>
      <c r="AU23" s="442"/>
      <c r="AV23" s="442"/>
      <c r="AW23" s="442"/>
      <c r="AX23" s="443"/>
      <c r="AY23" s="407" t="s">
        <v>152</v>
      </c>
      <c r="AZ23" s="408"/>
      <c r="BA23" s="408"/>
      <c r="BB23" s="408"/>
      <c r="BC23" s="408"/>
      <c r="BD23" s="408"/>
      <c r="BE23" s="408"/>
      <c r="BF23" s="408"/>
      <c r="BG23" s="408"/>
      <c r="BH23" s="408"/>
      <c r="BI23" s="408"/>
      <c r="BJ23" s="408"/>
      <c r="BK23" s="408"/>
      <c r="BL23" s="408"/>
      <c r="BM23" s="409"/>
      <c r="BN23" s="415">
        <v>3070018</v>
      </c>
      <c r="BO23" s="416"/>
      <c r="BP23" s="416"/>
      <c r="BQ23" s="416"/>
      <c r="BR23" s="416"/>
      <c r="BS23" s="416"/>
      <c r="BT23" s="416"/>
      <c r="BU23" s="417"/>
      <c r="BV23" s="415">
        <v>2514179</v>
      </c>
      <c r="BW23" s="416"/>
      <c r="BX23" s="416"/>
      <c r="BY23" s="416"/>
      <c r="BZ23" s="416"/>
      <c r="CA23" s="416"/>
      <c r="CB23" s="416"/>
      <c r="CC23" s="417"/>
      <c r="CD23" s="154"/>
      <c r="CE23" s="413"/>
      <c r="CF23" s="413"/>
      <c r="CG23" s="413"/>
      <c r="CH23" s="413"/>
      <c r="CI23" s="413"/>
      <c r="CJ23" s="413"/>
      <c r="CK23" s="413"/>
      <c r="CL23" s="413"/>
      <c r="CM23" s="413"/>
      <c r="CN23" s="413"/>
      <c r="CO23" s="413"/>
      <c r="CP23" s="413"/>
      <c r="CQ23" s="413"/>
      <c r="CR23" s="413"/>
      <c r="CS23" s="414"/>
      <c r="CT23" s="385"/>
      <c r="CU23" s="386"/>
      <c r="CV23" s="386"/>
      <c r="CW23" s="386"/>
      <c r="CX23" s="386"/>
      <c r="CY23" s="386"/>
      <c r="CZ23" s="386"/>
      <c r="DA23" s="387"/>
      <c r="DB23" s="385"/>
      <c r="DC23" s="386"/>
      <c r="DD23" s="386"/>
      <c r="DE23" s="386"/>
      <c r="DF23" s="386"/>
      <c r="DG23" s="386"/>
      <c r="DH23" s="386"/>
      <c r="DI23" s="387"/>
      <c r="DJ23" s="139"/>
      <c r="DK23" s="139"/>
      <c r="DL23" s="139"/>
      <c r="DM23" s="139"/>
      <c r="DN23" s="139"/>
      <c r="DO23" s="139"/>
    </row>
    <row r="24" spans="1:119" ht="18.75" customHeight="1" thickBot="1" x14ac:dyDescent="0.2">
      <c r="A24" s="140"/>
      <c r="B24" s="447"/>
      <c r="C24" s="448"/>
      <c r="D24" s="449"/>
      <c r="E24" s="388" t="s">
        <v>153</v>
      </c>
      <c r="F24" s="389"/>
      <c r="G24" s="389"/>
      <c r="H24" s="389"/>
      <c r="I24" s="389"/>
      <c r="J24" s="389"/>
      <c r="K24" s="390"/>
      <c r="L24" s="391">
        <v>1</v>
      </c>
      <c r="M24" s="392"/>
      <c r="N24" s="392"/>
      <c r="O24" s="392"/>
      <c r="P24" s="393"/>
      <c r="Q24" s="391">
        <v>7030</v>
      </c>
      <c r="R24" s="392"/>
      <c r="S24" s="392"/>
      <c r="T24" s="392"/>
      <c r="U24" s="392"/>
      <c r="V24" s="393"/>
      <c r="W24" s="457"/>
      <c r="X24" s="448"/>
      <c r="Y24" s="449"/>
      <c r="Z24" s="388" t="s">
        <v>154</v>
      </c>
      <c r="AA24" s="389"/>
      <c r="AB24" s="389"/>
      <c r="AC24" s="389"/>
      <c r="AD24" s="389"/>
      <c r="AE24" s="389"/>
      <c r="AF24" s="389"/>
      <c r="AG24" s="390"/>
      <c r="AH24" s="391">
        <v>51</v>
      </c>
      <c r="AI24" s="392"/>
      <c r="AJ24" s="392"/>
      <c r="AK24" s="392"/>
      <c r="AL24" s="393"/>
      <c r="AM24" s="391">
        <v>147747</v>
      </c>
      <c r="AN24" s="392"/>
      <c r="AO24" s="392"/>
      <c r="AP24" s="392"/>
      <c r="AQ24" s="392"/>
      <c r="AR24" s="393"/>
      <c r="AS24" s="391">
        <v>2897</v>
      </c>
      <c r="AT24" s="392"/>
      <c r="AU24" s="392"/>
      <c r="AV24" s="392"/>
      <c r="AW24" s="392"/>
      <c r="AX24" s="394"/>
      <c r="AY24" s="382" t="s">
        <v>155</v>
      </c>
      <c r="AZ24" s="383"/>
      <c r="BA24" s="383"/>
      <c r="BB24" s="383"/>
      <c r="BC24" s="383"/>
      <c r="BD24" s="383"/>
      <c r="BE24" s="383"/>
      <c r="BF24" s="383"/>
      <c r="BG24" s="383"/>
      <c r="BH24" s="383"/>
      <c r="BI24" s="383"/>
      <c r="BJ24" s="383"/>
      <c r="BK24" s="383"/>
      <c r="BL24" s="383"/>
      <c r="BM24" s="384"/>
      <c r="BN24" s="415">
        <v>2736784</v>
      </c>
      <c r="BO24" s="416"/>
      <c r="BP24" s="416"/>
      <c r="BQ24" s="416"/>
      <c r="BR24" s="416"/>
      <c r="BS24" s="416"/>
      <c r="BT24" s="416"/>
      <c r="BU24" s="417"/>
      <c r="BV24" s="415">
        <v>2074128</v>
      </c>
      <c r="BW24" s="416"/>
      <c r="BX24" s="416"/>
      <c r="BY24" s="416"/>
      <c r="BZ24" s="416"/>
      <c r="CA24" s="416"/>
      <c r="CB24" s="416"/>
      <c r="CC24" s="417"/>
      <c r="CD24" s="154"/>
      <c r="CE24" s="413"/>
      <c r="CF24" s="413"/>
      <c r="CG24" s="413"/>
      <c r="CH24" s="413"/>
      <c r="CI24" s="413"/>
      <c r="CJ24" s="413"/>
      <c r="CK24" s="413"/>
      <c r="CL24" s="413"/>
      <c r="CM24" s="413"/>
      <c r="CN24" s="413"/>
      <c r="CO24" s="413"/>
      <c r="CP24" s="413"/>
      <c r="CQ24" s="413"/>
      <c r="CR24" s="413"/>
      <c r="CS24" s="414"/>
      <c r="CT24" s="385"/>
      <c r="CU24" s="386"/>
      <c r="CV24" s="386"/>
      <c r="CW24" s="386"/>
      <c r="CX24" s="386"/>
      <c r="CY24" s="386"/>
      <c r="CZ24" s="386"/>
      <c r="DA24" s="387"/>
      <c r="DB24" s="385"/>
      <c r="DC24" s="386"/>
      <c r="DD24" s="386"/>
      <c r="DE24" s="386"/>
      <c r="DF24" s="386"/>
      <c r="DG24" s="386"/>
      <c r="DH24" s="386"/>
      <c r="DI24" s="387"/>
      <c r="DJ24" s="139"/>
      <c r="DK24" s="139"/>
      <c r="DL24" s="139"/>
      <c r="DM24" s="139"/>
      <c r="DN24" s="139"/>
      <c r="DO24" s="139"/>
    </row>
    <row r="25" spans="1:119" s="139" customFormat="1" ht="18.75" customHeight="1" x14ac:dyDescent="0.15">
      <c r="A25" s="140"/>
      <c r="B25" s="447"/>
      <c r="C25" s="448"/>
      <c r="D25" s="449"/>
      <c r="E25" s="388" t="s">
        <v>156</v>
      </c>
      <c r="F25" s="389"/>
      <c r="G25" s="389"/>
      <c r="H25" s="389"/>
      <c r="I25" s="389"/>
      <c r="J25" s="389"/>
      <c r="K25" s="390"/>
      <c r="L25" s="391">
        <v>1</v>
      </c>
      <c r="M25" s="392"/>
      <c r="N25" s="392"/>
      <c r="O25" s="392"/>
      <c r="P25" s="393"/>
      <c r="Q25" s="391">
        <v>6130</v>
      </c>
      <c r="R25" s="392"/>
      <c r="S25" s="392"/>
      <c r="T25" s="392"/>
      <c r="U25" s="392"/>
      <c r="V25" s="393"/>
      <c r="W25" s="457"/>
      <c r="X25" s="448"/>
      <c r="Y25" s="449"/>
      <c r="Z25" s="388" t="s">
        <v>157</v>
      </c>
      <c r="AA25" s="389"/>
      <c r="AB25" s="389"/>
      <c r="AC25" s="389"/>
      <c r="AD25" s="389"/>
      <c r="AE25" s="389"/>
      <c r="AF25" s="389"/>
      <c r="AG25" s="390"/>
      <c r="AH25" s="391" t="s">
        <v>122</v>
      </c>
      <c r="AI25" s="392"/>
      <c r="AJ25" s="392"/>
      <c r="AK25" s="392"/>
      <c r="AL25" s="393"/>
      <c r="AM25" s="391" t="s">
        <v>122</v>
      </c>
      <c r="AN25" s="392"/>
      <c r="AO25" s="392"/>
      <c r="AP25" s="392"/>
      <c r="AQ25" s="392"/>
      <c r="AR25" s="393"/>
      <c r="AS25" s="391" t="s">
        <v>122</v>
      </c>
      <c r="AT25" s="392"/>
      <c r="AU25" s="392"/>
      <c r="AV25" s="392"/>
      <c r="AW25" s="392"/>
      <c r="AX25" s="394"/>
      <c r="AY25" s="407" t="s">
        <v>158</v>
      </c>
      <c r="AZ25" s="408"/>
      <c r="BA25" s="408"/>
      <c r="BB25" s="408"/>
      <c r="BC25" s="408"/>
      <c r="BD25" s="408"/>
      <c r="BE25" s="408"/>
      <c r="BF25" s="408"/>
      <c r="BG25" s="408"/>
      <c r="BH25" s="408"/>
      <c r="BI25" s="408"/>
      <c r="BJ25" s="408"/>
      <c r="BK25" s="408"/>
      <c r="BL25" s="408"/>
      <c r="BM25" s="409"/>
      <c r="BN25" s="410">
        <v>8122</v>
      </c>
      <c r="BO25" s="411"/>
      <c r="BP25" s="411"/>
      <c r="BQ25" s="411"/>
      <c r="BR25" s="411"/>
      <c r="BS25" s="411"/>
      <c r="BT25" s="411"/>
      <c r="BU25" s="412"/>
      <c r="BV25" s="410">
        <v>60987</v>
      </c>
      <c r="BW25" s="411"/>
      <c r="BX25" s="411"/>
      <c r="BY25" s="411"/>
      <c r="BZ25" s="411"/>
      <c r="CA25" s="411"/>
      <c r="CB25" s="411"/>
      <c r="CC25" s="412"/>
      <c r="CD25" s="154"/>
      <c r="CE25" s="413"/>
      <c r="CF25" s="413"/>
      <c r="CG25" s="413"/>
      <c r="CH25" s="413"/>
      <c r="CI25" s="413"/>
      <c r="CJ25" s="413"/>
      <c r="CK25" s="413"/>
      <c r="CL25" s="413"/>
      <c r="CM25" s="413"/>
      <c r="CN25" s="413"/>
      <c r="CO25" s="413"/>
      <c r="CP25" s="413"/>
      <c r="CQ25" s="413"/>
      <c r="CR25" s="413"/>
      <c r="CS25" s="414"/>
      <c r="CT25" s="385"/>
      <c r="CU25" s="386"/>
      <c r="CV25" s="386"/>
      <c r="CW25" s="386"/>
      <c r="CX25" s="386"/>
      <c r="CY25" s="386"/>
      <c r="CZ25" s="386"/>
      <c r="DA25" s="387"/>
      <c r="DB25" s="385"/>
      <c r="DC25" s="386"/>
      <c r="DD25" s="386"/>
      <c r="DE25" s="386"/>
      <c r="DF25" s="386"/>
      <c r="DG25" s="386"/>
      <c r="DH25" s="386"/>
      <c r="DI25" s="387"/>
    </row>
    <row r="26" spans="1:119" s="139" customFormat="1" ht="18.75" customHeight="1" x14ac:dyDescent="0.15">
      <c r="A26" s="140"/>
      <c r="B26" s="447"/>
      <c r="C26" s="448"/>
      <c r="D26" s="449"/>
      <c r="E26" s="388" t="s">
        <v>159</v>
      </c>
      <c r="F26" s="389"/>
      <c r="G26" s="389"/>
      <c r="H26" s="389"/>
      <c r="I26" s="389"/>
      <c r="J26" s="389"/>
      <c r="K26" s="390"/>
      <c r="L26" s="391">
        <v>1</v>
      </c>
      <c r="M26" s="392"/>
      <c r="N26" s="392"/>
      <c r="O26" s="392"/>
      <c r="P26" s="393"/>
      <c r="Q26" s="391">
        <v>5620</v>
      </c>
      <c r="R26" s="392"/>
      <c r="S26" s="392"/>
      <c r="T26" s="392"/>
      <c r="U26" s="392"/>
      <c r="V26" s="393"/>
      <c r="W26" s="457"/>
      <c r="X26" s="448"/>
      <c r="Y26" s="449"/>
      <c r="Z26" s="388" t="s">
        <v>160</v>
      </c>
      <c r="AA26" s="470"/>
      <c r="AB26" s="470"/>
      <c r="AC26" s="470"/>
      <c r="AD26" s="470"/>
      <c r="AE26" s="470"/>
      <c r="AF26" s="470"/>
      <c r="AG26" s="471"/>
      <c r="AH26" s="391">
        <v>4</v>
      </c>
      <c r="AI26" s="392"/>
      <c r="AJ26" s="392"/>
      <c r="AK26" s="392"/>
      <c r="AL26" s="393"/>
      <c r="AM26" s="391">
        <v>12252</v>
      </c>
      <c r="AN26" s="392"/>
      <c r="AO26" s="392"/>
      <c r="AP26" s="392"/>
      <c r="AQ26" s="392"/>
      <c r="AR26" s="393"/>
      <c r="AS26" s="391">
        <v>3063</v>
      </c>
      <c r="AT26" s="392"/>
      <c r="AU26" s="392"/>
      <c r="AV26" s="392"/>
      <c r="AW26" s="392"/>
      <c r="AX26" s="394"/>
      <c r="AY26" s="424" t="s">
        <v>161</v>
      </c>
      <c r="AZ26" s="425"/>
      <c r="BA26" s="425"/>
      <c r="BB26" s="425"/>
      <c r="BC26" s="425"/>
      <c r="BD26" s="425"/>
      <c r="BE26" s="425"/>
      <c r="BF26" s="425"/>
      <c r="BG26" s="425"/>
      <c r="BH26" s="425"/>
      <c r="BI26" s="425"/>
      <c r="BJ26" s="425"/>
      <c r="BK26" s="425"/>
      <c r="BL26" s="425"/>
      <c r="BM26" s="426"/>
      <c r="BN26" s="415" t="s">
        <v>122</v>
      </c>
      <c r="BO26" s="416"/>
      <c r="BP26" s="416"/>
      <c r="BQ26" s="416"/>
      <c r="BR26" s="416"/>
      <c r="BS26" s="416"/>
      <c r="BT26" s="416"/>
      <c r="BU26" s="417"/>
      <c r="BV26" s="415" t="s">
        <v>122</v>
      </c>
      <c r="BW26" s="416"/>
      <c r="BX26" s="416"/>
      <c r="BY26" s="416"/>
      <c r="BZ26" s="416"/>
      <c r="CA26" s="416"/>
      <c r="CB26" s="416"/>
      <c r="CC26" s="417"/>
      <c r="CD26" s="154"/>
      <c r="CE26" s="413"/>
      <c r="CF26" s="413"/>
      <c r="CG26" s="413"/>
      <c r="CH26" s="413"/>
      <c r="CI26" s="413"/>
      <c r="CJ26" s="413"/>
      <c r="CK26" s="413"/>
      <c r="CL26" s="413"/>
      <c r="CM26" s="413"/>
      <c r="CN26" s="413"/>
      <c r="CO26" s="413"/>
      <c r="CP26" s="413"/>
      <c r="CQ26" s="413"/>
      <c r="CR26" s="413"/>
      <c r="CS26" s="414"/>
      <c r="CT26" s="385"/>
      <c r="CU26" s="386"/>
      <c r="CV26" s="386"/>
      <c r="CW26" s="386"/>
      <c r="CX26" s="386"/>
      <c r="CY26" s="386"/>
      <c r="CZ26" s="386"/>
      <c r="DA26" s="387"/>
      <c r="DB26" s="385"/>
      <c r="DC26" s="386"/>
      <c r="DD26" s="386"/>
      <c r="DE26" s="386"/>
      <c r="DF26" s="386"/>
      <c r="DG26" s="386"/>
      <c r="DH26" s="386"/>
      <c r="DI26" s="387"/>
    </row>
    <row r="27" spans="1:119" ht="18.75" customHeight="1" thickBot="1" x14ac:dyDescent="0.2">
      <c r="A27" s="140"/>
      <c r="B27" s="447"/>
      <c r="C27" s="448"/>
      <c r="D27" s="449"/>
      <c r="E27" s="388" t="s">
        <v>162</v>
      </c>
      <c r="F27" s="389"/>
      <c r="G27" s="389"/>
      <c r="H27" s="389"/>
      <c r="I27" s="389"/>
      <c r="J27" s="389"/>
      <c r="K27" s="390"/>
      <c r="L27" s="391">
        <v>1</v>
      </c>
      <c r="M27" s="392"/>
      <c r="N27" s="392"/>
      <c r="O27" s="392"/>
      <c r="P27" s="393"/>
      <c r="Q27" s="391">
        <v>2330</v>
      </c>
      <c r="R27" s="392"/>
      <c r="S27" s="392"/>
      <c r="T27" s="392"/>
      <c r="U27" s="392"/>
      <c r="V27" s="393"/>
      <c r="W27" s="457"/>
      <c r="X27" s="448"/>
      <c r="Y27" s="449"/>
      <c r="Z27" s="388" t="s">
        <v>163</v>
      </c>
      <c r="AA27" s="389"/>
      <c r="AB27" s="389"/>
      <c r="AC27" s="389"/>
      <c r="AD27" s="389"/>
      <c r="AE27" s="389"/>
      <c r="AF27" s="389"/>
      <c r="AG27" s="390"/>
      <c r="AH27" s="391">
        <v>4</v>
      </c>
      <c r="AI27" s="392"/>
      <c r="AJ27" s="392"/>
      <c r="AK27" s="392"/>
      <c r="AL27" s="393"/>
      <c r="AM27" s="391">
        <v>13468</v>
      </c>
      <c r="AN27" s="392"/>
      <c r="AO27" s="392"/>
      <c r="AP27" s="392"/>
      <c r="AQ27" s="392"/>
      <c r="AR27" s="393"/>
      <c r="AS27" s="391">
        <v>3367</v>
      </c>
      <c r="AT27" s="392"/>
      <c r="AU27" s="392"/>
      <c r="AV27" s="392"/>
      <c r="AW27" s="392"/>
      <c r="AX27" s="394"/>
      <c r="AY27" s="421" t="s">
        <v>164</v>
      </c>
      <c r="AZ27" s="422"/>
      <c r="BA27" s="422"/>
      <c r="BB27" s="422"/>
      <c r="BC27" s="422"/>
      <c r="BD27" s="422"/>
      <c r="BE27" s="422"/>
      <c r="BF27" s="422"/>
      <c r="BG27" s="422"/>
      <c r="BH27" s="422"/>
      <c r="BI27" s="422"/>
      <c r="BJ27" s="422"/>
      <c r="BK27" s="422"/>
      <c r="BL27" s="422"/>
      <c r="BM27" s="423"/>
      <c r="BN27" s="418">
        <v>436934</v>
      </c>
      <c r="BO27" s="419"/>
      <c r="BP27" s="419"/>
      <c r="BQ27" s="419"/>
      <c r="BR27" s="419"/>
      <c r="BS27" s="419"/>
      <c r="BT27" s="419"/>
      <c r="BU27" s="420"/>
      <c r="BV27" s="418">
        <v>436163</v>
      </c>
      <c r="BW27" s="419"/>
      <c r="BX27" s="419"/>
      <c r="BY27" s="419"/>
      <c r="BZ27" s="419"/>
      <c r="CA27" s="419"/>
      <c r="CB27" s="419"/>
      <c r="CC27" s="420"/>
      <c r="CD27" s="156"/>
      <c r="CE27" s="413"/>
      <c r="CF27" s="413"/>
      <c r="CG27" s="413"/>
      <c r="CH27" s="413"/>
      <c r="CI27" s="413"/>
      <c r="CJ27" s="413"/>
      <c r="CK27" s="413"/>
      <c r="CL27" s="413"/>
      <c r="CM27" s="413"/>
      <c r="CN27" s="413"/>
      <c r="CO27" s="413"/>
      <c r="CP27" s="413"/>
      <c r="CQ27" s="413"/>
      <c r="CR27" s="413"/>
      <c r="CS27" s="414"/>
      <c r="CT27" s="385"/>
      <c r="CU27" s="386"/>
      <c r="CV27" s="386"/>
      <c r="CW27" s="386"/>
      <c r="CX27" s="386"/>
      <c r="CY27" s="386"/>
      <c r="CZ27" s="386"/>
      <c r="DA27" s="387"/>
      <c r="DB27" s="385"/>
      <c r="DC27" s="386"/>
      <c r="DD27" s="386"/>
      <c r="DE27" s="386"/>
      <c r="DF27" s="386"/>
      <c r="DG27" s="386"/>
      <c r="DH27" s="386"/>
      <c r="DI27" s="387"/>
      <c r="DJ27" s="139"/>
      <c r="DK27" s="139"/>
      <c r="DL27" s="139"/>
      <c r="DM27" s="139"/>
      <c r="DN27" s="139"/>
      <c r="DO27" s="139"/>
    </row>
    <row r="28" spans="1:119" ht="18.75" customHeight="1" x14ac:dyDescent="0.15">
      <c r="A28" s="140"/>
      <c r="B28" s="447"/>
      <c r="C28" s="448"/>
      <c r="D28" s="449"/>
      <c r="E28" s="388" t="s">
        <v>165</v>
      </c>
      <c r="F28" s="389"/>
      <c r="G28" s="389"/>
      <c r="H28" s="389"/>
      <c r="I28" s="389"/>
      <c r="J28" s="389"/>
      <c r="K28" s="390"/>
      <c r="L28" s="391">
        <v>1</v>
      </c>
      <c r="M28" s="392"/>
      <c r="N28" s="392"/>
      <c r="O28" s="392"/>
      <c r="P28" s="393"/>
      <c r="Q28" s="391">
        <v>1900</v>
      </c>
      <c r="R28" s="392"/>
      <c r="S28" s="392"/>
      <c r="T28" s="392"/>
      <c r="U28" s="392"/>
      <c r="V28" s="393"/>
      <c r="W28" s="457"/>
      <c r="X28" s="448"/>
      <c r="Y28" s="449"/>
      <c r="Z28" s="388" t="s">
        <v>166</v>
      </c>
      <c r="AA28" s="389"/>
      <c r="AB28" s="389"/>
      <c r="AC28" s="389"/>
      <c r="AD28" s="389"/>
      <c r="AE28" s="389"/>
      <c r="AF28" s="389"/>
      <c r="AG28" s="390"/>
      <c r="AH28" s="391" t="s">
        <v>122</v>
      </c>
      <c r="AI28" s="392"/>
      <c r="AJ28" s="392"/>
      <c r="AK28" s="392"/>
      <c r="AL28" s="393"/>
      <c r="AM28" s="391" t="s">
        <v>122</v>
      </c>
      <c r="AN28" s="392"/>
      <c r="AO28" s="392"/>
      <c r="AP28" s="392"/>
      <c r="AQ28" s="392"/>
      <c r="AR28" s="393"/>
      <c r="AS28" s="391" t="s">
        <v>122</v>
      </c>
      <c r="AT28" s="392"/>
      <c r="AU28" s="392"/>
      <c r="AV28" s="392"/>
      <c r="AW28" s="392"/>
      <c r="AX28" s="394"/>
      <c r="AY28" s="398" t="s">
        <v>167</v>
      </c>
      <c r="AZ28" s="399"/>
      <c r="BA28" s="399"/>
      <c r="BB28" s="400"/>
      <c r="BC28" s="407" t="s">
        <v>168</v>
      </c>
      <c r="BD28" s="408"/>
      <c r="BE28" s="408"/>
      <c r="BF28" s="408"/>
      <c r="BG28" s="408"/>
      <c r="BH28" s="408"/>
      <c r="BI28" s="408"/>
      <c r="BJ28" s="408"/>
      <c r="BK28" s="408"/>
      <c r="BL28" s="408"/>
      <c r="BM28" s="409"/>
      <c r="BN28" s="410">
        <v>656777</v>
      </c>
      <c r="BO28" s="411"/>
      <c r="BP28" s="411"/>
      <c r="BQ28" s="411"/>
      <c r="BR28" s="411"/>
      <c r="BS28" s="411"/>
      <c r="BT28" s="411"/>
      <c r="BU28" s="412"/>
      <c r="BV28" s="410">
        <v>504765</v>
      </c>
      <c r="BW28" s="411"/>
      <c r="BX28" s="411"/>
      <c r="BY28" s="411"/>
      <c r="BZ28" s="411"/>
      <c r="CA28" s="411"/>
      <c r="CB28" s="411"/>
      <c r="CC28" s="412"/>
      <c r="CD28" s="154"/>
      <c r="CE28" s="413"/>
      <c r="CF28" s="413"/>
      <c r="CG28" s="413"/>
      <c r="CH28" s="413"/>
      <c r="CI28" s="413"/>
      <c r="CJ28" s="413"/>
      <c r="CK28" s="413"/>
      <c r="CL28" s="413"/>
      <c r="CM28" s="413"/>
      <c r="CN28" s="413"/>
      <c r="CO28" s="413"/>
      <c r="CP28" s="413"/>
      <c r="CQ28" s="413"/>
      <c r="CR28" s="413"/>
      <c r="CS28" s="414"/>
      <c r="CT28" s="385"/>
      <c r="CU28" s="386"/>
      <c r="CV28" s="386"/>
      <c r="CW28" s="386"/>
      <c r="CX28" s="386"/>
      <c r="CY28" s="386"/>
      <c r="CZ28" s="386"/>
      <c r="DA28" s="387"/>
      <c r="DB28" s="385"/>
      <c r="DC28" s="386"/>
      <c r="DD28" s="386"/>
      <c r="DE28" s="386"/>
      <c r="DF28" s="386"/>
      <c r="DG28" s="386"/>
      <c r="DH28" s="386"/>
      <c r="DI28" s="387"/>
      <c r="DJ28" s="139"/>
      <c r="DK28" s="139"/>
      <c r="DL28" s="139"/>
      <c r="DM28" s="139"/>
      <c r="DN28" s="139"/>
      <c r="DO28" s="139"/>
    </row>
    <row r="29" spans="1:119" ht="18.75" customHeight="1" x14ac:dyDescent="0.15">
      <c r="A29" s="140"/>
      <c r="B29" s="447"/>
      <c r="C29" s="448"/>
      <c r="D29" s="449"/>
      <c r="E29" s="388" t="s">
        <v>169</v>
      </c>
      <c r="F29" s="389"/>
      <c r="G29" s="389"/>
      <c r="H29" s="389"/>
      <c r="I29" s="389"/>
      <c r="J29" s="389"/>
      <c r="K29" s="390"/>
      <c r="L29" s="391">
        <v>8</v>
      </c>
      <c r="M29" s="392"/>
      <c r="N29" s="392"/>
      <c r="O29" s="392"/>
      <c r="P29" s="393"/>
      <c r="Q29" s="391">
        <v>1640</v>
      </c>
      <c r="R29" s="392"/>
      <c r="S29" s="392"/>
      <c r="T29" s="392"/>
      <c r="U29" s="392"/>
      <c r="V29" s="393"/>
      <c r="W29" s="458"/>
      <c r="X29" s="459"/>
      <c r="Y29" s="460"/>
      <c r="Z29" s="388" t="s">
        <v>170</v>
      </c>
      <c r="AA29" s="389"/>
      <c r="AB29" s="389"/>
      <c r="AC29" s="389"/>
      <c r="AD29" s="389"/>
      <c r="AE29" s="389"/>
      <c r="AF29" s="389"/>
      <c r="AG29" s="390"/>
      <c r="AH29" s="391">
        <v>55</v>
      </c>
      <c r="AI29" s="392"/>
      <c r="AJ29" s="392"/>
      <c r="AK29" s="392"/>
      <c r="AL29" s="393"/>
      <c r="AM29" s="391">
        <v>161215</v>
      </c>
      <c r="AN29" s="392"/>
      <c r="AO29" s="392"/>
      <c r="AP29" s="392"/>
      <c r="AQ29" s="392"/>
      <c r="AR29" s="393"/>
      <c r="AS29" s="391">
        <v>2931</v>
      </c>
      <c r="AT29" s="392"/>
      <c r="AU29" s="392"/>
      <c r="AV29" s="392"/>
      <c r="AW29" s="392"/>
      <c r="AX29" s="394"/>
      <c r="AY29" s="401"/>
      <c r="AZ29" s="402"/>
      <c r="BA29" s="402"/>
      <c r="BB29" s="403"/>
      <c r="BC29" s="395" t="s">
        <v>171</v>
      </c>
      <c r="BD29" s="396"/>
      <c r="BE29" s="396"/>
      <c r="BF29" s="396"/>
      <c r="BG29" s="396"/>
      <c r="BH29" s="396"/>
      <c r="BI29" s="396"/>
      <c r="BJ29" s="396"/>
      <c r="BK29" s="396"/>
      <c r="BL29" s="396"/>
      <c r="BM29" s="397"/>
      <c r="BN29" s="415">
        <v>436004</v>
      </c>
      <c r="BO29" s="416"/>
      <c r="BP29" s="416"/>
      <c r="BQ29" s="416"/>
      <c r="BR29" s="416"/>
      <c r="BS29" s="416"/>
      <c r="BT29" s="416"/>
      <c r="BU29" s="417"/>
      <c r="BV29" s="415">
        <v>377583</v>
      </c>
      <c r="BW29" s="416"/>
      <c r="BX29" s="416"/>
      <c r="BY29" s="416"/>
      <c r="BZ29" s="416"/>
      <c r="CA29" s="416"/>
      <c r="CB29" s="416"/>
      <c r="CC29" s="417"/>
      <c r="CD29" s="156"/>
      <c r="CE29" s="413"/>
      <c r="CF29" s="413"/>
      <c r="CG29" s="413"/>
      <c r="CH29" s="413"/>
      <c r="CI29" s="413"/>
      <c r="CJ29" s="413"/>
      <c r="CK29" s="413"/>
      <c r="CL29" s="413"/>
      <c r="CM29" s="413"/>
      <c r="CN29" s="413"/>
      <c r="CO29" s="413"/>
      <c r="CP29" s="413"/>
      <c r="CQ29" s="413"/>
      <c r="CR29" s="413"/>
      <c r="CS29" s="414"/>
      <c r="CT29" s="385"/>
      <c r="CU29" s="386"/>
      <c r="CV29" s="386"/>
      <c r="CW29" s="386"/>
      <c r="CX29" s="386"/>
      <c r="CY29" s="386"/>
      <c r="CZ29" s="386"/>
      <c r="DA29" s="387"/>
      <c r="DB29" s="385"/>
      <c r="DC29" s="386"/>
      <c r="DD29" s="386"/>
      <c r="DE29" s="386"/>
      <c r="DF29" s="386"/>
      <c r="DG29" s="386"/>
      <c r="DH29" s="386"/>
      <c r="DI29" s="387"/>
      <c r="DJ29" s="139"/>
      <c r="DK29" s="139"/>
      <c r="DL29" s="139"/>
      <c r="DM29" s="139"/>
      <c r="DN29" s="139"/>
      <c r="DO29" s="139"/>
    </row>
    <row r="30" spans="1:119" ht="18.75" customHeight="1" thickBot="1" x14ac:dyDescent="0.2">
      <c r="A30" s="140"/>
      <c r="B30" s="450"/>
      <c r="C30" s="451"/>
      <c r="D30" s="452"/>
      <c r="E30" s="461"/>
      <c r="F30" s="462"/>
      <c r="G30" s="462"/>
      <c r="H30" s="462"/>
      <c r="I30" s="462"/>
      <c r="J30" s="462"/>
      <c r="K30" s="463"/>
      <c r="L30" s="464"/>
      <c r="M30" s="465"/>
      <c r="N30" s="465"/>
      <c r="O30" s="465"/>
      <c r="P30" s="466"/>
      <c r="Q30" s="464"/>
      <c r="R30" s="465"/>
      <c r="S30" s="465"/>
      <c r="T30" s="465"/>
      <c r="U30" s="465"/>
      <c r="V30" s="466"/>
      <c r="W30" s="467" t="s">
        <v>172</v>
      </c>
      <c r="X30" s="468"/>
      <c r="Y30" s="468"/>
      <c r="Z30" s="468"/>
      <c r="AA30" s="468"/>
      <c r="AB30" s="468"/>
      <c r="AC30" s="468"/>
      <c r="AD30" s="468"/>
      <c r="AE30" s="468"/>
      <c r="AF30" s="468"/>
      <c r="AG30" s="469"/>
      <c r="AH30" s="379">
        <v>98.4</v>
      </c>
      <c r="AI30" s="380"/>
      <c r="AJ30" s="380"/>
      <c r="AK30" s="380"/>
      <c r="AL30" s="380"/>
      <c r="AM30" s="380"/>
      <c r="AN30" s="380"/>
      <c r="AO30" s="380"/>
      <c r="AP30" s="380"/>
      <c r="AQ30" s="380"/>
      <c r="AR30" s="380"/>
      <c r="AS30" s="380"/>
      <c r="AT30" s="380"/>
      <c r="AU30" s="380"/>
      <c r="AV30" s="380"/>
      <c r="AW30" s="380"/>
      <c r="AX30" s="381"/>
      <c r="AY30" s="404"/>
      <c r="AZ30" s="405"/>
      <c r="BA30" s="405"/>
      <c r="BB30" s="406"/>
      <c r="BC30" s="382" t="s">
        <v>173</v>
      </c>
      <c r="BD30" s="383"/>
      <c r="BE30" s="383"/>
      <c r="BF30" s="383"/>
      <c r="BG30" s="383"/>
      <c r="BH30" s="383"/>
      <c r="BI30" s="383"/>
      <c r="BJ30" s="383"/>
      <c r="BK30" s="383"/>
      <c r="BL30" s="383"/>
      <c r="BM30" s="384"/>
      <c r="BN30" s="418">
        <v>2896049</v>
      </c>
      <c r="BO30" s="419"/>
      <c r="BP30" s="419"/>
      <c r="BQ30" s="419"/>
      <c r="BR30" s="419"/>
      <c r="BS30" s="419"/>
      <c r="BT30" s="419"/>
      <c r="BU30" s="420"/>
      <c r="BV30" s="418">
        <v>2756695</v>
      </c>
      <c r="BW30" s="419"/>
      <c r="BX30" s="419"/>
      <c r="BY30" s="419"/>
      <c r="BZ30" s="419"/>
      <c r="CA30" s="419"/>
      <c r="CB30" s="419"/>
      <c r="CC30" s="420"/>
      <c r="CD30" s="157"/>
      <c r="CE30" s="158"/>
      <c r="CF30" s="158"/>
      <c r="CG30" s="158"/>
      <c r="CH30" s="158"/>
      <c r="CI30" s="158"/>
      <c r="CJ30" s="158"/>
      <c r="CK30" s="158"/>
      <c r="CL30" s="158"/>
      <c r="CM30" s="158"/>
      <c r="CN30" s="158"/>
      <c r="CO30" s="158"/>
      <c r="CP30" s="158"/>
      <c r="CQ30" s="158"/>
      <c r="CR30" s="158"/>
      <c r="CS30" s="159"/>
      <c r="CT30" s="160"/>
      <c r="CU30" s="161"/>
      <c r="CV30" s="161"/>
      <c r="CW30" s="161"/>
      <c r="CX30" s="161"/>
      <c r="CY30" s="161"/>
      <c r="CZ30" s="161"/>
      <c r="DA30" s="162"/>
      <c r="DB30" s="160"/>
      <c r="DC30" s="161"/>
      <c r="DD30" s="161"/>
      <c r="DE30" s="161"/>
      <c r="DF30" s="161"/>
      <c r="DG30" s="161"/>
      <c r="DH30" s="161"/>
      <c r="DI30" s="162"/>
      <c r="DJ30" s="139"/>
      <c r="DK30" s="139"/>
      <c r="DL30" s="139"/>
      <c r="DM30" s="139"/>
      <c r="DN30" s="139"/>
      <c r="DO30" s="139"/>
    </row>
    <row r="31" spans="1:119" ht="13.5" customHeight="1" x14ac:dyDescent="0.15">
      <c r="A31" s="140"/>
      <c r="B31" s="163"/>
      <c r="C31" s="164"/>
      <c r="D31" s="164"/>
      <c r="E31" s="164"/>
      <c r="F31" s="164"/>
      <c r="G31" s="164"/>
      <c r="H31" s="164"/>
      <c r="I31" s="164"/>
      <c r="J31" s="164"/>
      <c r="K31" s="164"/>
      <c r="L31" s="164"/>
      <c r="M31" s="164"/>
      <c r="N31" s="164"/>
      <c r="O31" s="164"/>
      <c r="P31" s="164"/>
      <c r="Q31" s="164"/>
      <c r="R31" s="164"/>
      <c r="S31" s="164"/>
      <c r="T31" s="164"/>
      <c r="U31" s="164"/>
      <c r="V31" s="164"/>
      <c r="W31" s="164"/>
      <c r="X31" s="164"/>
      <c r="Y31" s="164"/>
      <c r="Z31" s="164"/>
      <c r="AA31" s="164"/>
      <c r="AB31" s="164"/>
      <c r="AC31" s="164"/>
      <c r="AD31" s="164"/>
      <c r="AE31" s="164"/>
      <c r="AF31" s="164"/>
      <c r="AG31" s="164"/>
      <c r="AH31" s="164"/>
      <c r="AI31" s="164"/>
      <c r="AJ31" s="164"/>
      <c r="AK31" s="164"/>
      <c r="AL31" s="164"/>
      <c r="AM31" s="164"/>
      <c r="AN31" s="164"/>
      <c r="AO31" s="164"/>
      <c r="AP31" s="164"/>
      <c r="AQ31" s="164"/>
      <c r="AR31" s="164"/>
      <c r="AS31" s="164"/>
      <c r="AT31" s="164"/>
      <c r="AU31" s="164"/>
      <c r="AV31" s="164"/>
      <c r="AW31" s="164"/>
      <c r="AX31" s="164"/>
      <c r="AY31" s="164"/>
      <c r="AZ31" s="164"/>
      <c r="BA31" s="164"/>
      <c r="BB31" s="164"/>
      <c r="BC31" s="164"/>
      <c r="BD31" s="164"/>
      <c r="BE31" s="164"/>
      <c r="BF31" s="164"/>
      <c r="BG31" s="164"/>
      <c r="BH31" s="164"/>
      <c r="BI31" s="164"/>
      <c r="BJ31" s="164"/>
      <c r="BK31" s="164"/>
      <c r="BL31" s="164"/>
      <c r="BM31" s="164"/>
      <c r="BN31" s="164"/>
      <c r="BO31" s="164"/>
      <c r="BP31" s="164"/>
      <c r="BQ31" s="164"/>
      <c r="BR31" s="164"/>
      <c r="BS31" s="164"/>
      <c r="BT31" s="164"/>
      <c r="BU31" s="164"/>
      <c r="BV31" s="164"/>
      <c r="BW31" s="164"/>
      <c r="BX31" s="164"/>
      <c r="BY31" s="164"/>
      <c r="BZ31" s="164"/>
      <c r="CA31" s="164"/>
      <c r="CB31" s="164"/>
      <c r="CC31" s="164"/>
      <c r="CD31" s="164"/>
      <c r="CE31" s="164"/>
      <c r="CF31" s="164"/>
      <c r="CG31" s="164"/>
      <c r="CH31" s="164"/>
      <c r="CI31" s="164"/>
      <c r="CJ31" s="164"/>
      <c r="CK31" s="164"/>
      <c r="CL31" s="164"/>
      <c r="CM31" s="164"/>
      <c r="CN31" s="164"/>
      <c r="CO31" s="164"/>
      <c r="CP31" s="164"/>
      <c r="CQ31" s="164"/>
      <c r="CR31" s="164"/>
      <c r="CS31" s="164"/>
      <c r="CT31" s="164"/>
      <c r="CU31" s="164"/>
      <c r="CV31" s="164"/>
      <c r="CW31" s="164"/>
      <c r="CX31" s="164"/>
      <c r="CY31" s="164"/>
      <c r="CZ31" s="164"/>
      <c r="DA31" s="164"/>
      <c r="DB31" s="164"/>
      <c r="DC31" s="164"/>
      <c r="DD31" s="164"/>
      <c r="DE31" s="164"/>
      <c r="DF31" s="164"/>
      <c r="DG31" s="164"/>
      <c r="DH31" s="164"/>
      <c r="DI31" s="165"/>
      <c r="DJ31" s="139"/>
      <c r="DK31" s="139"/>
      <c r="DL31" s="139"/>
      <c r="DM31" s="139"/>
      <c r="DN31" s="139"/>
      <c r="DO31" s="139"/>
    </row>
    <row r="32" spans="1:119" ht="13.5" customHeight="1" x14ac:dyDescent="0.15">
      <c r="A32" s="140"/>
      <c r="B32" s="166"/>
      <c r="C32" s="167" t="s">
        <v>174</v>
      </c>
      <c r="D32" s="167"/>
      <c r="E32" s="167"/>
      <c r="F32" s="164"/>
      <c r="G32" s="164"/>
      <c r="H32" s="164"/>
      <c r="I32" s="164"/>
      <c r="J32" s="164"/>
      <c r="K32" s="164"/>
      <c r="L32" s="164"/>
      <c r="M32" s="164"/>
      <c r="N32" s="164"/>
      <c r="O32" s="164"/>
      <c r="P32" s="164"/>
      <c r="Q32" s="164"/>
      <c r="R32" s="164"/>
      <c r="S32" s="164"/>
      <c r="T32" s="164"/>
      <c r="U32" s="164" t="s">
        <v>175</v>
      </c>
      <c r="V32" s="164"/>
      <c r="W32" s="164"/>
      <c r="X32" s="164"/>
      <c r="Y32" s="164"/>
      <c r="Z32" s="164"/>
      <c r="AA32" s="164"/>
      <c r="AB32" s="164"/>
      <c r="AC32" s="164"/>
      <c r="AD32" s="164"/>
      <c r="AE32" s="164"/>
      <c r="AF32" s="164"/>
      <c r="AG32" s="164"/>
      <c r="AH32" s="164"/>
      <c r="AI32" s="164"/>
      <c r="AJ32" s="164"/>
      <c r="AK32" s="164"/>
      <c r="AL32" s="164"/>
      <c r="AM32" s="168" t="s">
        <v>176</v>
      </c>
      <c r="AN32" s="164"/>
      <c r="AO32" s="164"/>
      <c r="AP32" s="164"/>
      <c r="AQ32" s="164"/>
      <c r="AR32" s="164"/>
      <c r="AS32" s="168"/>
      <c r="AT32" s="168"/>
      <c r="AU32" s="168"/>
      <c r="AV32" s="168"/>
      <c r="AW32" s="168"/>
      <c r="AX32" s="168"/>
      <c r="AY32" s="168"/>
      <c r="AZ32" s="168"/>
      <c r="BA32" s="168"/>
      <c r="BB32" s="164"/>
      <c r="BC32" s="168"/>
      <c r="BD32" s="164"/>
      <c r="BE32" s="168" t="s">
        <v>177</v>
      </c>
      <c r="BF32" s="164"/>
      <c r="BG32" s="164"/>
      <c r="BH32" s="164"/>
      <c r="BI32" s="164"/>
      <c r="BJ32" s="168"/>
      <c r="BK32" s="168"/>
      <c r="BL32" s="168"/>
      <c r="BM32" s="168"/>
      <c r="BN32" s="168"/>
      <c r="BO32" s="168"/>
      <c r="BP32" s="168"/>
      <c r="BQ32" s="168"/>
      <c r="BR32" s="164"/>
      <c r="BS32" s="164"/>
      <c r="BT32" s="164"/>
      <c r="BU32" s="164"/>
      <c r="BV32" s="164"/>
      <c r="BW32" s="164" t="s">
        <v>178</v>
      </c>
      <c r="BX32" s="164"/>
      <c r="BY32" s="164"/>
      <c r="BZ32" s="164"/>
      <c r="CA32" s="164"/>
      <c r="CB32" s="168"/>
      <c r="CC32" s="168"/>
      <c r="CD32" s="168"/>
      <c r="CE32" s="168"/>
      <c r="CF32" s="168"/>
      <c r="CG32" s="168"/>
      <c r="CH32" s="168"/>
      <c r="CI32" s="168"/>
      <c r="CJ32" s="168"/>
      <c r="CK32" s="168"/>
      <c r="CL32" s="168"/>
      <c r="CM32" s="168"/>
      <c r="CN32" s="168"/>
      <c r="CO32" s="168" t="s">
        <v>179</v>
      </c>
      <c r="CP32" s="168"/>
      <c r="CQ32" s="168"/>
      <c r="CR32" s="168"/>
      <c r="CS32" s="168"/>
      <c r="CT32" s="168"/>
      <c r="CU32" s="168"/>
      <c r="CV32" s="168"/>
      <c r="CW32" s="168"/>
      <c r="CX32" s="168"/>
      <c r="CY32" s="168"/>
      <c r="CZ32" s="168"/>
      <c r="DA32" s="168"/>
      <c r="DB32" s="168"/>
      <c r="DC32" s="168"/>
      <c r="DD32" s="168"/>
      <c r="DE32" s="168"/>
      <c r="DF32" s="168"/>
      <c r="DG32" s="168"/>
      <c r="DH32" s="168"/>
      <c r="DI32" s="165"/>
      <c r="DJ32" s="139"/>
      <c r="DK32" s="139"/>
      <c r="DL32" s="139"/>
      <c r="DM32" s="139"/>
      <c r="DN32" s="139"/>
      <c r="DO32" s="139"/>
    </row>
    <row r="33" spans="1:119" ht="13.5" customHeight="1" x14ac:dyDescent="0.15">
      <c r="A33" s="140"/>
      <c r="B33" s="166"/>
      <c r="C33" s="378" t="s">
        <v>180</v>
      </c>
      <c r="D33" s="378"/>
      <c r="E33" s="377" t="s">
        <v>181</v>
      </c>
      <c r="F33" s="377"/>
      <c r="G33" s="377"/>
      <c r="H33" s="377"/>
      <c r="I33" s="377"/>
      <c r="J33" s="377"/>
      <c r="K33" s="377"/>
      <c r="L33" s="377"/>
      <c r="M33" s="377"/>
      <c r="N33" s="377"/>
      <c r="O33" s="377"/>
      <c r="P33" s="377"/>
      <c r="Q33" s="377"/>
      <c r="R33" s="377"/>
      <c r="S33" s="377"/>
      <c r="T33" s="169"/>
      <c r="U33" s="378" t="s">
        <v>180</v>
      </c>
      <c r="V33" s="378"/>
      <c r="W33" s="377" t="s">
        <v>181</v>
      </c>
      <c r="X33" s="377"/>
      <c r="Y33" s="377"/>
      <c r="Z33" s="377"/>
      <c r="AA33" s="377"/>
      <c r="AB33" s="377"/>
      <c r="AC33" s="377"/>
      <c r="AD33" s="377"/>
      <c r="AE33" s="377"/>
      <c r="AF33" s="377"/>
      <c r="AG33" s="377"/>
      <c r="AH33" s="377"/>
      <c r="AI33" s="377"/>
      <c r="AJ33" s="377"/>
      <c r="AK33" s="377"/>
      <c r="AL33" s="169"/>
      <c r="AM33" s="378" t="s">
        <v>180</v>
      </c>
      <c r="AN33" s="378"/>
      <c r="AO33" s="377" t="s">
        <v>181</v>
      </c>
      <c r="AP33" s="377"/>
      <c r="AQ33" s="377"/>
      <c r="AR33" s="377"/>
      <c r="AS33" s="377"/>
      <c r="AT33" s="377"/>
      <c r="AU33" s="377"/>
      <c r="AV33" s="377"/>
      <c r="AW33" s="377"/>
      <c r="AX33" s="377"/>
      <c r="AY33" s="377"/>
      <c r="AZ33" s="377"/>
      <c r="BA33" s="377"/>
      <c r="BB33" s="377"/>
      <c r="BC33" s="377"/>
      <c r="BD33" s="170"/>
      <c r="BE33" s="377" t="s">
        <v>182</v>
      </c>
      <c r="BF33" s="377"/>
      <c r="BG33" s="377" t="s">
        <v>183</v>
      </c>
      <c r="BH33" s="377"/>
      <c r="BI33" s="377"/>
      <c r="BJ33" s="377"/>
      <c r="BK33" s="377"/>
      <c r="BL33" s="377"/>
      <c r="BM33" s="377"/>
      <c r="BN33" s="377"/>
      <c r="BO33" s="377"/>
      <c r="BP33" s="377"/>
      <c r="BQ33" s="377"/>
      <c r="BR33" s="377"/>
      <c r="BS33" s="377"/>
      <c r="BT33" s="377"/>
      <c r="BU33" s="377"/>
      <c r="BV33" s="170"/>
      <c r="BW33" s="378" t="s">
        <v>182</v>
      </c>
      <c r="BX33" s="378"/>
      <c r="BY33" s="377" t="s">
        <v>184</v>
      </c>
      <c r="BZ33" s="377"/>
      <c r="CA33" s="377"/>
      <c r="CB33" s="377"/>
      <c r="CC33" s="377"/>
      <c r="CD33" s="377"/>
      <c r="CE33" s="377"/>
      <c r="CF33" s="377"/>
      <c r="CG33" s="377"/>
      <c r="CH33" s="377"/>
      <c r="CI33" s="377"/>
      <c r="CJ33" s="377"/>
      <c r="CK33" s="377"/>
      <c r="CL33" s="377"/>
      <c r="CM33" s="377"/>
      <c r="CN33" s="169"/>
      <c r="CO33" s="378" t="s">
        <v>180</v>
      </c>
      <c r="CP33" s="378"/>
      <c r="CQ33" s="377" t="s">
        <v>185</v>
      </c>
      <c r="CR33" s="377"/>
      <c r="CS33" s="377"/>
      <c r="CT33" s="377"/>
      <c r="CU33" s="377"/>
      <c r="CV33" s="377"/>
      <c r="CW33" s="377"/>
      <c r="CX33" s="377"/>
      <c r="CY33" s="377"/>
      <c r="CZ33" s="377"/>
      <c r="DA33" s="377"/>
      <c r="DB33" s="377"/>
      <c r="DC33" s="377"/>
      <c r="DD33" s="377"/>
      <c r="DE33" s="377"/>
      <c r="DF33" s="169"/>
      <c r="DG33" s="377" t="s">
        <v>186</v>
      </c>
      <c r="DH33" s="377"/>
      <c r="DI33" s="171"/>
      <c r="DJ33" s="139"/>
      <c r="DK33" s="139"/>
      <c r="DL33" s="139"/>
      <c r="DM33" s="139"/>
      <c r="DN33" s="139"/>
      <c r="DO33" s="139"/>
    </row>
    <row r="34" spans="1:119" ht="32.25" customHeight="1" x14ac:dyDescent="0.15">
      <c r="A34" s="140"/>
      <c r="B34" s="166"/>
      <c r="C34" s="375">
        <f>IF(E34="","",1)</f>
        <v>1</v>
      </c>
      <c r="D34" s="375"/>
      <c r="E34" s="374" t="str">
        <f>IF('各会計、関係団体の財政状況及び健全化判断比率'!B7="","",'各会計、関係団体の財政状況及び健全化判断比率'!B7)</f>
        <v>一般会計</v>
      </c>
      <c r="F34" s="374"/>
      <c r="G34" s="374"/>
      <c r="H34" s="374"/>
      <c r="I34" s="374"/>
      <c r="J34" s="374"/>
      <c r="K34" s="374"/>
      <c r="L34" s="374"/>
      <c r="M34" s="374"/>
      <c r="N34" s="374"/>
      <c r="O34" s="374"/>
      <c r="P34" s="374"/>
      <c r="Q34" s="374"/>
      <c r="R34" s="374"/>
      <c r="S34" s="374"/>
      <c r="T34" s="167"/>
      <c r="U34" s="375">
        <f>IF(W34="","",MAX(C34:D43)+1)</f>
        <v>2</v>
      </c>
      <c r="V34" s="375"/>
      <c r="W34" s="374" t="str">
        <f>IF('各会計、関係団体の財政状況及び健全化判断比率'!B28="","",'各会計、関係団体の財政状況及び健全化判断比率'!B28)</f>
        <v>国民健康保険事業特別会計</v>
      </c>
      <c r="X34" s="374"/>
      <c r="Y34" s="374"/>
      <c r="Z34" s="374"/>
      <c r="AA34" s="374"/>
      <c r="AB34" s="374"/>
      <c r="AC34" s="374"/>
      <c r="AD34" s="374"/>
      <c r="AE34" s="374"/>
      <c r="AF34" s="374"/>
      <c r="AG34" s="374"/>
      <c r="AH34" s="374"/>
      <c r="AI34" s="374"/>
      <c r="AJ34" s="374"/>
      <c r="AK34" s="374"/>
      <c r="AL34" s="167"/>
      <c r="AM34" s="375" t="str">
        <f>IF(AO34="","",MAX(C34:D43,U34:V43)+1)</f>
        <v/>
      </c>
      <c r="AN34" s="375"/>
      <c r="AO34" s="374"/>
      <c r="AP34" s="374"/>
      <c r="AQ34" s="374"/>
      <c r="AR34" s="374"/>
      <c r="AS34" s="374"/>
      <c r="AT34" s="374"/>
      <c r="AU34" s="374"/>
      <c r="AV34" s="374"/>
      <c r="AW34" s="374"/>
      <c r="AX34" s="374"/>
      <c r="AY34" s="374"/>
      <c r="AZ34" s="374"/>
      <c r="BA34" s="374"/>
      <c r="BB34" s="374"/>
      <c r="BC34" s="374"/>
      <c r="BD34" s="167"/>
      <c r="BE34" s="375">
        <f>IF(BG34="","",MAX(C34:D43,U34:V43,AM34:AN43)+1)</f>
        <v>4</v>
      </c>
      <c r="BF34" s="375"/>
      <c r="BG34" s="374" t="str">
        <f>IF('各会計、関係団体の財政状況及び健全化判断比率'!B30="","",'各会計、関係団体の財政状況及び健全化判断比率'!B30)</f>
        <v>簡易水道事業特別会計</v>
      </c>
      <c r="BH34" s="374"/>
      <c r="BI34" s="374"/>
      <c r="BJ34" s="374"/>
      <c r="BK34" s="374"/>
      <c r="BL34" s="374"/>
      <c r="BM34" s="374"/>
      <c r="BN34" s="374"/>
      <c r="BO34" s="374"/>
      <c r="BP34" s="374"/>
      <c r="BQ34" s="374"/>
      <c r="BR34" s="374"/>
      <c r="BS34" s="374"/>
      <c r="BT34" s="374"/>
      <c r="BU34" s="374"/>
      <c r="BV34" s="167"/>
      <c r="BW34" s="375">
        <f>IF(BY34="","",MAX(C34:D43,U34:V43,AM34:AN43,BE34:BF43)+1)</f>
        <v>6</v>
      </c>
      <c r="BX34" s="375"/>
      <c r="BY34" s="374" t="str">
        <f>IF('各会計、関係団体の財政状況及び健全化判断比率'!B68="","",'各会計、関係団体の財政状況及び健全化判断比率'!B68)</f>
        <v>安芸広域市町村圏特別養護老人ホーム事務組合</v>
      </c>
      <c r="BZ34" s="374"/>
      <c r="CA34" s="374"/>
      <c r="CB34" s="374"/>
      <c r="CC34" s="374"/>
      <c r="CD34" s="374"/>
      <c r="CE34" s="374"/>
      <c r="CF34" s="374"/>
      <c r="CG34" s="374"/>
      <c r="CH34" s="374"/>
      <c r="CI34" s="374"/>
      <c r="CJ34" s="374"/>
      <c r="CK34" s="374"/>
      <c r="CL34" s="374"/>
      <c r="CM34" s="374"/>
      <c r="CN34" s="167"/>
      <c r="CO34" s="375">
        <f>IF(CQ34="","",MAX(C34:D43,U34:V43,AM34:AN43,BE34:BF43,BW34:BX43)+1)</f>
        <v>16</v>
      </c>
      <c r="CP34" s="375"/>
      <c r="CQ34" s="374" t="str">
        <f>IF('各会計、関係団体の財政状況及び健全化判断比率'!BS7="","",'各会計、関係団体の財政状況及び健全化判断比率'!BS7)</f>
        <v>中芸介護公社</v>
      </c>
      <c r="CR34" s="374"/>
      <c r="CS34" s="374"/>
      <c r="CT34" s="374"/>
      <c r="CU34" s="374"/>
      <c r="CV34" s="374"/>
      <c r="CW34" s="374"/>
      <c r="CX34" s="374"/>
      <c r="CY34" s="374"/>
      <c r="CZ34" s="374"/>
      <c r="DA34" s="374"/>
      <c r="DB34" s="374"/>
      <c r="DC34" s="374"/>
      <c r="DD34" s="374"/>
      <c r="DE34" s="374"/>
      <c r="DF34" s="164"/>
      <c r="DG34" s="376" t="str">
        <f>IF('各会計、関係団体の財政状況及び健全化判断比率'!BR7="","",'各会計、関係団体の財政状況及び健全化判断比率'!BR7)</f>
        <v/>
      </c>
      <c r="DH34" s="376"/>
      <c r="DI34" s="171"/>
      <c r="DJ34" s="139"/>
      <c r="DK34" s="139"/>
      <c r="DL34" s="139"/>
      <c r="DM34" s="139"/>
      <c r="DN34" s="139"/>
      <c r="DO34" s="139"/>
    </row>
    <row r="35" spans="1:119" ht="32.25" customHeight="1" x14ac:dyDescent="0.15">
      <c r="A35" s="140"/>
      <c r="B35" s="166"/>
      <c r="C35" s="375" t="str">
        <f>IF(E35="","",C34+1)</f>
        <v/>
      </c>
      <c r="D35" s="375"/>
      <c r="E35" s="374" t="str">
        <f>IF('各会計、関係団体の財政状況及び健全化判断比率'!B8="","",'各会計、関係団体の財政状況及び健全化判断比率'!B8)</f>
        <v/>
      </c>
      <c r="F35" s="374"/>
      <c r="G35" s="374"/>
      <c r="H35" s="374"/>
      <c r="I35" s="374"/>
      <c r="J35" s="374"/>
      <c r="K35" s="374"/>
      <c r="L35" s="374"/>
      <c r="M35" s="374"/>
      <c r="N35" s="374"/>
      <c r="O35" s="374"/>
      <c r="P35" s="374"/>
      <c r="Q35" s="374"/>
      <c r="R35" s="374"/>
      <c r="S35" s="374"/>
      <c r="T35" s="167"/>
      <c r="U35" s="375">
        <f>IF(W35="","",U34+1)</f>
        <v>3</v>
      </c>
      <c r="V35" s="375"/>
      <c r="W35" s="374" t="str">
        <f>IF('各会計、関係団体の財政状況及び健全化判断比率'!B29="","",'各会計、関係団体の財政状況及び健全化判断比率'!B29)</f>
        <v>後期高齢者医療特別会計</v>
      </c>
      <c r="X35" s="374"/>
      <c r="Y35" s="374"/>
      <c r="Z35" s="374"/>
      <c r="AA35" s="374"/>
      <c r="AB35" s="374"/>
      <c r="AC35" s="374"/>
      <c r="AD35" s="374"/>
      <c r="AE35" s="374"/>
      <c r="AF35" s="374"/>
      <c r="AG35" s="374"/>
      <c r="AH35" s="374"/>
      <c r="AI35" s="374"/>
      <c r="AJ35" s="374"/>
      <c r="AK35" s="374"/>
      <c r="AL35" s="167"/>
      <c r="AM35" s="375" t="str">
        <f t="shared" ref="AM35:AM43" si="0">IF(AO35="","",AM34+1)</f>
        <v/>
      </c>
      <c r="AN35" s="375"/>
      <c r="AO35" s="374"/>
      <c r="AP35" s="374"/>
      <c r="AQ35" s="374"/>
      <c r="AR35" s="374"/>
      <c r="AS35" s="374"/>
      <c r="AT35" s="374"/>
      <c r="AU35" s="374"/>
      <c r="AV35" s="374"/>
      <c r="AW35" s="374"/>
      <c r="AX35" s="374"/>
      <c r="AY35" s="374"/>
      <c r="AZ35" s="374"/>
      <c r="BA35" s="374"/>
      <c r="BB35" s="374"/>
      <c r="BC35" s="374"/>
      <c r="BD35" s="167"/>
      <c r="BE35" s="375">
        <f t="shared" ref="BE35:BE43" si="1">IF(BG35="","",BE34+1)</f>
        <v>5</v>
      </c>
      <c r="BF35" s="375"/>
      <c r="BG35" s="374" t="str">
        <f>IF('各会計、関係団体の財政状況及び健全化判断比率'!B31="","",'各会計、関係団体の財政状況及び健全化判断比率'!B31)</f>
        <v>漁業集落排水事業特別会計</v>
      </c>
      <c r="BH35" s="374"/>
      <c r="BI35" s="374"/>
      <c r="BJ35" s="374"/>
      <c r="BK35" s="374"/>
      <c r="BL35" s="374"/>
      <c r="BM35" s="374"/>
      <c r="BN35" s="374"/>
      <c r="BO35" s="374"/>
      <c r="BP35" s="374"/>
      <c r="BQ35" s="374"/>
      <c r="BR35" s="374"/>
      <c r="BS35" s="374"/>
      <c r="BT35" s="374"/>
      <c r="BU35" s="374"/>
      <c r="BV35" s="167"/>
      <c r="BW35" s="375">
        <f t="shared" ref="BW35:BW43" si="2">IF(BY35="","",BW34+1)</f>
        <v>7</v>
      </c>
      <c r="BX35" s="375"/>
      <c r="BY35" s="374" t="str">
        <f>IF('各会計、関係団体の財政状況及び健全化判断比率'!B69="","",'各会計、関係団体の財政状況及び健全化判断比率'!B69)</f>
        <v>高知県広域食肉センター事務組合</v>
      </c>
      <c r="BZ35" s="374"/>
      <c r="CA35" s="374"/>
      <c r="CB35" s="374"/>
      <c r="CC35" s="374"/>
      <c r="CD35" s="374"/>
      <c r="CE35" s="374"/>
      <c r="CF35" s="374"/>
      <c r="CG35" s="374"/>
      <c r="CH35" s="374"/>
      <c r="CI35" s="374"/>
      <c r="CJ35" s="374"/>
      <c r="CK35" s="374"/>
      <c r="CL35" s="374"/>
      <c r="CM35" s="374"/>
      <c r="CN35" s="167"/>
      <c r="CO35" s="375">
        <f t="shared" ref="CO35:CO43" si="3">IF(CQ35="","",CO34+1)</f>
        <v>17</v>
      </c>
      <c r="CP35" s="375"/>
      <c r="CQ35" s="374" t="str">
        <f>IF('各会計、関係団体の財政状況及び健全化判断比率'!BS8="","",'各会計、関係団体の財政状況及び健全化判断比率'!BS8)</f>
        <v>なはり観光文化協会</v>
      </c>
      <c r="CR35" s="374"/>
      <c r="CS35" s="374"/>
      <c r="CT35" s="374"/>
      <c r="CU35" s="374"/>
      <c r="CV35" s="374"/>
      <c r="CW35" s="374"/>
      <c r="CX35" s="374"/>
      <c r="CY35" s="374"/>
      <c r="CZ35" s="374"/>
      <c r="DA35" s="374"/>
      <c r="DB35" s="374"/>
      <c r="DC35" s="374"/>
      <c r="DD35" s="374"/>
      <c r="DE35" s="374"/>
      <c r="DF35" s="164"/>
      <c r="DG35" s="376" t="str">
        <f>IF('各会計、関係団体の財政状況及び健全化判断比率'!BR8="","",'各会計、関係団体の財政状況及び健全化判断比率'!BR8)</f>
        <v/>
      </c>
      <c r="DH35" s="376"/>
      <c r="DI35" s="171"/>
      <c r="DJ35" s="139"/>
      <c r="DK35" s="139"/>
      <c r="DL35" s="139"/>
      <c r="DM35" s="139"/>
      <c r="DN35" s="139"/>
      <c r="DO35" s="139"/>
    </row>
    <row r="36" spans="1:119" ht="32.25" customHeight="1" x14ac:dyDescent="0.15">
      <c r="A36" s="140"/>
      <c r="B36" s="166"/>
      <c r="C36" s="375" t="str">
        <f>IF(E36="","",C35+1)</f>
        <v/>
      </c>
      <c r="D36" s="375"/>
      <c r="E36" s="374" t="str">
        <f>IF('各会計、関係団体の財政状況及び健全化判断比率'!B9="","",'各会計、関係団体の財政状況及び健全化判断比率'!B9)</f>
        <v/>
      </c>
      <c r="F36" s="374"/>
      <c r="G36" s="374"/>
      <c r="H36" s="374"/>
      <c r="I36" s="374"/>
      <c r="J36" s="374"/>
      <c r="K36" s="374"/>
      <c r="L36" s="374"/>
      <c r="M36" s="374"/>
      <c r="N36" s="374"/>
      <c r="O36" s="374"/>
      <c r="P36" s="374"/>
      <c r="Q36" s="374"/>
      <c r="R36" s="374"/>
      <c r="S36" s="374"/>
      <c r="T36" s="167"/>
      <c r="U36" s="375" t="str">
        <f t="shared" ref="U36:U43" si="4">IF(W36="","",U35+1)</f>
        <v/>
      </c>
      <c r="V36" s="375"/>
      <c r="W36" s="374"/>
      <c r="X36" s="374"/>
      <c r="Y36" s="374"/>
      <c r="Z36" s="374"/>
      <c r="AA36" s="374"/>
      <c r="AB36" s="374"/>
      <c r="AC36" s="374"/>
      <c r="AD36" s="374"/>
      <c r="AE36" s="374"/>
      <c r="AF36" s="374"/>
      <c r="AG36" s="374"/>
      <c r="AH36" s="374"/>
      <c r="AI36" s="374"/>
      <c r="AJ36" s="374"/>
      <c r="AK36" s="374"/>
      <c r="AL36" s="167"/>
      <c r="AM36" s="375" t="str">
        <f t="shared" si="0"/>
        <v/>
      </c>
      <c r="AN36" s="375"/>
      <c r="AO36" s="374"/>
      <c r="AP36" s="374"/>
      <c r="AQ36" s="374"/>
      <c r="AR36" s="374"/>
      <c r="AS36" s="374"/>
      <c r="AT36" s="374"/>
      <c r="AU36" s="374"/>
      <c r="AV36" s="374"/>
      <c r="AW36" s="374"/>
      <c r="AX36" s="374"/>
      <c r="AY36" s="374"/>
      <c r="AZ36" s="374"/>
      <c r="BA36" s="374"/>
      <c r="BB36" s="374"/>
      <c r="BC36" s="374"/>
      <c r="BD36" s="167"/>
      <c r="BE36" s="375" t="str">
        <f t="shared" si="1"/>
        <v/>
      </c>
      <c r="BF36" s="375"/>
      <c r="BG36" s="374"/>
      <c r="BH36" s="374"/>
      <c r="BI36" s="374"/>
      <c r="BJ36" s="374"/>
      <c r="BK36" s="374"/>
      <c r="BL36" s="374"/>
      <c r="BM36" s="374"/>
      <c r="BN36" s="374"/>
      <c r="BO36" s="374"/>
      <c r="BP36" s="374"/>
      <c r="BQ36" s="374"/>
      <c r="BR36" s="374"/>
      <c r="BS36" s="374"/>
      <c r="BT36" s="374"/>
      <c r="BU36" s="374"/>
      <c r="BV36" s="167"/>
      <c r="BW36" s="375">
        <f t="shared" si="2"/>
        <v>8</v>
      </c>
      <c r="BX36" s="375"/>
      <c r="BY36" s="374" t="str">
        <f>IF('各会計、関係団体の財政状況及び健全化判断比率'!B70="","",'各会計、関係団体の財政状況及び健全化判断比率'!B70)</f>
        <v>安芸広域市町村圏事務組合</v>
      </c>
      <c r="BZ36" s="374"/>
      <c r="CA36" s="374"/>
      <c r="CB36" s="374"/>
      <c r="CC36" s="374"/>
      <c r="CD36" s="374"/>
      <c r="CE36" s="374"/>
      <c r="CF36" s="374"/>
      <c r="CG36" s="374"/>
      <c r="CH36" s="374"/>
      <c r="CI36" s="374"/>
      <c r="CJ36" s="374"/>
      <c r="CK36" s="374"/>
      <c r="CL36" s="374"/>
      <c r="CM36" s="374"/>
      <c r="CN36" s="167"/>
      <c r="CO36" s="375">
        <f t="shared" si="3"/>
        <v>18</v>
      </c>
      <c r="CP36" s="375"/>
      <c r="CQ36" s="374" t="str">
        <f>IF('各会計、関係団体の財政状況及び健全化判断比率'!BS9="","",'各会計、関係団体の財政状況及び健全化判断比率'!BS9)</f>
        <v>なはりの郷</v>
      </c>
      <c r="CR36" s="374"/>
      <c r="CS36" s="374"/>
      <c r="CT36" s="374"/>
      <c r="CU36" s="374"/>
      <c r="CV36" s="374"/>
      <c r="CW36" s="374"/>
      <c r="CX36" s="374"/>
      <c r="CY36" s="374"/>
      <c r="CZ36" s="374"/>
      <c r="DA36" s="374"/>
      <c r="DB36" s="374"/>
      <c r="DC36" s="374"/>
      <c r="DD36" s="374"/>
      <c r="DE36" s="374"/>
      <c r="DF36" s="164"/>
      <c r="DG36" s="376" t="str">
        <f>IF('各会計、関係団体の財政状況及び健全化判断比率'!BR9="","",'各会計、関係団体の財政状況及び健全化判断比率'!BR9)</f>
        <v/>
      </c>
      <c r="DH36" s="376"/>
      <c r="DI36" s="171"/>
      <c r="DJ36" s="139"/>
      <c r="DK36" s="139"/>
      <c r="DL36" s="139"/>
      <c r="DM36" s="139"/>
      <c r="DN36" s="139"/>
      <c r="DO36" s="139"/>
    </row>
    <row r="37" spans="1:119" ht="32.25" customHeight="1" x14ac:dyDescent="0.15">
      <c r="A37" s="140"/>
      <c r="B37" s="166"/>
      <c r="C37" s="375" t="str">
        <f>IF(E37="","",C36+1)</f>
        <v/>
      </c>
      <c r="D37" s="375"/>
      <c r="E37" s="374" t="str">
        <f>IF('各会計、関係団体の財政状況及び健全化判断比率'!B10="","",'各会計、関係団体の財政状況及び健全化判断比率'!B10)</f>
        <v/>
      </c>
      <c r="F37" s="374"/>
      <c r="G37" s="374"/>
      <c r="H37" s="374"/>
      <c r="I37" s="374"/>
      <c r="J37" s="374"/>
      <c r="K37" s="374"/>
      <c r="L37" s="374"/>
      <c r="M37" s="374"/>
      <c r="N37" s="374"/>
      <c r="O37" s="374"/>
      <c r="P37" s="374"/>
      <c r="Q37" s="374"/>
      <c r="R37" s="374"/>
      <c r="S37" s="374"/>
      <c r="T37" s="167"/>
      <c r="U37" s="375" t="str">
        <f t="shared" si="4"/>
        <v/>
      </c>
      <c r="V37" s="375"/>
      <c r="W37" s="374"/>
      <c r="X37" s="374"/>
      <c r="Y37" s="374"/>
      <c r="Z37" s="374"/>
      <c r="AA37" s="374"/>
      <c r="AB37" s="374"/>
      <c r="AC37" s="374"/>
      <c r="AD37" s="374"/>
      <c r="AE37" s="374"/>
      <c r="AF37" s="374"/>
      <c r="AG37" s="374"/>
      <c r="AH37" s="374"/>
      <c r="AI37" s="374"/>
      <c r="AJ37" s="374"/>
      <c r="AK37" s="374"/>
      <c r="AL37" s="167"/>
      <c r="AM37" s="375" t="str">
        <f t="shared" si="0"/>
        <v/>
      </c>
      <c r="AN37" s="375"/>
      <c r="AO37" s="374"/>
      <c r="AP37" s="374"/>
      <c r="AQ37" s="374"/>
      <c r="AR37" s="374"/>
      <c r="AS37" s="374"/>
      <c r="AT37" s="374"/>
      <c r="AU37" s="374"/>
      <c r="AV37" s="374"/>
      <c r="AW37" s="374"/>
      <c r="AX37" s="374"/>
      <c r="AY37" s="374"/>
      <c r="AZ37" s="374"/>
      <c r="BA37" s="374"/>
      <c r="BB37" s="374"/>
      <c r="BC37" s="374"/>
      <c r="BD37" s="167"/>
      <c r="BE37" s="375" t="str">
        <f t="shared" si="1"/>
        <v/>
      </c>
      <c r="BF37" s="375"/>
      <c r="BG37" s="374"/>
      <c r="BH37" s="374"/>
      <c r="BI37" s="374"/>
      <c r="BJ37" s="374"/>
      <c r="BK37" s="374"/>
      <c r="BL37" s="374"/>
      <c r="BM37" s="374"/>
      <c r="BN37" s="374"/>
      <c r="BO37" s="374"/>
      <c r="BP37" s="374"/>
      <c r="BQ37" s="374"/>
      <c r="BR37" s="374"/>
      <c r="BS37" s="374"/>
      <c r="BT37" s="374"/>
      <c r="BU37" s="374"/>
      <c r="BV37" s="167"/>
      <c r="BW37" s="375">
        <f t="shared" si="2"/>
        <v>9</v>
      </c>
      <c r="BX37" s="375"/>
      <c r="BY37" s="374" t="str">
        <f>IF('各会計、関係団体の財政状況及び健全化判断比率'!B71="","",'各会計、関係団体の財政状況及び健全化判断比率'!B71)</f>
        <v>安芸広域市町村圏事務組合（滞納整理事務特別会計）</v>
      </c>
      <c r="BZ37" s="374"/>
      <c r="CA37" s="374"/>
      <c r="CB37" s="374"/>
      <c r="CC37" s="374"/>
      <c r="CD37" s="374"/>
      <c r="CE37" s="374"/>
      <c r="CF37" s="374"/>
      <c r="CG37" s="374"/>
      <c r="CH37" s="374"/>
      <c r="CI37" s="374"/>
      <c r="CJ37" s="374"/>
      <c r="CK37" s="374"/>
      <c r="CL37" s="374"/>
      <c r="CM37" s="374"/>
      <c r="CN37" s="167"/>
      <c r="CO37" s="375" t="str">
        <f t="shared" si="3"/>
        <v/>
      </c>
      <c r="CP37" s="375"/>
      <c r="CQ37" s="374" t="str">
        <f>IF('各会計、関係団体の財政状況及び健全化判断比率'!BS10="","",'各会計、関係団体の財政状況及び健全化判断比率'!BS10)</f>
        <v/>
      </c>
      <c r="CR37" s="374"/>
      <c r="CS37" s="374"/>
      <c r="CT37" s="374"/>
      <c r="CU37" s="374"/>
      <c r="CV37" s="374"/>
      <c r="CW37" s="374"/>
      <c r="CX37" s="374"/>
      <c r="CY37" s="374"/>
      <c r="CZ37" s="374"/>
      <c r="DA37" s="374"/>
      <c r="DB37" s="374"/>
      <c r="DC37" s="374"/>
      <c r="DD37" s="374"/>
      <c r="DE37" s="374"/>
      <c r="DF37" s="164"/>
      <c r="DG37" s="376" t="str">
        <f>IF('各会計、関係団体の財政状況及び健全化判断比率'!BR10="","",'各会計、関係団体の財政状況及び健全化判断比率'!BR10)</f>
        <v/>
      </c>
      <c r="DH37" s="376"/>
      <c r="DI37" s="171"/>
      <c r="DJ37" s="139"/>
      <c r="DK37" s="139"/>
      <c r="DL37" s="139"/>
      <c r="DM37" s="139"/>
      <c r="DN37" s="139"/>
      <c r="DO37" s="139"/>
    </row>
    <row r="38" spans="1:119" ht="32.25" customHeight="1" x14ac:dyDescent="0.15">
      <c r="A38" s="140"/>
      <c r="B38" s="166"/>
      <c r="C38" s="375" t="str">
        <f t="shared" ref="C38:C43" si="5">IF(E38="","",C37+1)</f>
        <v/>
      </c>
      <c r="D38" s="375"/>
      <c r="E38" s="374" t="str">
        <f>IF('各会計、関係団体の財政状況及び健全化判断比率'!B11="","",'各会計、関係団体の財政状況及び健全化判断比率'!B11)</f>
        <v/>
      </c>
      <c r="F38" s="374"/>
      <c r="G38" s="374"/>
      <c r="H38" s="374"/>
      <c r="I38" s="374"/>
      <c r="J38" s="374"/>
      <c r="K38" s="374"/>
      <c r="L38" s="374"/>
      <c r="M38" s="374"/>
      <c r="N38" s="374"/>
      <c r="O38" s="374"/>
      <c r="P38" s="374"/>
      <c r="Q38" s="374"/>
      <c r="R38" s="374"/>
      <c r="S38" s="374"/>
      <c r="T38" s="167"/>
      <c r="U38" s="375" t="str">
        <f t="shared" si="4"/>
        <v/>
      </c>
      <c r="V38" s="375"/>
      <c r="W38" s="374"/>
      <c r="X38" s="374"/>
      <c r="Y38" s="374"/>
      <c r="Z38" s="374"/>
      <c r="AA38" s="374"/>
      <c r="AB38" s="374"/>
      <c r="AC38" s="374"/>
      <c r="AD38" s="374"/>
      <c r="AE38" s="374"/>
      <c r="AF38" s="374"/>
      <c r="AG38" s="374"/>
      <c r="AH38" s="374"/>
      <c r="AI38" s="374"/>
      <c r="AJ38" s="374"/>
      <c r="AK38" s="374"/>
      <c r="AL38" s="167"/>
      <c r="AM38" s="375" t="str">
        <f t="shared" si="0"/>
        <v/>
      </c>
      <c r="AN38" s="375"/>
      <c r="AO38" s="374"/>
      <c r="AP38" s="374"/>
      <c r="AQ38" s="374"/>
      <c r="AR38" s="374"/>
      <c r="AS38" s="374"/>
      <c r="AT38" s="374"/>
      <c r="AU38" s="374"/>
      <c r="AV38" s="374"/>
      <c r="AW38" s="374"/>
      <c r="AX38" s="374"/>
      <c r="AY38" s="374"/>
      <c r="AZ38" s="374"/>
      <c r="BA38" s="374"/>
      <c r="BB38" s="374"/>
      <c r="BC38" s="374"/>
      <c r="BD38" s="167"/>
      <c r="BE38" s="375" t="str">
        <f t="shared" si="1"/>
        <v/>
      </c>
      <c r="BF38" s="375"/>
      <c r="BG38" s="374"/>
      <c r="BH38" s="374"/>
      <c r="BI38" s="374"/>
      <c r="BJ38" s="374"/>
      <c r="BK38" s="374"/>
      <c r="BL38" s="374"/>
      <c r="BM38" s="374"/>
      <c r="BN38" s="374"/>
      <c r="BO38" s="374"/>
      <c r="BP38" s="374"/>
      <c r="BQ38" s="374"/>
      <c r="BR38" s="374"/>
      <c r="BS38" s="374"/>
      <c r="BT38" s="374"/>
      <c r="BU38" s="374"/>
      <c r="BV38" s="167"/>
      <c r="BW38" s="375">
        <f t="shared" si="2"/>
        <v>10</v>
      </c>
      <c r="BX38" s="375"/>
      <c r="BY38" s="374" t="str">
        <f>IF('各会計、関係団体の財政状況及び健全化判断比率'!B72="","",'各会計、関係団体の財政状況及び健全化判断比率'!B72)</f>
        <v>中芸広域連合</v>
      </c>
      <c r="BZ38" s="374"/>
      <c r="CA38" s="374"/>
      <c r="CB38" s="374"/>
      <c r="CC38" s="374"/>
      <c r="CD38" s="374"/>
      <c r="CE38" s="374"/>
      <c r="CF38" s="374"/>
      <c r="CG38" s="374"/>
      <c r="CH38" s="374"/>
      <c r="CI38" s="374"/>
      <c r="CJ38" s="374"/>
      <c r="CK38" s="374"/>
      <c r="CL38" s="374"/>
      <c r="CM38" s="374"/>
      <c r="CN38" s="167"/>
      <c r="CO38" s="375" t="str">
        <f t="shared" si="3"/>
        <v/>
      </c>
      <c r="CP38" s="375"/>
      <c r="CQ38" s="374" t="str">
        <f>IF('各会計、関係団体の財政状況及び健全化判断比率'!BS11="","",'各会計、関係団体の財政状況及び健全化判断比率'!BS11)</f>
        <v/>
      </c>
      <c r="CR38" s="374"/>
      <c r="CS38" s="374"/>
      <c r="CT38" s="374"/>
      <c r="CU38" s="374"/>
      <c r="CV38" s="374"/>
      <c r="CW38" s="374"/>
      <c r="CX38" s="374"/>
      <c r="CY38" s="374"/>
      <c r="CZ38" s="374"/>
      <c r="DA38" s="374"/>
      <c r="DB38" s="374"/>
      <c r="DC38" s="374"/>
      <c r="DD38" s="374"/>
      <c r="DE38" s="374"/>
      <c r="DF38" s="164"/>
      <c r="DG38" s="376" t="str">
        <f>IF('各会計、関係団体の財政状況及び健全化判断比率'!BR11="","",'各会計、関係団体の財政状況及び健全化判断比率'!BR11)</f>
        <v/>
      </c>
      <c r="DH38" s="376"/>
      <c r="DI38" s="171"/>
      <c r="DJ38" s="139"/>
      <c r="DK38" s="139"/>
      <c r="DL38" s="139"/>
      <c r="DM38" s="139"/>
      <c r="DN38" s="139"/>
      <c r="DO38" s="139"/>
    </row>
    <row r="39" spans="1:119" ht="32.25" customHeight="1" x14ac:dyDescent="0.15">
      <c r="A39" s="140"/>
      <c r="B39" s="166"/>
      <c r="C39" s="375" t="str">
        <f t="shared" si="5"/>
        <v/>
      </c>
      <c r="D39" s="375"/>
      <c r="E39" s="374" t="str">
        <f>IF('各会計、関係団体の財政状況及び健全化判断比率'!B12="","",'各会計、関係団体の財政状況及び健全化判断比率'!B12)</f>
        <v/>
      </c>
      <c r="F39" s="374"/>
      <c r="G39" s="374"/>
      <c r="H39" s="374"/>
      <c r="I39" s="374"/>
      <c r="J39" s="374"/>
      <c r="K39" s="374"/>
      <c r="L39" s="374"/>
      <c r="M39" s="374"/>
      <c r="N39" s="374"/>
      <c r="O39" s="374"/>
      <c r="P39" s="374"/>
      <c r="Q39" s="374"/>
      <c r="R39" s="374"/>
      <c r="S39" s="374"/>
      <c r="T39" s="167"/>
      <c r="U39" s="375" t="str">
        <f t="shared" si="4"/>
        <v/>
      </c>
      <c r="V39" s="375"/>
      <c r="W39" s="374"/>
      <c r="X39" s="374"/>
      <c r="Y39" s="374"/>
      <c r="Z39" s="374"/>
      <c r="AA39" s="374"/>
      <c r="AB39" s="374"/>
      <c r="AC39" s="374"/>
      <c r="AD39" s="374"/>
      <c r="AE39" s="374"/>
      <c r="AF39" s="374"/>
      <c r="AG39" s="374"/>
      <c r="AH39" s="374"/>
      <c r="AI39" s="374"/>
      <c r="AJ39" s="374"/>
      <c r="AK39" s="374"/>
      <c r="AL39" s="167"/>
      <c r="AM39" s="375" t="str">
        <f t="shared" si="0"/>
        <v/>
      </c>
      <c r="AN39" s="375"/>
      <c r="AO39" s="374"/>
      <c r="AP39" s="374"/>
      <c r="AQ39" s="374"/>
      <c r="AR39" s="374"/>
      <c r="AS39" s="374"/>
      <c r="AT39" s="374"/>
      <c r="AU39" s="374"/>
      <c r="AV39" s="374"/>
      <c r="AW39" s="374"/>
      <c r="AX39" s="374"/>
      <c r="AY39" s="374"/>
      <c r="AZ39" s="374"/>
      <c r="BA39" s="374"/>
      <c r="BB39" s="374"/>
      <c r="BC39" s="374"/>
      <c r="BD39" s="167"/>
      <c r="BE39" s="375" t="str">
        <f t="shared" si="1"/>
        <v/>
      </c>
      <c r="BF39" s="375"/>
      <c r="BG39" s="374"/>
      <c r="BH39" s="374"/>
      <c r="BI39" s="374"/>
      <c r="BJ39" s="374"/>
      <c r="BK39" s="374"/>
      <c r="BL39" s="374"/>
      <c r="BM39" s="374"/>
      <c r="BN39" s="374"/>
      <c r="BO39" s="374"/>
      <c r="BP39" s="374"/>
      <c r="BQ39" s="374"/>
      <c r="BR39" s="374"/>
      <c r="BS39" s="374"/>
      <c r="BT39" s="374"/>
      <c r="BU39" s="374"/>
      <c r="BV39" s="167"/>
      <c r="BW39" s="375">
        <f t="shared" si="2"/>
        <v>11</v>
      </c>
      <c r="BX39" s="375"/>
      <c r="BY39" s="374" t="str">
        <f>IF('各会計、関係団体の財政状況及び健全化判断比率'!B73="","",'各会計、関係団体の財政状況及び健全化判断比率'!B73)</f>
        <v>中芸広域連合（介護保険事業特別会計）</v>
      </c>
      <c r="BZ39" s="374"/>
      <c r="CA39" s="374"/>
      <c r="CB39" s="374"/>
      <c r="CC39" s="374"/>
      <c r="CD39" s="374"/>
      <c r="CE39" s="374"/>
      <c r="CF39" s="374"/>
      <c r="CG39" s="374"/>
      <c r="CH39" s="374"/>
      <c r="CI39" s="374"/>
      <c r="CJ39" s="374"/>
      <c r="CK39" s="374"/>
      <c r="CL39" s="374"/>
      <c r="CM39" s="374"/>
      <c r="CN39" s="167"/>
      <c r="CO39" s="375" t="str">
        <f t="shared" si="3"/>
        <v/>
      </c>
      <c r="CP39" s="375"/>
      <c r="CQ39" s="374" t="str">
        <f>IF('各会計、関係団体の財政状況及び健全化判断比率'!BS12="","",'各会計、関係団体の財政状況及び健全化判断比率'!BS12)</f>
        <v/>
      </c>
      <c r="CR39" s="374"/>
      <c r="CS39" s="374"/>
      <c r="CT39" s="374"/>
      <c r="CU39" s="374"/>
      <c r="CV39" s="374"/>
      <c r="CW39" s="374"/>
      <c r="CX39" s="374"/>
      <c r="CY39" s="374"/>
      <c r="CZ39" s="374"/>
      <c r="DA39" s="374"/>
      <c r="DB39" s="374"/>
      <c r="DC39" s="374"/>
      <c r="DD39" s="374"/>
      <c r="DE39" s="374"/>
      <c r="DF39" s="164"/>
      <c r="DG39" s="376" t="str">
        <f>IF('各会計、関係団体の財政状況及び健全化判断比率'!BR12="","",'各会計、関係団体の財政状況及び健全化判断比率'!BR12)</f>
        <v/>
      </c>
      <c r="DH39" s="376"/>
      <c r="DI39" s="171"/>
      <c r="DJ39" s="139"/>
      <c r="DK39" s="139"/>
      <c r="DL39" s="139"/>
      <c r="DM39" s="139"/>
      <c r="DN39" s="139"/>
      <c r="DO39" s="139"/>
    </row>
    <row r="40" spans="1:119" ht="32.25" customHeight="1" x14ac:dyDescent="0.15">
      <c r="A40" s="140"/>
      <c r="B40" s="166"/>
      <c r="C40" s="375" t="str">
        <f t="shared" si="5"/>
        <v/>
      </c>
      <c r="D40" s="375"/>
      <c r="E40" s="374" t="str">
        <f>IF('各会計、関係団体の財政状況及び健全化判断比率'!B13="","",'各会計、関係団体の財政状況及び健全化判断比率'!B13)</f>
        <v/>
      </c>
      <c r="F40" s="374"/>
      <c r="G40" s="374"/>
      <c r="H40" s="374"/>
      <c r="I40" s="374"/>
      <c r="J40" s="374"/>
      <c r="K40" s="374"/>
      <c r="L40" s="374"/>
      <c r="M40" s="374"/>
      <c r="N40" s="374"/>
      <c r="O40" s="374"/>
      <c r="P40" s="374"/>
      <c r="Q40" s="374"/>
      <c r="R40" s="374"/>
      <c r="S40" s="374"/>
      <c r="T40" s="167"/>
      <c r="U40" s="375" t="str">
        <f t="shared" si="4"/>
        <v/>
      </c>
      <c r="V40" s="375"/>
      <c r="W40" s="374"/>
      <c r="X40" s="374"/>
      <c r="Y40" s="374"/>
      <c r="Z40" s="374"/>
      <c r="AA40" s="374"/>
      <c r="AB40" s="374"/>
      <c r="AC40" s="374"/>
      <c r="AD40" s="374"/>
      <c r="AE40" s="374"/>
      <c r="AF40" s="374"/>
      <c r="AG40" s="374"/>
      <c r="AH40" s="374"/>
      <c r="AI40" s="374"/>
      <c r="AJ40" s="374"/>
      <c r="AK40" s="374"/>
      <c r="AL40" s="167"/>
      <c r="AM40" s="375" t="str">
        <f t="shared" si="0"/>
        <v/>
      </c>
      <c r="AN40" s="375"/>
      <c r="AO40" s="374"/>
      <c r="AP40" s="374"/>
      <c r="AQ40" s="374"/>
      <c r="AR40" s="374"/>
      <c r="AS40" s="374"/>
      <c r="AT40" s="374"/>
      <c r="AU40" s="374"/>
      <c r="AV40" s="374"/>
      <c r="AW40" s="374"/>
      <c r="AX40" s="374"/>
      <c r="AY40" s="374"/>
      <c r="AZ40" s="374"/>
      <c r="BA40" s="374"/>
      <c r="BB40" s="374"/>
      <c r="BC40" s="374"/>
      <c r="BD40" s="167"/>
      <c r="BE40" s="375" t="str">
        <f t="shared" si="1"/>
        <v/>
      </c>
      <c r="BF40" s="375"/>
      <c r="BG40" s="374"/>
      <c r="BH40" s="374"/>
      <c r="BI40" s="374"/>
      <c r="BJ40" s="374"/>
      <c r="BK40" s="374"/>
      <c r="BL40" s="374"/>
      <c r="BM40" s="374"/>
      <c r="BN40" s="374"/>
      <c r="BO40" s="374"/>
      <c r="BP40" s="374"/>
      <c r="BQ40" s="374"/>
      <c r="BR40" s="374"/>
      <c r="BS40" s="374"/>
      <c r="BT40" s="374"/>
      <c r="BU40" s="374"/>
      <c r="BV40" s="167"/>
      <c r="BW40" s="375">
        <f t="shared" si="2"/>
        <v>12</v>
      </c>
      <c r="BX40" s="375"/>
      <c r="BY40" s="374" t="str">
        <f>IF('各会計、関係団体の財政状況及び健全化判断比率'!B74="","",'各会計、関係団体の財政状況及び健全化判断比率'!B74)</f>
        <v>こうち人づくり広域連合</v>
      </c>
      <c r="BZ40" s="374"/>
      <c r="CA40" s="374"/>
      <c r="CB40" s="374"/>
      <c r="CC40" s="374"/>
      <c r="CD40" s="374"/>
      <c r="CE40" s="374"/>
      <c r="CF40" s="374"/>
      <c r="CG40" s="374"/>
      <c r="CH40" s="374"/>
      <c r="CI40" s="374"/>
      <c r="CJ40" s="374"/>
      <c r="CK40" s="374"/>
      <c r="CL40" s="374"/>
      <c r="CM40" s="374"/>
      <c r="CN40" s="167"/>
      <c r="CO40" s="375" t="str">
        <f t="shared" si="3"/>
        <v/>
      </c>
      <c r="CP40" s="375"/>
      <c r="CQ40" s="374" t="str">
        <f>IF('各会計、関係団体の財政状況及び健全化判断比率'!BS13="","",'各会計、関係団体の財政状況及び健全化判断比率'!BS13)</f>
        <v/>
      </c>
      <c r="CR40" s="374"/>
      <c r="CS40" s="374"/>
      <c r="CT40" s="374"/>
      <c r="CU40" s="374"/>
      <c r="CV40" s="374"/>
      <c r="CW40" s="374"/>
      <c r="CX40" s="374"/>
      <c r="CY40" s="374"/>
      <c r="CZ40" s="374"/>
      <c r="DA40" s="374"/>
      <c r="DB40" s="374"/>
      <c r="DC40" s="374"/>
      <c r="DD40" s="374"/>
      <c r="DE40" s="374"/>
      <c r="DF40" s="164"/>
      <c r="DG40" s="376" t="str">
        <f>IF('各会計、関係団体の財政状況及び健全化判断比率'!BR13="","",'各会計、関係団体の財政状況及び健全化判断比率'!BR13)</f>
        <v/>
      </c>
      <c r="DH40" s="376"/>
      <c r="DI40" s="171"/>
      <c r="DJ40" s="139"/>
      <c r="DK40" s="139"/>
      <c r="DL40" s="139"/>
      <c r="DM40" s="139"/>
      <c r="DN40" s="139"/>
      <c r="DO40" s="139"/>
    </row>
    <row r="41" spans="1:119" ht="32.25" customHeight="1" x14ac:dyDescent="0.15">
      <c r="A41" s="140"/>
      <c r="B41" s="166"/>
      <c r="C41" s="375" t="str">
        <f t="shared" si="5"/>
        <v/>
      </c>
      <c r="D41" s="375"/>
      <c r="E41" s="374" t="str">
        <f>IF('各会計、関係団体の財政状況及び健全化判断比率'!B14="","",'各会計、関係団体の財政状況及び健全化判断比率'!B14)</f>
        <v/>
      </c>
      <c r="F41" s="374"/>
      <c r="G41" s="374"/>
      <c r="H41" s="374"/>
      <c r="I41" s="374"/>
      <c r="J41" s="374"/>
      <c r="K41" s="374"/>
      <c r="L41" s="374"/>
      <c r="M41" s="374"/>
      <c r="N41" s="374"/>
      <c r="O41" s="374"/>
      <c r="P41" s="374"/>
      <c r="Q41" s="374"/>
      <c r="R41" s="374"/>
      <c r="S41" s="374"/>
      <c r="T41" s="167"/>
      <c r="U41" s="375" t="str">
        <f t="shared" si="4"/>
        <v/>
      </c>
      <c r="V41" s="375"/>
      <c r="W41" s="374"/>
      <c r="X41" s="374"/>
      <c r="Y41" s="374"/>
      <c r="Z41" s="374"/>
      <c r="AA41" s="374"/>
      <c r="AB41" s="374"/>
      <c r="AC41" s="374"/>
      <c r="AD41" s="374"/>
      <c r="AE41" s="374"/>
      <c r="AF41" s="374"/>
      <c r="AG41" s="374"/>
      <c r="AH41" s="374"/>
      <c r="AI41" s="374"/>
      <c r="AJ41" s="374"/>
      <c r="AK41" s="374"/>
      <c r="AL41" s="167"/>
      <c r="AM41" s="375" t="str">
        <f t="shared" si="0"/>
        <v/>
      </c>
      <c r="AN41" s="375"/>
      <c r="AO41" s="374"/>
      <c r="AP41" s="374"/>
      <c r="AQ41" s="374"/>
      <c r="AR41" s="374"/>
      <c r="AS41" s="374"/>
      <c r="AT41" s="374"/>
      <c r="AU41" s="374"/>
      <c r="AV41" s="374"/>
      <c r="AW41" s="374"/>
      <c r="AX41" s="374"/>
      <c r="AY41" s="374"/>
      <c r="AZ41" s="374"/>
      <c r="BA41" s="374"/>
      <c r="BB41" s="374"/>
      <c r="BC41" s="374"/>
      <c r="BD41" s="167"/>
      <c r="BE41" s="375" t="str">
        <f t="shared" si="1"/>
        <v/>
      </c>
      <c r="BF41" s="375"/>
      <c r="BG41" s="374"/>
      <c r="BH41" s="374"/>
      <c r="BI41" s="374"/>
      <c r="BJ41" s="374"/>
      <c r="BK41" s="374"/>
      <c r="BL41" s="374"/>
      <c r="BM41" s="374"/>
      <c r="BN41" s="374"/>
      <c r="BO41" s="374"/>
      <c r="BP41" s="374"/>
      <c r="BQ41" s="374"/>
      <c r="BR41" s="374"/>
      <c r="BS41" s="374"/>
      <c r="BT41" s="374"/>
      <c r="BU41" s="374"/>
      <c r="BV41" s="167"/>
      <c r="BW41" s="375">
        <f t="shared" si="2"/>
        <v>13</v>
      </c>
      <c r="BX41" s="375"/>
      <c r="BY41" s="374" t="str">
        <f>IF('各会計、関係団体の財政状況及び健全化判断比率'!B75="","",'各会計、関係団体の財政状況及び健全化判断比率'!B75)</f>
        <v>高知県市町村総合事務組合</v>
      </c>
      <c r="BZ41" s="374"/>
      <c r="CA41" s="374"/>
      <c r="CB41" s="374"/>
      <c r="CC41" s="374"/>
      <c r="CD41" s="374"/>
      <c r="CE41" s="374"/>
      <c r="CF41" s="374"/>
      <c r="CG41" s="374"/>
      <c r="CH41" s="374"/>
      <c r="CI41" s="374"/>
      <c r="CJ41" s="374"/>
      <c r="CK41" s="374"/>
      <c r="CL41" s="374"/>
      <c r="CM41" s="374"/>
      <c r="CN41" s="167"/>
      <c r="CO41" s="375" t="str">
        <f t="shared" si="3"/>
        <v/>
      </c>
      <c r="CP41" s="375"/>
      <c r="CQ41" s="374" t="str">
        <f>IF('各会計、関係団体の財政状況及び健全化判断比率'!BS14="","",'各会計、関係団体の財政状況及び健全化判断比率'!BS14)</f>
        <v/>
      </c>
      <c r="CR41" s="374"/>
      <c r="CS41" s="374"/>
      <c r="CT41" s="374"/>
      <c r="CU41" s="374"/>
      <c r="CV41" s="374"/>
      <c r="CW41" s="374"/>
      <c r="CX41" s="374"/>
      <c r="CY41" s="374"/>
      <c r="CZ41" s="374"/>
      <c r="DA41" s="374"/>
      <c r="DB41" s="374"/>
      <c r="DC41" s="374"/>
      <c r="DD41" s="374"/>
      <c r="DE41" s="374"/>
      <c r="DF41" s="164"/>
      <c r="DG41" s="376" t="str">
        <f>IF('各会計、関係団体の財政状況及び健全化判断比率'!BR14="","",'各会計、関係団体の財政状況及び健全化判断比率'!BR14)</f>
        <v/>
      </c>
      <c r="DH41" s="376"/>
      <c r="DI41" s="171"/>
      <c r="DJ41" s="139"/>
      <c r="DK41" s="139"/>
      <c r="DL41" s="139"/>
      <c r="DM41" s="139"/>
      <c r="DN41" s="139"/>
      <c r="DO41" s="139"/>
    </row>
    <row r="42" spans="1:119" ht="32.25" customHeight="1" x14ac:dyDescent="0.15">
      <c r="A42" s="139"/>
      <c r="B42" s="166"/>
      <c r="C42" s="375" t="str">
        <f t="shared" si="5"/>
        <v/>
      </c>
      <c r="D42" s="375"/>
      <c r="E42" s="374" t="str">
        <f>IF('各会計、関係団体の財政状況及び健全化判断比率'!B15="","",'各会計、関係団体の財政状況及び健全化判断比率'!B15)</f>
        <v/>
      </c>
      <c r="F42" s="374"/>
      <c r="G42" s="374"/>
      <c r="H42" s="374"/>
      <c r="I42" s="374"/>
      <c r="J42" s="374"/>
      <c r="K42" s="374"/>
      <c r="L42" s="374"/>
      <c r="M42" s="374"/>
      <c r="N42" s="374"/>
      <c r="O42" s="374"/>
      <c r="P42" s="374"/>
      <c r="Q42" s="374"/>
      <c r="R42" s="374"/>
      <c r="S42" s="374"/>
      <c r="T42" s="167"/>
      <c r="U42" s="375" t="str">
        <f t="shared" si="4"/>
        <v/>
      </c>
      <c r="V42" s="375"/>
      <c r="W42" s="374"/>
      <c r="X42" s="374"/>
      <c r="Y42" s="374"/>
      <c r="Z42" s="374"/>
      <c r="AA42" s="374"/>
      <c r="AB42" s="374"/>
      <c r="AC42" s="374"/>
      <c r="AD42" s="374"/>
      <c r="AE42" s="374"/>
      <c r="AF42" s="374"/>
      <c r="AG42" s="374"/>
      <c r="AH42" s="374"/>
      <c r="AI42" s="374"/>
      <c r="AJ42" s="374"/>
      <c r="AK42" s="374"/>
      <c r="AL42" s="167"/>
      <c r="AM42" s="375" t="str">
        <f t="shared" si="0"/>
        <v/>
      </c>
      <c r="AN42" s="375"/>
      <c r="AO42" s="374"/>
      <c r="AP42" s="374"/>
      <c r="AQ42" s="374"/>
      <c r="AR42" s="374"/>
      <c r="AS42" s="374"/>
      <c r="AT42" s="374"/>
      <c r="AU42" s="374"/>
      <c r="AV42" s="374"/>
      <c r="AW42" s="374"/>
      <c r="AX42" s="374"/>
      <c r="AY42" s="374"/>
      <c r="AZ42" s="374"/>
      <c r="BA42" s="374"/>
      <c r="BB42" s="374"/>
      <c r="BC42" s="374"/>
      <c r="BD42" s="167"/>
      <c r="BE42" s="375" t="str">
        <f t="shared" si="1"/>
        <v/>
      </c>
      <c r="BF42" s="375"/>
      <c r="BG42" s="374"/>
      <c r="BH42" s="374"/>
      <c r="BI42" s="374"/>
      <c r="BJ42" s="374"/>
      <c r="BK42" s="374"/>
      <c r="BL42" s="374"/>
      <c r="BM42" s="374"/>
      <c r="BN42" s="374"/>
      <c r="BO42" s="374"/>
      <c r="BP42" s="374"/>
      <c r="BQ42" s="374"/>
      <c r="BR42" s="374"/>
      <c r="BS42" s="374"/>
      <c r="BT42" s="374"/>
      <c r="BU42" s="374"/>
      <c r="BV42" s="167"/>
      <c r="BW42" s="375">
        <f t="shared" si="2"/>
        <v>14</v>
      </c>
      <c r="BX42" s="375"/>
      <c r="BY42" s="374" t="str">
        <f>IF('各会計、関係団体の財政状況及び健全化判断比率'!B76="","",'各会計、関係団体の財政状況及び健全化判断比率'!B76)</f>
        <v>高知県市町村総合事務組合（交通災害共済事業特別会計）</v>
      </c>
      <c r="BZ42" s="374"/>
      <c r="CA42" s="374"/>
      <c r="CB42" s="374"/>
      <c r="CC42" s="374"/>
      <c r="CD42" s="374"/>
      <c r="CE42" s="374"/>
      <c r="CF42" s="374"/>
      <c r="CG42" s="374"/>
      <c r="CH42" s="374"/>
      <c r="CI42" s="374"/>
      <c r="CJ42" s="374"/>
      <c r="CK42" s="374"/>
      <c r="CL42" s="374"/>
      <c r="CM42" s="374"/>
      <c r="CN42" s="167"/>
      <c r="CO42" s="375" t="str">
        <f t="shared" si="3"/>
        <v/>
      </c>
      <c r="CP42" s="375"/>
      <c r="CQ42" s="374" t="str">
        <f>IF('各会計、関係団体の財政状況及び健全化判断比率'!BS15="","",'各会計、関係団体の財政状況及び健全化判断比率'!BS15)</f>
        <v/>
      </c>
      <c r="CR42" s="374"/>
      <c r="CS42" s="374"/>
      <c r="CT42" s="374"/>
      <c r="CU42" s="374"/>
      <c r="CV42" s="374"/>
      <c r="CW42" s="374"/>
      <c r="CX42" s="374"/>
      <c r="CY42" s="374"/>
      <c r="CZ42" s="374"/>
      <c r="DA42" s="374"/>
      <c r="DB42" s="374"/>
      <c r="DC42" s="374"/>
      <c r="DD42" s="374"/>
      <c r="DE42" s="374"/>
      <c r="DF42" s="164"/>
      <c r="DG42" s="376" t="str">
        <f>IF('各会計、関係団体の財政状況及び健全化判断比率'!BR15="","",'各会計、関係団体の財政状況及び健全化判断比率'!BR15)</f>
        <v/>
      </c>
      <c r="DH42" s="376"/>
      <c r="DI42" s="171"/>
      <c r="DJ42" s="139"/>
      <c r="DK42" s="139"/>
      <c r="DL42" s="139"/>
      <c r="DM42" s="139"/>
      <c r="DN42" s="139"/>
      <c r="DO42" s="139"/>
    </row>
    <row r="43" spans="1:119" ht="32.25" customHeight="1" x14ac:dyDescent="0.15">
      <c r="A43" s="139"/>
      <c r="B43" s="166"/>
      <c r="C43" s="375" t="str">
        <f t="shared" si="5"/>
        <v/>
      </c>
      <c r="D43" s="375"/>
      <c r="E43" s="374" t="str">
        <f>IF('各会計、関係団体の財政状況及び健全化判断比率'!B16="","",'各会計、関係団体の財政状況及び健全化判断比率'!B16)</f>
        <v/>
      </c>
      <c r="F43" s="374"/>
      <c r="G43" s="374"/>
      <c r="H43" s="374"/>
      <c r="I43" s="374"/>
      <c r="J43" s="374"/>
      <c r="K43" s="374"/>
      <c r="L43" s="374"/>
      <c r="M43" s="374"/>
      <c r="N43" s="374"/>
      <c r="O43" s="374"/>
      <c r="P43" s="374"/>
      <c r="Q43" s="374"/>
      <c r="R43" s="374"/>
      <c r="S43" s="374"/>
      <c r="T43" s="167"/>
      <c r="U43" s="375" t="str">
        <f t="shared" si="4"/>
        <v/>
      </c>
      <c r="V43" s="375"/>
      <c r="W43" s="374"/>
      <c r="X43" s="374"/>
      <c r="Y43" s="374"/>
      <c r="Z43" s="374"/>
      <c r="AA43" s="374"/>
      <c r="AB43" s="374"/>
      <c r="AC43" s="374"/>
      <c r="AD43" s="374"/>
      <c r="AE43" s="374"/>
      <c r="AF43" s="374"/>
      <c r="AG43" s="374"/>
      <c r="AH43" s="374"/>
      <c r="AI43" s="374"/>
      <c r="AJ43" s="374"/>
      <c r="AK43" s="374"/>
      <c r="AL43" s="167"/>
      <c r="AM43" s="375" t="str">
        <f t="shared" si="0"/>
        <v/>
      </c>
      <c r="AN43" s="375"/>
      <c r="AO43" s="374"/>
      <c r="AP43" s="374"/>
      <c r="AQ43" s="374"/>
      <c r="AR43" s="374"/>
      <c r="AS43" s="374"/>
      <c r="AT43" s="374"/>
      <c r="AU43" s="374"/>
      <c r="AV43" s="374"/>
      <c r="AW43" s="374"/>
      <c r="AX43" s="374"/>
      <c r="AY43" s="374"/>
      <c r="AZ43" s="374"/>
      <c r="BA43" s="374"/>
      <c r="BB43" s="374"/>
      <c r="BC43" s="374"/>
      <c r="BD43" s="167"/>
      <c r="BE43" s="375" t="str">
        <f t="shared" si="1"/>
        <v/>
      </c>
      <c r="BF43" s="375"/>
      <c r="BG43" s="374"/>
      <c r="BH43" s="374"/>
      <c r="BI43" s="374"/>
      <c r="BJ43" s="374"/>
      <c r="BK43" s="374"/>
      <c r="BL43" s="374"/>
      <c r="BM43" s="374"/>
      <c r="BN43" s="374"/>
      <c r="BO43" s="374"/>
      <c r="BP43" s="374"/>
      <c r="BQ43" s="374"/>
      <c r="BR43" s="374"/>
      <c r="BS43" s="374"/>
      <c r="BT43" s="374"/>
      <c r="BU43" s="374"/>
      <c r="BV43" s="167"/>
      <c r="BW43" s="375">
        <f t="shared" si="2"/>
        <v>15</v>
      </c>
      <c r="BX43" s="375"/>
      <c r="BY43" s="374" t="str">
        <f>IF('各会計、関係団体の財政状況及び健全化判断比率'!B77="","",'各会計、関係団体の財政状況及び健全化判断比率'!B77)</f>
        <v>高知県市町村総合事務組合（会館建設事業特別会計）</v>
      </c>
      <c r="BZ43" s="374"/>
      <c r="CA43" s="374"/>
      <c r="CB43" s="374"/>
      <c r="CC43" s="374"/>
      <c r="CD43" s="374"/>
      <c r="CE43" s="374"/>
      <c r="CF43" s="374"/>
      <c r="CG43" s="374"/>
      <c r="CH43" s="374"/>
      <c r="CI43" s="374"/>
      <c r="CJ43" s="374"/>
      <c r="CK43" s="374"/>
      <c r="CL43" s="374"/>
      <c r="CM43" s="374"/>
      <c r="CN43" s="167"/>
      <c r="CO43" s="375" t="str">
        <f t="shared" si="3"/>
        <v/>
      </c>
      <c r="CP43" s="375"/>
      <c r="CQ43" s="374" t="str">
        <f>IF('各会計、関係団体の財政状況及び健全化判断比率'!BS16="","",'各会計、関係団体の財政状況及び健全化判断比率'!BS16)</f>
        <v/>
      </c>
      <c r="CR43" s="374"/>
      <c r="CS43" s="374"/>
      <c r="CT43" s="374"/>
      <c r="CU43" s="374"/>
      <c r="CV43" s="374"/>
      <c r="CW43" s="374"/>
      <c r="CX43" s="374"/>
      <c r="CY43" s="374"/>
      <c r="CZ43" s="374"/>
      <c r="DA43" s="374"/>
      <c r="DB43" s="374"/>
      <c r="DC43" s="374"/>
      <c r="DD43" s="374"/>
      <c r="DE43" s="374"/>
      <c r="DF43" s="164"/>
      <c r="DG43" s="376" t="str">
        <f>IF('各会計、関係団体の財政状況及び健全化判断比率'!BR16="","",'各会計、関係団体の財政状況及び健全化判断比率'!BR16)</f>
        <v/>
      </c>
      <c r="DH43" s="376"/>
      <c r="DI43" s="171"/>
      <c r="DJ43" s="139"/>
      <c r="DK43" s="139"/>
      <c r="DL43" s="139"/>
      <c r="DM43" s="139"/>
      <c r="DN43" s="139"/>
      <c r="DO43" s="139"/>
    </row>
    <row r="44" spans="1:119" ht="13.5" customHeight="1" thickBot="1" x14ac:dyDescent="0.2">
      <c r="A44" s="139"/>
      <c r="B44" s="172"/>
      <c r="C44" s="173"/>
      <c r="D44" s="173"/>
      <c r="E44" s="173"/>
      <c r="F44" s="173"/>
      <c r="G44" s="173"/>
      <c r="H44" s="173"/>
      <c r="I44" s="173"/>
      <c r="J44" s="173"/>
      <c r="K44" s="173"/>
      <c r="L44" s="173"/>
      <c r="M44" s="173"/>
      <c r="N44" s="173"/>
      <c r="O44" s="173"/>
      <c r="P44" s="173"/>
      <c r="Q44" s="173"/>
      <c r="R44" s="173"/>
      <c r="S44" s="173"/>
      <c r="T44" s="173"/>
      <c r="U44" s="173"/>
      <c r="V44" s="173"/>
      <c r="W44" s="173"/>
      <c r="X44" s="173"/>
      <c r="Y44" s="173"/>
      <c r="Z44" s="173"/>
      <c r="AA44" s="173"/>
      <c r="AB44" s="173"/>
      <c r="AC44" s="173"/>
      <c r="AD44" s="173"/>
      <c r="AE44" s="173"/>
      <c r="AF44" s="173"/>
      <c r="AG44" s="173"/>
      <c r="AH44" s="173"/>
      <c r="AI44" s="173"/>
      <c r="AJ44" s="173"/>
      <c r="AK44" s="173"/>
      <c r="AL44" s="173"/>
      <c r="AM44" s="173"/>
      <c r="AN44" s="173"/>
      <c r="AO44" s="173"/>
      <c r="AP44" s="173"/>
      <c r="AQ44" s="173"/>
      <c r="AR44" s="173"/>
      <c r="AS44" s="173"/>
      <c r="AT44" s="173"/>
      <c r="AU44" s="173"/>
      <c r="AV44" s="173"/>
      <c r="AW44" s="173"/>
      <c r="AX44" s="173"/>
      <c r="AY44" s="173"/>
      <c r="AZ44" s="173"/>
      <c r="BA44" s="173"/>
      <c r="BB44" s="173"/>
      <c r="BC44" s="173"/>
      <c r="BD44" s="173"/>
      <c r="BE44" s="173"/>
      <c r="BF44" s="173"/>
      <c r="BG44" s="173"/>
      <c r="BH44" s="173"/>
      <c r="BI44" s="173"/>
      <c r="BJ44" s="173"/>
      <c r="BK44" s="173"/>
      <c r="BL44" s="173"/>
      <c r="BM44" s="173"/>
      <c r="BN44" s="173"/>
      <c r="BO44" s="173"/>
      <c r="BP44" s="173"/>
      <c r="BQ44" s="173"/>
      <c r="BR44" s="173"/>
      <c r="BS44" s="173"/>
      <c r="BT44" s="173"/>
      <c r="BU44" s="173"/>
      <c r="BV44" s="173"/>
      <c r="BW44" s="173"/>
      <c r="BX44" s="173"/>
      <c r="BY44" s="173"/>
      <c r="BZ44" s="173"/>
      <c r="CA44" s="173"/>
      <c r="CB44" s="173"/>
      <c r="CC44" s="173"/>
      <c r="CD44" s="173"/>
      <c r="CE44" s="173"/>
      <c r="CF44" s="173"/>
      <c r="CG44" s="173"/>
      <c r="CH44" s="173"/>
      <c r="CI44" s="173"/>
      <c r="CJ44" s="173"/>
      <c r="CK44" s="173"/>
      <c r="CL44" s="173"/>
      <c r="CM44" s="173"/>
      <c r="CN44" s="173"/>
      <c r="CO44" s="173"/>
      <c r="CP44" s="173"/>
      <c r="CQ44" s="173"/>
      <c r="CR44" s="173"/>
      <c r="CS44" s="173"/>
      <c r="CT44" s="173"/>
      <c r="CU44" s="173"/>
      <c r="CV44" s="173"/>
      <c r="CW44" s="173"/>
      <c r="CX44" s="173"/>
      <c r="CY44" s="173"/>
      <c r="CZ44" s="173"/>
      <c r="DA44" s="173"/>
      <c r="DB44" s="173"/>
      <c r="DC44" s="173"/>
      <c r="DD44" s="173"/>
      <c r="DE44" s="173"/>
      <c r="DF44" s="173"/>
      <c r="DG44" s="173"/>
      <c r="DH44" s="173"/>
      <c r="DI44" s="174"/>
      <c r="DJ44" s="139"/>
      <c r="DK44" s="139"/>
      <c r="DL44" s="139"/>
      <c r="DM44" s="139"/>
      <c r="DN44" s="139"/>
      <c r="DO44" s="139"/>
    </row>
    <row r="45" spans="1:119" x14ac:dyDescent="0.15">
      <c r="A45" s="139"/>
      <c r="B45" s="139"/>
      <c r="C45" s="139"/>
      <c r="D45" s="139"/>
      <c r="E45" s="139"/>
      <c r="F45" s="139"/>
      <c r="G45" s="139"/>
      <c r="H45" s="139"/>
      <c r="I45" s="139"/>
      <c r="J45" s="139"/>
      <c r="K45" s="139"/>
      <c r="L45" s="139"/>
      <c r="M45" s="139"/>
      <c r="N45" s="139"/>
      <c r="O45" s="139"/>
      <c r="P45" s="139"/>
      <c r="Q45" s="139"/>
      <c r="R45" s="139"/>
      <c r="S45" s="139"/>
      <c r="T45" s="139"/>
      <c r="U45" s="139"/>
      <c r="V45" s="139"/>
      <c r="W45" s="139"/>
      <c r="X45" s="139"/>
      <c r="Y45" s="139"/>
      <c r="Z45" s="139"/>
      <c r="AA45" s="139"/>
      <c r="AB45" s="139"/>
      <c r="AC45" s="139"/>
      <c r="AD45" s="139"/>
      <c r="AE45" s="139"/>
      <c r="AF45" s="139"/>
      <c r="AG45" s="139"/>
      <c r="AH45" s="139"/>
      <c r="AI45" s="139"/>
      <c r="AJ45" s="139"/>
      <c r="AK45" s="139"/>
      <c r="AL45" s="139"/>
      <c r="AM45" s="139"/>
      <c r="AN45" s="139"/>
      <c r="AO45" s="139"/>
      <c r="AP45" s="139"/>
      <c r="AQ45" s="139"/>
      <c r="AR45" s="139"/>
      <c r="AS45" s="139"/>
      <c r="AT45" s="139"/>
      <c r="AU45" s="139"/>
      <c r="AV45" s="139"/>
      <c r="AW45" s="139"/>
      <c r="AX45" s="139"/>
      <c r="AY45" s="139"/>
      <c r="AZ45" s="139"/>
      <c r="BA45" s="139"/>
      <c r="BB45" s="139"/>
      <c r="BC45" s="139"/>
      <c r="BD45" s="139"/>
      <c r="BE45" s="139"/>
      <c r="BF45" s="139"/>
      <c r="BG45" s="139"/>
      <c r="BH45" s="139"/>
      <c r="BI45" s="139"/>
      <c r="BJ45" s="139"/>
      <c r="BK45" s="139"/>
      <c r="BL45" s="139"/>
      <c r="BM45" s="139"/>
      <c r="BN45" s="139"/>
      <c r="BO45" s="139"/>
      <c r="BP45" s="139"/>
      <c r="BQ45" s="139"/>
      <c r="BR45" s="139"/>
      <c r="BS45" s="139"/>
      <c r="BT45" s="139"/>
      <c r="BU45" s="139"/>
      <c r="BV45" s="139"/>
      <c r="BW45" s="139"/>
      <c r="BX45" s="139"/>
      <c r="BY45" s="139"/>
      <c r="BZ45" s="139"/>
      <c r="CA45" s="139"/>
      <c r="CB45" s="139"/>
      <c r="CC45" s="139"/>
      <c r="CD45" s="139"/>
      <c r="CE45" s="139"/>
      <c r="CF45" s="139"/>
      <c r="CG45" s="139"/>
      <c r="CH45" s="139"/>
      <c r="CI45" s="139"/>
      <c r="CJ45" s="139"/>
      <c r="CK45" s="139"/>
      <c r="CL45" s="139"/>
      <c r="CM45" s="139"/>
      <c r="CN45" s="139"/>
      <c r="CO45" s="139"/>
      <c r="CP45" s="139"/>
      <c r="CQ45" s="139"/>
      <c r="CR45" s="139"/>
      <c r="CS45" s="139"/>
      <c r="CT45" s="139"/>
      <c r="CU45" s="139"/>
      <c r="CV45" s="139"/>
      <c r="CW45" s="139"/>
      <c r="CX45" s="139"/>
      <c r="CY45" s="139"/>
      <c r="CZ45" s="139"/>
      <c r="DA45" s="139"/>
      <c r="DB45" s="139"/>
      <c r="DC45" s="139"/>
      <c r="DD45" s="139"/>
      <c r="DE45" s="139"/>
      <c r="DF45" s="139"/>
      <c r="DG45" s="139"/>
      <c r="DH45" s="139"/>
      <c r="DI45" s="139"/>
      <c r="DJ45" s="139"/>
      <c r="DK45" s="139"/>
      <c r="DL45" s="139"/>
      <c r="DM45" s="139"/>
      <c r="DN45" s="139"/>
      <c r="DO45" s="139"/>
    </row>
    <row r="46" spans="1:119" x14ac:dyDescent="0.15">
      <c r="B46" s="139" t="s">
        <v>187</v>
      </c>
      <c r="C46" s="139"/>
      <c r="D46" s="139"/>
      <c r="E46" s="139" t="s">
        <v>188</v>
      </c>
      <c r="F46" s="139"/>
      <c r="G46" s="139"/>
      <c r="H46" s="139"/>
      <c r="I46" s="139"/>
      <c r="J46" s="139"/>
      <c r="K46" s="139"/>
      <c r="L46" s="139"/>
      <c r="M46" s="139"/>
      <c r="N46" s="139"/>
      <c r="O46" s="139"/>
      <c r="P46" s="139"/>
      <c r="Q46" s="139"/>
      <c r="R46" s="139"/>
      <c r="S46" s="139"/>
      <c r="T46" s="139"/>
      <c r="U46" s="139"/>
      <c r="V46" s="139"/>
      <c r="W46" s="139"/>
      <c r="X46" s="139"/>
      <c r="Y46" s="139"/>
      <c r="Z46" s="139"/>
      <c r="AA46" s="139"/>
      <c r="AB46" s="139"/>
      <c r="AC46" s="139"/>
      <c r="AD46" s="139"/>
      <c r="AE46" s="139"/>
      <c r="AF46" s="139"/>
      <c r="AG46" s="139"/>
      <c r="AH46" s="139"/>
      <c r="AI46" s="139"/>
      <c r="AJ46" s="139"/>
      <c r="AK46" s="139"/>
      <c r="AL46" s="139"/>
      <c r="AM46" s="139"/>
      <c r="AN46" s="139"/>
      <c r="AO46" s="139"/>
      <c r="AP46" s="139"/>
      <c r="AQ46" s="139"/>
      <c r="AR46" s="139"/>
      <c r="AS46" s="139"/>
      <c r="AT46" s="139"/>
      <c r="AU46" s="139"/>
      <c r="AV46" s="139"/>
      <c r="AW46" s="139"/>
      <c r="AX46" s="139"/>
      <c r="AY46" s="139"/>
      <c r="AZ46" s="139"/>
      <c r="BA46" s="139"/>
      <c r="BB46" s="139"/>
      <c r="BC46" s="139"/>
      <c r="BD46" s="139"/>
      <c r="BE46" s="139"/>
      <c r="BF46" s="139"/>
      <c r="BG46" s="139"/>
      <c r="BH46" s="139"/>
      <c r="BI46" s="139"/>
      <c r="BJ46" s="139"/>
      <c r="BK46" s="139"/>
      <c r="BL46" s="139"/>
      <c r="BM46" s="139"/>
      <c r="BN46" s="139"/>
      <c r="BO46" s="139"/>
      <c r="BP46" s="139"/>
      <c r="BQ46" s="139"/>
      <c r="BR46" s="139"/>
      <c r="BS46" s="139"/>
      <c r="BT46" s="139"/>
      <c r="BU46" s="139"/>
      <c r="BV46" s="139"/>
      <c r="BW46" s="139"/>
      <c r="BX46" s="139"/>
      <c r="BY46" s="139"/>
      <c r="BZ46" s="139"/>
      <c r="CA46" s="139"/>
      <c r="CB46" s="139"/>
      <c r="CC46" s="139"/>
      <c r="CD46" s="139"/>
      <c r="CE46" s="139"/>
      <c r="CF46" s="139"/>
      <c r="CG46" s="139"/>
      <c r="CH46" s="139"/>
      <c r="CI46" s="139"/>
      <c r="CJ46" s="139"/>
      <c r="CK46" s="139"/>
      <c r="CL46" s="139"/>
      <c r="CM46" s="139"/>
      <c r="CN46" s="139"/>
      <c r="CO46" s="139"/>
      <c r="CP46" s="139"/>
      <c r="CQ46" s="139"/>
      <c r="CR46" s="139"/>
      <c r="CS46" s="139"/>
      <c r="CT46" s="139"/>
      <c r="CU46" s="139"/>
      <c r="CV46" s="139"/>
      <c r="CW46" s="139"/>
      <c r="CX46" s="139"/>
      <c r="CY46" s="139"/>
      <c r="CZ46" s="139"/>
      <c r="DA46" s="139"/>
      <c r="DB46" s="139"/>
      <c r="DC46" s="139"/>
      <c r="DD46" s="139"/>
      <c r="DE46" s="139"/>
      <c r="DF46" s="139"/>
      <c r="DG46" s="139"/>
      <c r="DH46" s="139"/>
      <c r="DI46" s="139"/>
    </row>
    <row r="47" spans="1:119" x14ac:dyDescent="0.15">
      <c r="B47" s="139"/>
      <c r="C47" s="139"/>
      <c r="D47" s="139"/>
      <c r="E47" s="139" t="s">
        <v>189</v>
      </c>
      <c r="F47" s="139"/>
      <c r="G47" s="139"/>
      <c r="H47" s="139"/>
      <c r="I47" s="139"/>
      <c r="J47" s="139"/>
      <c r="K47" s="139"/>
      <c r="L47" s="139"/>
      <c r="M47" s="139"/>
      <c r="N47" s="139"/>
      <c r="O47" s="139"/>
      <c r="P47" s="139"/>
      <c r="Q47" s="139"/>
      <c r="R47" s="139"/>
      <c r="S47" s="139"/>
      <c r="T47" s="139"/>
      <c r="U47" s="139"/>
      <c r="V47" s="139"/>
      <c r="W47" s="139"/>
      <c r="X47" s="139"/>
      <c r="Y47" s="139"/>
      <c r="Z47" s="139"/>
      <c r="AA47" s="139"/>
      <c r="AB47" s="139"/>
      <c r="AC47" s="139"/>
      <c r="AD47" s="139"/>
      <c r="AE47" s="139"/>
      <c r="AF47" s="139"/>
      <c r="AG47" s="139"/>
      <c r="AH47" s="139"/>
      <c r="AI47" s="139"/>
      <c r="AJ47" s="139"/>
      <c r="AK47" s="139"/>
      <c r="AL47" s="139"/>
      <c r="AM47" s="139"/>
      <c r="AN47" s="139"/>
      <c r="AO47" s="139"/>
      <c r="AP47" s="139"/>
      <c r="AQ47" s="139"/>
      <c r="AR47" s="139"/>
      <c r="AS47" s="139"/>
      <c r="AT47" s="139"/>
      <c r="AU47" s="139"/>
      <c r="AV47" s="139"/>
      <c r="AW47" s="139"/>
      <c r="AX47" s="139"/>
      <c r="AY47" s="139"/>
      <c r="AZ47" s="139"/>
      <c r="BA47" s="139"/>
      <c r="BB47" s="139"/>
      <c r="BC47" s="139"/>
      <c r="BD47" s="139"/>
      <c r="BE47" s="139"/>
      <c r="BF47" s="139"/>
      <c r="BG47" s="139"/>
      <c r="BH47" s="139"/>
      <c r="BI47" s="139"/>
      <c r="BJ47" s="139"/>
      <c r="BK47" s="139"/>
      <c r="BL47" s="139"/>
      <c r="BM47" s="139"/>
      <c r="BN47" s="139"/>
      <c r="BO47" s="139"/>
      <c r="BP47" s="139"/>
      <c r="BQ47" s="139"/>
      <c r="BR47" s="139"/>
      <c r="BS47" s="139"/>
      <c r="BT47" s="139"/>
      <c r="BU47" s="139"/>
      <c r="BV47" s="139"/>
      <c r="BW47" s="139"/>
      <c r="BX47" s="139"/>
      <c r="BY47" s="139"/>
      <c r="BZ47" s="139"/>
      <c r="CA47" s="139"/>
      <c r="CB47" s="139"/>
      <c r="CC47" s="139"/>
      <c r="CD47" s="139"/>
      <c r="CE47" s="139"/>
      <c r="CF47" s="139"/>
      <c r="CG47" s="139"/>
      <c r="CH47" s="139"/>
      <c r="CI47" s="139"/>
      <c r="CJ47" s="139"/>
      <c r="CK47" s="139"/>
      <c r="CL47" s="139"/>
      <c r="CM47" s="139"/>
      <c r="CN47" s="139"/>
      <c r="CO47" s="139"/>
      <c r="CP47" s="139"/>
      <c r="CQ47" s="139"/>
      <c r="CR47" s="139"/>
      <c r="CS47" s="139"/>
      <c r="CT47" s="139"/>
      <c r="CU47" s="139"/>
      <c r="CV47" s="139"/>
      <c r="CW47" s="139"/>
      <c r="CX47" s="139"/>
      <c r="CY47" s="139"/>
      <c r="CZ47" s="139"/>
      <c r="DA47" s="139"/>
      <c r="DB47" s="139"/>
      <c r="DC47" s="139"/>
      <c r="DD47" s="139"/>
      <c r="DE47" s="139"/>
      <c r="DF47" s="139"/>
      <c r="DG47" s="139"/>
      <c r="DH47" s="139"/>
      <c r="DI47" s="139"/>
    </row>
    <row r="48" spans="1:119" x14ac:dyDescent="0.15">
      <c r="B48" s="139"/>
      <c r="C48" s="139"/>
      <c r="D48" s="139"/>
      <c r="E48" s="139" t="s">
        <v>190</v>
      </c>
      <c r="F48" s="139"/>
      <c r="G48" s="139"/>
      <c r="H48" s="139"/>
      <c r="I48" s="139"/>
      <c r="J48" s="139"/>
      <c r="K48" s="139"/>
      <c r="L48" s="139"/>
      <c r="M48" s="139"/>
      <c r="N48" s="139"/>
      <c r="O48" s="139"/>
      <c r="P48" s="139"/>
      <c r="Q48" s="139"/>
      <c r="R48" s="139"/>
      <c r="S48" s="139"/>
      <c r="T48" s="139"/>
      <c r="U48" s="139"/>
      <c r="V48" s="139"/>
      <c r="W48" s="139"/>
      <c r="X48" s="139"/>
      <c r="Y48" s="139"/>
      <c r="Z48" s="139"/>
      <c r="AA48" s="139"/>
      <c r="AB48" s="139"/>
      <c r="AC48" s="139"/>
      <c r="AD48" s="139"/>
      <c r="AE48" s="139"/>
      <c r="AF48" s="139"/>
      <c r="AG48" s="139"/>
      <c r="AH48" s="139"/>
      <c r="AI48" s="139"/>
      <c r="AJ48" s="139"/>
      <c r="AK48" s="139"/>
      <c r="AL48" s="139"/>
      <c r="AM48" s="139"/>
      <c r="AN48" s="139"/>
      <c r="AO48" s="139"/>
      <c r="AP48" s="139"/>
      <c r="AQ48" s="139"/>
      <c r="AR48" s="139"/>
      <c r="AS48" s="139"/>
      <c r="AT48" s="139"/>
      <c r="AU48" s="139"/>
      <c r="AV48" s="139"/>
      <c r="AW48" s="139"/>
      <c r="AX48" s="139"/>
      <c r="AY48" s="139"/>
      <c r="AZ48" s="139"/>
      <c r="BA48" s="139"/>
      <c r="BB48" s="139"/>
      <c r="BC48" s="139"/>
      <c r="BD48" s="139"/>
      <c r="BE48" s="139"/>
      <c r="BF48" s="139"/>
      <c r="BG48" s="139"/>
      <c r="BH48" s="139"/>
      <c r="BI48" s="139"/>
      <c r="BJ48" s="139"/>
      <c r="BK48" s="139"/>
      <c r="BL48" s="139"/>
      <c r="BM48" s="139"/>
      <c r="BN48" s="139"/>
      <c r="BO48" s="139"/>
      <c r="BP48" s="139"/>
      <c r="BQ48" s="139"/>
      <c r="BR48" s="139"/>
      <c r="BS48" s="139"/>
      <c r="BT48" s="139"/>
      <c r="BU48" s="139"/>
      <c r="BV48" s="139"/>
      <c r="BW48" s="139"/>
      <c r="BX48" s="139"/>
      <c r="BY48" s="139"/>
      <c r="BZ48" s="139"/>
      <c r="CA48" s="139"/>
      <c r="CB48" s="139"/>
      <c r="CC48" s="139"/>
      <c r="CD48" s="139"/>
      <c r="CE48" s="139"/>
      <c r="CF48" s="139"/>
      <c r="CG48" s="139"/>
      <c r="CH48" s="139"/>
      <c r="CI48" s="139"/>
      <c r="CJ48" s="139"/>
      <c r="CK48" s="139"/>
      <c r="CL48" s="139"/>
      <c r="CM48" s="139"/>
      <c r="CN48" s="139"/>
      <c r="CO48" s="139"/>
      <c r="CP48" s="139"/>
      <c r="CQ48" s="139"/>
      <c r="CR48" s="139"/>
      <c r="CS48" s="139"/>
      <c r="CT48" s="139"/>
      <c r="CU48" s="139"/>
      <c r="CV48" s="139"/>
      <c r="CW48" s="139"/>
      <c r="CX48" s="139"/>
      <c r="CY48" s="139"/>
      <c r="CZ48" s="139"/>
      <c r="DA48" s="139"/>
      <c r="DB48" s="139"/>
      <c r="DC48" s="139"/>
      <c r="DD48" s="139"/>
      <c r="DE48" s="139"/>
      <c r="DF48" s="139"/>
      <c r="DG48" s="139"/>
      <c r="DH48" s="139"/>
      <c r="DI48" s="139"/>
    </row>
    <row r="49" spans="5:5" x14ac:dyDescent="0.15">
      <c r="E49" s="175" t="s">
        <v>191</v>
      </c>
    </row>
    <row r="50" spans="5:5" x14ac:dyDescent="0.15">
      <c r="E50" s="141" t="s">
        <v>192</v>
      </c>
    </row>
    <row r="51" spans="5:5" x14ac:dyDescent="0.15">
      <c r="E51" s="141" t="s">
        <v>193</v>
      </c>
    </row>
    <row r="52" spans="5:5" x14ac:dyDescent="0.15">
      <c r="E52" s="141" t="s">
        <v>194</v>
      </c>
    </row>
    <row r="53" spans="5:5" x14ac:dyDescent="0.15"/>
    <row r="54" spans="5:5" x14ac:dyDescent="0.15"/>
    <row r="55" spans="5:5" x14ac:dyDescent="0.15"/>
    <row r="56" spans="5:5" x14ac:dyDescent="0.15"/>
    <row r="57" spans="5:5" hidden="1" x14ac:dyDescent="0.15"/>
    <row r="58" spans="5:5" hidden="1" x14ac:dyDescent="0.15"/>
    <row r="59" spans="5:5" hidden="1" x14ac:dyDescent="0.15"/>
  </sheetData>
  <sheetProtection password="851F"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1"/>
  <sheetViews>
    <sheetView showGridLines="0" zoomScale="85" zoomScaleNormal="85" workbookViewId="0"/>
  </sheetViews>
  <sheetFormatPr defaultColWidth="0" defaultRowHeight="11.25" customHeight="1" zeroHeight="1" x14ac:dyDescent="0.15"/>
  <cols>
    <col min="1" max="143" width="1.625" style="179" customWidth="1"/>
    <col min="144" max="16384" width="0" style="179" hidden="1"/>
  </cols>
  <sheetData>
    <row r="1" spans="2:143" ht="22.5" customHeight="1" thickBot="1" x14ac:dyDescent="0.2">
      <c r="B1" s="176"/>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77"/>
      <c r="BF1" s="177"/>
      <c r="BG1" s="177"/>
      <c r="BH1" s="177"/>
      <c r="BI1" s="177"/>
      <c r="BJ1" s="177"/>
      <c r="BK1" s="177"/>
      <c r="BL1" s="177"/>
      <c r="BM1" s="177"/>
      <c r="BN1" s="177"/>
      <c r="BO1" s="177"/>
      <c r="BP1" s="177"/>
      <c r="BQ1" s="177"/>
      <c r="BR1" s="177"/>
      <c r="BS1" s="177"/>
      <c r="BT1" s="177"/>
      <c r="BU1" s="177"/>
      <c r="BV1" s="177"/>
      <c r="BW1" s="177"/>
      <c r="BX1" s="177"/>
      <c r="BY1" s="177"/>
      <c r="BZ1" s="177"/>
      <c r="CA1" s="177"/>
      <c r="CB1" s="177"/>
      <c r="CC1" s="177"/>
      <c r="CD1" s="178"/>
      <c r="CE1" s="178"/>
      <c r="CF1" s="178"/>
      <c r="CG1" s="178"/>
      <c r="CH1" s="178"/>
      <c r="CI1" s="178"/>
      <c r="CJ1" s="178"/>
      <c r="CK1" s="178"/>
      <c r="CL1" s="178"/>
      <c r="CM1" s="178"/>
      <c r="CN1" s="178"/>
      <c r="CO1" s="178"/>
      <c r="CP1" s="178"/>
      <c r="CQ1" s="178"/>
      <c r="CR1" s="178"/>
      <c r="CS1" s="178"/>
      <c r="CT1" s="178"/>
      <c r="CU1" s="178"/>
      <c r="CV1" s="178"/>
      <c r="CW1" s="178"/>
      <c r="CX1" s="178"/>
      <c r="CY1" s="178"/>
      <c r="CZ1" s="178"/>
      <c r="DA1" s="178"/>
      <c r="DB1" s="178"/>
      <c r="DC1" s="178"/>
      <c r="DD1" s="178"/>
      <c r="DE1" s="178"/>
      <c r="DF1" s="178"/>
      <c r="DG1" s="178"/>
      <c r="DH1" s="733" t="s">
        <v>195</v>
      </c>
      <c r="DI1" s="734"/>
      <c r="DJ1" s="734"/>
      <c r="DK1" s="734"/>
      <c r="DL1" s="734"/>
      <c r="DM1" s="734"/>
      <c r="DN1" s="735"/>
      <c r="DP1" s="733" t="s">
        <v>196</v>
      </c>
      <c r="DQ1" s="734"/>
      <c r="DR1" s="734"/>
      <c r="DS1" s="734"/>
      <c r="DT1" s="734"/>
      <c r="DU1" s="734"/>
      <c r="DV1" s="734"/>
      <c r="DW1" s="734"/>
      <c r="DX1" s="734"/>
      <c r="DY1" s="734"/>
      <c r="DZ1" s="734"/>
      <c r="EA1" s="734"/>
      <c r="EB1" s="734"/>
      <c r="EC1" s="735"/>
      <c r="ED1" s="177"/>
      <c r="EE1" s="177"/>
      <c r="EF1" s="177"/>
      <c r="EG1" s="177"/>
      <c r="EH1" s="177"/>
      <c r="EI1" s="177"/>
      <c r="EJ1" s="177"/>
      <c r="EK1" s="177"/>
      <c r="EL1" s="177"/>
      <c r="EM1" s="177"/>
    </row>
    <row r="2" spans="2:143" ht="22.5" customHeight="1" x14ac:dyDescent="0.15">
      <c r="B2" s="180" t="s">
        <v>197</v>
      </c>
      <c r="R2" s="181"/>
      <c r="S2" s="181"/>
      <c r="T2" s="181"/>
      <c r="U2" s="181"/>
      <c r="V2" s="181"/>
      <c r="W2" s="181"/>
      <c r="X2" s="181"/>
      <c r="Y2" s="181"/>
      <c r="Z2" s="181"/>
      <c r="AA2" s="181"/>
      <c r="AB2" s="181"/>
      <c r="AC2" s="181"/>
      <c r="AE2" s="182"/>
      <c r="AF2" s="182"/>
      <c r="AG2" s="182"/>
      <c r="AH2" s="182"/>
      <c r="AI2" s="182"/>
      <c r="AJ2" s="181"/>
      <c r="AK2" s="181"/>
      <c r="AL2" s="181"/>
      <c r="AM2" s="181"/>
      <c r="AN2" s="181"/>
      <c r="AO2" s="181"/>
      <c r="AP2" s="181"/>
      <c r="CD2" s="178"/>
      <c r="CE2" s="178"/>
      <c r="CF2" s="178"/>
      <c r="CG2" s="178"/>
      <c r="CH2" s="178"/>
      <c r="CI2" s="178"/>
      <c r="CJ2" s="178"/>
      <c r="CK2" s="178"/>
      <c r="CL2" s="178"/>
      <c r="CM2" s="178"/>
      <c r="CN2" s="178"/>
      <c r="CO2" s="178"/>
      <c r="CP2" s="178"/>
      <c r="CQ2" s="178"/>
      <c r="CR2" s="178"/>
      <c r="CS2" s="178"/>
      <c r="CT2" s="178"/>
      <c r="CU2" s="178"/>
      <c r="CV2" s="178"/>
      <c r="CW2" s="178"/>
      <c r="CX2" s="178"/>
      <c r="CY2" s="178"/>
      <c r="CZ2" s="178"/>
      <c r="DA2" s="178"/>
      <c r="DB2" s="178"/>
      <c r="DC2" s="178"/>
      <c r="DD2" s="178"/>
      <c r="DE2" s="178"/>
      <c r="DF2" s="178"/>
      <c r="DG2" s="178"/>
      <c r="DH2" s="178"/>
      <c r="DI2" s="178"/>
      <c r="DJ2" s="178"/>
      <c r="DK2" s="178"/>
      <c r="DL2" s="178"/>
      <c r="DM2" s="178"/>
      <c r="DN2" s="178"/>
      <c r="DO2" s="178"/>
      <c r="DP2" s="178"/>
      <c r="DQ2" s="178"/>
      <c r="DR2" s="178"/>
      <c r="DS2" s="178"/>
      <c r="DT2" s="178"/>
      <c r="DU2" s="178"/>
      <c r="DV2" s="178"/>
      <c r="DW2" s="178"/>
      <c r="DX2" s="178"/>
      <c r="DY2" s="178"/>
      <c r="DZ2" s="178"/>
      <c r="EA2" s="178"/>
      <c r="EB2" s="178"/>
      <c r="EC2" s="178"/>
    </row>
    <row r="3" spans="2:143" ht="11.25" customHeight="1" x14ac:dyDescent="0.15">
      <c r="B3" s="680" t="s">
        <v>198</v>
      </c>
      <c r="C3" s="681"/>
      <c r="D3" s="681"/>
      <c r="E3" s="681"/>
      <c r="F3" s="681"/>
      <c r="G3" s="681"/>
      <c r="H3" s="681"/>
      <c r="I3" s="681"/>
      <c r="J3" s="681"/>
      <c r="K3" s="681"/>
      <c r="L3" s="681"/>
      <c r="M3" s="681"/>
      <c r="N3" s="681"/>
      <c r="O3" s="681"/>
      <c r="P3" s="681"/>
      <c r="Q3" s="681"/>
      <c r="R3" s="681"/>
      <c r="S3" s="681"/>
      <c r="T3" s="681"/>
      <c r="U3" s="681"/>
      <c r="V3" s="681"/>
      <c r="W3" s="681"/>
      <c r="X3" s="681"/>
      <c r="Y3" s="681"/>
      <c r="Z3" s="681"/>
      <c r="AA3" s="681"/>
      <c r="AB3" s="681"/>
      <c r="AC3" s="681"/>
      <c r="AD3" s="681"/>
      <c r="AE3" s="681"/>
      <c r="AF3" s="681"/>
      <c r="AG3" s="681"/>
      <c r="AH3" s="681"/>
      <c r="AI3" s="681"/>
      <c r="AJ3" s="681"/>
      <c r="AK3" s="681"/>
      <c r="AL3" s="681"/>
      <c r="AM3" s="681"/>
      <c r="AN3" s="681"/>
      <c r="AO3" s="681"/>
      <c r="AP3" s="680" t="s">
        <v>199</v>
      </c>
      <c r="AQ3" s="681"/>
      <c r="AR3" s="681"/>
      <c r="AS3" s="681"/>
      <c r="AT3" s="681"/>
      <c r="AU3" s="681"/>
      <c r="AV3" s="681"/>
      <c r="AW3" s="681"/>
      <c r="AX3" s="681"/>
      <c r="AY3" s="681"/>
      <c r="AZ3" s="681"/>
      <c r="BA3" s="681"/>
      <c r="BB3" s="681"/>
      <c r="BC3" s="681"/>
      <c r="BD3" s="681"/>
      <c r="BE3" s="681"/>
      <c r="BF3" s="681"/>
      <c r="BG3" s="681"/>
      <c r="BH3" s="681"/>
      <c r="BI3" s="681"/>
      <c r="BJ3" s="681"/>
      <c r="BK3" s="681"/>
      <c r="BL3" s="681"/>
      <c r="BM3" s="681"/>
      <c r="BN3" s="681"/>
      <c r="BO3" s="681"/>
      <c r="BP3" s="681"/>
      <c r="BQ3" s="681"/>
      <c r="BR3" s="681"/>
      <c r="BS3" s="681"/>
      <c r="BT3" s="681"/>
      <c r="BU3" s="681"/>
      <c r="BV3" s="681"/>
      <c r="BW3" s="681"/>
      <c r="BX3" s="681"/>
      <c r="BY3" s="681"/>
      <c r="BZ3" s="681"/>
      <c r="CA3" s="681"/>
      <c r="CB3" s="682"/>
      <c r="CD3" s="725" t="s">
        <v>200</v>
      </c>
      <c r="CE3" s="726"/>
      <c r="CF3" s="726"/>
      <c r="CG3" s="726"/>
      <c r="CH3" s="726"/>
      <c r="CI3" s="726"/>
      <c r="CJ3" s="726"/>
      <c r="CK3" s="726"/>
      <c r="CL3" s="726"/>
      <c r="CM3" s="726"/>
      <c r="CN3" s="726"/>
      <c r="CO3" s="726"/>
      <c r="CP3" s="726"/>
      <c r="CQ3" s="726"/>
      <c r="CR3" s="726"/>
      <c r="CS3" s="726"/>
      <c r="CT3" s="726"/>
      <c r="CU3" s="726"/>
      <c r="CV3" s="726"/>
      <c r="CW3" s="726"/>
      <c r="CX3" s="726"/>
      <c r="CY3" s="726"/>
      <c r="CZ3" s="726"/>
      <c r="DA3" s="726"/>
      <c r="DB3" s="726"/>
      <c r="DC3" s="726"/>
      <c r="DD3" s="726"/>
      <c r="DE3" s="726"/>
      <c r="DF3" s="726"/>
      <c r="DG3" s="726"/>
      <c r="DH3" s="726"/>
      <c r="DI3" s="726"/>
      <c r="DJ3" s="726"/>
      <c r="DK3" s="726"/>
      <c r="DL3" s="726"/>
      <c r="DM3" s="726"/>
      <c r="DN3" s="726"/>
      <c r="DO3" s="726"/>
      <c r="DP3" s="726"/>
      <c r="DQ3" s="726"/>
      <c r="DR3" s="726"/>
      <c r="DS3" s="726"/>
      <c r="DT3" s="726"/>
      <c r="DU3" s="726"/>
      <c r="DV3" s="726"/>
      <c r="DW3" s="726"/>
      <c r="DX3" s="726"/>
      <c r="DY3" s="726"/>
      <c r="DZ3" s="726"/>
      <c r="EA3" s="726"/>
      <c r="EB3" s="726"/>
      <c r="EC3" s="727"/>
    </row>
    <row r="4" spans="2:143" ht="11.25" customHeight="1" x14ac:dyDescent="0.15">
      <c r="B4" s="680" t="s">
        <v>1</v>
      </c>
      <c r="C4" s="681"/>
      <c r="D4" s="681"/>
      <c r="E4" s="681"/>
      <c r="F4" s="681"/>
      <c r="G4" s="681"/>
      <c r="H4" s="681"/>
      <c r="I4" s="681"/>
      <c r="J4" s="681"/>
      <c r="K4" s="681"/>
      <c r="L4" s="681"/>
      <c r="M4" s="681"/>
      <c r="N4" s="681"/>
      <c r="O4" s="681"/>
      <c r="P4" s="681"/>
      <c r="Q4" s="682"/>
      <c r="R4" s="680" t="s">
        <v>201</v>
      </c>
      <c r="S4" s="681"/>
      <c r="T4" s="681"/>
      <c r="U4" s="681"/>
      <c r="V4" s="681"/>
      <c r="W4" s="681"/>
      <c r="X4" s="681"/>
      <c r="Y4" s="682"/>
      <c r="Z4" s="680" t="s">
        <v>202</v>
      </c>
      <c r="AA4" s="681"/>
      <c r="AB4" s="681"/>
      <c r="AC4" s="682"/>
      <c r="AD4" s="680" t="s">
        <v>203</v>
      </c>
      <c r="AE4" s="681"/>
      <c r="AF4" s="681"/>
      <c r="AG4" s="681"/>
      <c r="AH4" s="681"/>
      <c r="AI4" s="681"/>
      <c r="AJ4" s="681"/>
      <c r="AK4" s="682"/>
      <c r="AL4" s="680" t="s">
        <v>202</v>
      </c>
      <c r="AM4" s="681"/>
      <c r="AN4" s="681"/>
      <c r="AO4" s="682"/>
      <c r="AP4" s="736" t="s">
        <v>204</v>
      </c>
      <c r="AQ4" s="736"/>
      <c r="AR4" s="736"/>
      <c r="AS4" s="736"/>
      <c r="AT4" s="736"/>
      <c r="AU4" s="736"/>
      <c r="AV4" s="736"/>
      <c r="AW4" s="736"/>
      <c r="AX4" s="736"/>
      <c r="AY4" s="736"/>
      <c r="AZ4" s="736"/>
      <c r="BA4" s="736"/>
      <c r="BB4" s="736"/>
      <c r="BC4" s="736"/>
      <c r="BD4" s="736"/>
      <c r="BE4" s="736"/>
      <c r="BF4" s="736"/>
      <c r="BG4" s="736" t="s">
        <v>205</v>
      </c>
      <c r="BH4" s="736"/>
      <c r="BI4" s="736"/>
      <c r="BJ4" s="736"/>
      <c r="BK4" s="736"/>
      <c r="BL4" s="736"/>
      <c r="BM4" s="736"/>
      <c r="BN4" s="736"/>
      <c r="BO4" s="736" t="s">
        <v>202</v>
      </c>
      <c r="BP4" s="736"/>
      <c r="BQ4" s="736"/>
      <c r="BR4" s="736"/>
      <c r="BS4" s="736" t="s">
        <v>206</v>
      </c>
      <c r="BT4" s="736"/>
      <c r="BU4" s="736"/>
      <c r="BV4" s="736"/>
      <c r="BW4" s="736"/>
      <c r="BX4" s="736"/>
      <c r="BY4" s="736"/>
      <c r="BZ4" s="736"/>
      <c r="CA4" s="736"/>
      <c r="CB4" s="736"/>
      <c r="CD4" s="725" t="s">
        <v>207</v>
      </c>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c r="DM4" s="726"/>
      <c r="DN4" s="726"/>
      <c r="DO4" s="726"/>
      <c r="DP4" s="726"/>
      <c r="DQ4" s="726"/>
      <c r="DR4" s="726"/>
      <c r="DS4" s="726"/>
      <c r="DT4" s="726"/>
      <c r="DU4" s="726"/>
      <c r="DV4" s="726"/>
      <c r="DW4" s="726"/>
      <c r="DX4" s="726"/>
      <c r="DY4" s="726"/>
      <c r="DZ4" s="726"/>
      <c r="EA4" s="726"/>
      <c r="EB4" s="726"/>
      <c r="EC4" s="727"/>
    </row>
    <row r="5" spans="2:143" s="183" customFormat="1" ht="11.25" customHeight="1" x14ac:dyDescent="0.15">
      <c r="B5" s="707" t="s">
        <v>208</v>
      </c>
      <c r="C5" s="708"/>
      <c r="D5" s="708"/>
      <c r="E5" s="708"/>
      <c r="F5" s="708"/>
      <c r="G5" s="708"/>
      <c r="H5" s="708"/>
      <c r="I5" s="708"/>
      <c r="J5" s="708"/>
      <c r="K5" s="708"/>
      <c r="L5" s="708"/>
      <c r="M5" s="708"/>
      <c r="N5" s="708"/>
      <c r="O5" s="708"/>
      <c r="P5" s="708"/>
      <c r="Q5" s="709"/>
      <c r="R5" s="670">
        <v>286620</v>
      </c>
      <c r="S5" s="671"/>
      <c r="T5" s="671"/>
      <c r="U5" s="671"/>
      <c r="V5" s="671"/>
      <c r="W5" s="671"/>
      <c r="X5" s="671"/>
      <c r="Y5" s="718"/>
      <c r="Z5" s="731">
        <v>3.5</v>
      </c>
      <c r="AA5" s="731"/>
      <c r="AB5" s="731"/>
      <c r="AC5" s="731"/>
      <c r="AD5" s="732">
        <v>286620</v>
      </c>
      <c r="AE5" s="732"/>
      <c r="AF5" s="732"/>
      <c r="AG5" s="732"/>
      <c r="AH5" s="732"/>
      <c r="AI5" s="732"/>
      <c r="AJ5" s="732"/>
      <c r="AK5" s="732"/>
      <c r="AL5" s="719">
        <v>18.100000000000001</v>
      </c>
      <c r="AM5" s="688"/>
      <c r="AN5" s="688"/>
      <c r="AO5" s="720"/>
      <c r="AP5" s="707" t="s">
        <v>209</v>
      </c>
      <c r="AQ5" s="708"/>
      <c r="AR5" s="708"/>
      <c r="AS5" s="708"/>
      <c r="AT5" s="708"/>
      <c r="AU5" s="708"/>
      <c r="AV5" s="708"/>
      <c r="AW5" s="708"/>
      <c r="AX5" s="708"/>
      <c r="AY5" s="708"/>
      <c r="AZ5" s="708"/>
      <c r="BA5" s="708"/>
      <c r="BB5" s="708"/>
      <c r="BC5" s="708"/>
      <c r="BD5" s="708"/>
      <c r="BE5" s="708"/>
      <c r="BF5" s="709"/>
      <c r="BG5" s="620">
        <v>286620</v>
      </c>
      <c r="BH5" s="621"/>
      <c r="BI5" s="621"/>
      <c r="BJ5" s="621"/>
      <c r="BK5" s="621"/>
      <c r="BL5" s="621"/>
      <c r="BM5" s="621"/>
      <c r="BN5" s="622"/>
      <c r="BO5" s="673">
        <v>100</v>
      </c>
      <c r="BP5" s="673"/>
      <c r="BQ5" s="673"/>
      <c r="BR5" s="673"/>
      <c r="BS5" s="674" t="s">
        <v>210</v>
      </c>
      <c r="BT5" s="674"/>
      <c r="BU5" s="674"/>
      <c r="BV5" s="674"/>
      <c r="BW5" s="674"/>
      <c r="BX5" s="674"/>
      <c r="BY5" s="674"/>
      <c r="BZ5" s="674"/>
      <c r="CA5" s="674"/>
      <c r="CB5" s="710"/>
      <c r="CD5" s="725" t="s">
        <v>204</v>
      </c>
      <c r="CE5" s="726"/>
      <c r="CF5" s="726"/>
      <c r="CG5" s="726"/>
      <c r="CH5" s="726"/>
      <c r="CI5" s="726"/>
      <c r="CJ5" s="726"/>
      <c r="CK5" s="726"/>
      <c r="CL5" s="726"/>
      <c r="CM5" s="726"/>
      <c r="CN5" s="726"/>
      <c r="CO5" s="726"/>
      <c r="CP5" s="726"/>
      <c r="CQ5" s="727"/>
      <c r="CR5" s="725" t="s">
        <v>211</v>
      </c>
      <c r="CS5" s="726"/>
      <c r="CT5" s="726"/>
      <c r="CU5" s="726"/>
      <c r="CV5" s="726"/>
      <c r="CW5" s="726"/>
      <c r="CX5" s="726"/>
      <c r="CY5" s="727"/>
      <c r="CZ5" s="725" t="s">
        <v>202</v>
      </c>
      <c r="DA5" s="726"/>
      <c r="DB5" s="726"/>
      <c r="DC5" s="727"/>
      <c r="DD5" s="725" t="s">
        <v>212</v>
      </c>
      <c r="DE5" s="726"/>
      <c r="DF5" s="726"/>
      <c r="DG5" s="726"/>
      <c r="DH5" s="726"/>
      <c r="DI5" s="726"/>
      <c r="DJ5" s="726"/>
      <c r="DK5" s="726"/>
      <c r="DL5" s="726"/>
      <c r="DM5" s="726"/>
      <c r="DN5" s="726"/>
      <c r="DO5" s="726"/>
      <c r="DP5" s="727"/>
      <c r="DQ5" s="725" t="s">
        <v>213</v>
      </c>
      <c r="DR5" s="726"/>
      <c r="DS5" s="726"/>
      <c r="DT5" s="726"/>
      <c r="DU5" s="726"/>
      <c r="DV5" s="726"/>
      <c r="DW5" s="726"/>
      <c r="DX5" s="726"/>
      <c r="DY5" s="726"/>
      <c r="DZ5" s="726"/>
      <c r="EA5" s="726"/>
      <c r="EB5" s="726"/>
      <c r="EC5" s="727"/>
    </row>
    <row r="6" spans="2:143" ht="11.25" customHeight="1" x14ac:dyDescent="0.15">
      <c r="B6" s="617" t="s">
        <v>214</v>
      </c>
      <c r="C6" s="618"/>
      <c r="D6" s="618"/>
      <c r="E6" s="618"/>
      <c r="F6" s="618"/>
      <c r="G6" s="618"/>
      <c r="H6" s="618"/>
      <c r="I6" s="618"/>
      <c r="J6" s="618"/>
      <c r="K6" s="618"/>
      <c r="L6" s="618"/>
      <c r="M6" s="618"/>
      <c r="N6" s="618"/>
      <c r="O6" s="618"/>
      <c r="P6" s="618"/>
      <c r="Q6" s="619"/>
      <c r="R6" s="620">
        <v>15934</v>
      </c>
      <c r="S6" s="621"/>
      <c r="T6" s="621"/>
      <c r="U6" s="621"/>
      <c r="V6" s="621"/>
      <c r="W6" s="621"/>
      <c r="X6" s="621"/>
      <c r="Y6" s="622"/>
      <c r="Z6" s="673">
        <v>0.2</v>
      </c>
      <c r="AA6" s="673"/>
      <c r="AB6" s="673"/>
      <c r="AC6" s="673"/>
      <c r="AD6" s="674">
        <v>15934</v>
      </c>
      <c r="AE6" s="674"/>
      <c r="AF6" s="674"/>
      <c r="AG6" s="674"/>
      <c r="AH6" s="674"/>
      <c r="AI6" s="674"/>
      <c r="AJ6" s="674"/>
      <c r="AK6" s="674"/>
      <c r="AL6" s="643">
        <v>1</v>
      </c>
      <c r="AM6" s="675"/>
      <c r="AN6" s="675"/>
      <c r="AO6" s="676"/>
      <c r="AP6" s="617" t="s">
        <v>215</v>
      </c>
      <c r="AQ6" s="618"/>
      <c r="AR6" s="618"/>
      <c r="AS6" s="618"/>
      <c r="AT6" s="618"/>
      <c r="AU6" s="618"/>
      <c r="AV6" s="618"/>
      <c r="AW6" s="618"/>
      <c r="AX6" s="618"/>
      <c r="AY6" s="618"/>
      <c r="AZ6" s="618"/>
      <c r="BA6" s="618"/>
      <c r="BB6" s="618"/>
      <c r="BC6" s="618"/>
      <c r="BD6" s="618"/>
      <c r="BE6" s="618"/>
      <c r="BF6" s="619"/>
      <c r="BG6" s="620">
        <v>286620</v>
      </c>
      <c r="BH6" s="621"/>
      <c r="BI6" s="621"/>
      <c r="BJ6" s="621"/>
      <c r="BK6" s="621"/>
      <c r="BL6" s="621"/>
      <c r="BM6" s="621"/>
      <c r="BN6" s="622"/>
      <c r="BO6" s="673">
        <v>100</v>
      </c>
      <c r="BP6" s="673"/>
      <c r="BQ6" s="673"/>
      <c r="BR6" s="673"/>
      <c r="BS6" s="674" t="s">
        <v>210</v>
      </c>
      <c r="BT6" s="674"/>
      <c r="BU6" s="674"/>
      <c r="BV6" s="674"/>
      <c r="BW6" s="674"/>
      <c r="BX6" s="674"/>
      <c r="BY6" s="674"/>
      <c r="BZ6" s="674"/>
      <c r="CA6" s="674"/>
      <c r="CB6" s="710"/>
      <c r="CD6" s="677" t="s">
        <v>216</v>
      </c>
      <c r="CE6" s="678"/>
      <c r="CF6" s="678"/>
      <c r="CG6" s="678"/>
      <c r="CH6" s="678"/>
      <c r="CI6" s="678"/>
      <c r="CJ6" s="678"/>
      <c r="CK6" s="678"/>
      <c r="CL6" s="678"/>
      <c r="CM6" s="678"/>
      <c r="CN6" s="678"/>
      <c r="CO6" s="678"/>
      <c r="CP6" s="678"/>
      <c r="CQ6" s="679"/>
      <c r="CR6" s="620">
        <v>49479</v>
      </c>
      <c r="CS6" s="621"/>
      <c r="CT6" s="621"/>
      <c r="CU6" s="621"/>
      <c r="CV6" s="621"/>
      <c r="CW6" s="621"/>
      <c r="CX6" s="621"/>
      <c r="CY6" s="622"/>
      <c r="CZ6" s="673">
        <v>0.7</v>
      </c>
      <c r="DA6" s="673"/>
      <c r="DB6" s="673"/>
      <c r="DC6" s="673"/>
      <c r="DD6" s="626" t="s">
        <v>210</v>
      </c>
      <c r="DE6" s="621"/>
      <c r="DF6" s="621"/>
      <c r="DG6" s="621"/>
      <c r="DH6" s="621"/>
      <c r="DI6" s="621"/>
      <c r="DJ6" s="621"/>
      <c r="DK6" s="621"/>
      <c r="DL6" s="621"/>
      <c r="DM6" s="621"/>
      <c r="DN6" s="621"/>
      <c r="DO6" s="621"/>
      <c r="DP6" s="622"/>
      <c r="DQ6" s="626">
        <v>49479</v>
      </c>
      <c r="DR6" s="621"/>
      <c r="DS6" s="621"/>
      <c r="DT6" s="621"/>
      <c r="DU6" s="621"/>
      <c r="DV6" s="621"/>
      <c r="DW6" s="621"/>
      <c r="DX6" s="621"/>
      <c r="DY6" s="621"/>
      <c r="DZ6" s="621"/>
      <c r="EA6" s="621"/>
      <c r="EB6" s="621"/>
      <c r="EC6" s="656"/>
    </row>
    <row r="7" spans="2:143" ht="11.25" customHeight="1" x14ac:dyDescent="0.15">
      <c r="B7" s="617" t="s">
        <v>217</v>
      </c>
      <c r="C7" s="618"/>
      <c r="D7" s="618"/>
      <c r="E7" s="618"/>
      <c r="F7" s="618"/>
      <c r="G7" s="618"/>
      <c r="H7" s="618"/>
      <c r="I7" s="618"/>
      <c r="J7" s="618"/>
      <c r="K7" s="618"/>
      <c r="L7" s="618"/>
      <c r="M7" s="618"/>
      <c r="N7" s="618"/>
      <c r="O7" s="618"/>
      <c r="P7" s="618"/>
      <c r="Q7" s="619"/>
      <c r="R7" s="620">
        <v>704</v>
      </c>
      <c r="S7" s="621"/>
      <c r="T7" s="621"/>
      <c r="U7" s="621"/>
      <c r="V7" s="621"/>
      <c r="W7" s="621"/>
      <c r="X7" s="621"/>
      <c r="Y7" s="622"/>
      <c r="Z7" s="673">
        <v>0</v>
      </c>
      <c r="AA7" s="673"/>
      <c r="AB7" s="673"/>
      <c r="AC7" s="673"/>
      <c r="AD7" s="674">
        <v>704</v>
      </c>
      <c r="AE7" s="674"/>
      <c r="AF7" s="674"/>
      <c r="AG7" s="674"/>
      <c r="AH7" s="674"/>
      <c r="AI7" s="674"/>
      <c r="AJ7" s="674"/>
      <c r="AK7" s="674"/>
      <c r="AL7" s="643">
        <v>0</v>
      </c>
      <c r="AM7" s="675"/>
      <c r="AN7" s="675"/>
      <c r="AO7" s="676"/>
      <c r="AP7" s="617" t="s">
        <v>218</v>
      </c>
      <c r="AQ7" s="618"/>
      <c r="AR7" s="618"/>
      <c r="AS7" s="618"/>
      <c r="AT7" s="618"/>
      <c r="AU7" s="618"/>
      <c r="AV7" s="618"/>
      <c r="AW7" s="618"/>
      <c r="AX7" s="618"/>
      <c r="AY7" s="618"/>
      <c r="AZ7" s="618"/>
      <c r="BA7" s="618"/>
      <c r="BB7" s="618"/>
      <c r="BC7" s="618"/>
      <c r="BD7" s="618"/>
      <c r="BE7" s="618"/>
      <c r="BF7" s="619"/>
      <c r="BG7" s="620">
        <v>110636</v>
      </c>
      <c r="BH7" s="621"/>
      <c r="BI7" s="621"/>
      <c r="BJ7" s="621"/>
      <c r="BK7" s="621"/>
      <c r="BL7" s="621"/>
      <c r="BM7" s="621"/>
      <c r="BN7" s="622"/>
      <c r="BO7" s="673">
        <v>38.6</v>
      </c>
      <c r="BP7" s="673"/>
      <c r="BQ7" s="673"/>
      <c r="BR7" s="673"/>
      <c r="BS7" s="674" t="s">
        <v>210</v>
      </c>
      <c r="BT7" s="674"/>
      <c r="BU7" s="674"/>
      <c r="BV7" s="674"/>
      <c r="BW7" s="674"/>
      <c r="BX7" s="674"/>
      <c r="BY7" s="674"/>
      <c r="BZ7" s="674"/>
      <c r="CA7" s="674"/>
      <c r="CB7" s="710"/>
      <c r="CD7" s="657" t="s">
        <v>219</v>
      </c>
      <c r="CE7" s="654"/>
      <c r="CF7" s="654"/>
      <c r="CG7" s="654"/>
      <c r="CH7" s="654"/>
      <c r="CI7" s="654"/>
      <c r="CJ7" s="654"/>
      <c r="CK7" s="654"/>
      <c r="CL7" s="654"/>
      <c r="CM7" s="654"/>
      <c r="CN7" s="654"/>
      <c r="CO7" s="654"/>
      <c r="CP7" s="654"/>
      <c r="CQ7" s="655"/>
      <c r="CR7" s="620">
        <v>4343789</v>
      </c>
      <c r="CS7" s="621"/>
      <c r="CT7" s="621"/>
      <c r="CU7" s="621"/>
      <c r="CV7" s="621"/>
      <c r="CW7" s="621"/>
      <c r="CX7" s="621"/>
      <c r="CY7" s="622"/>
      <c r="CZ7" s="673">
        <v>57.6</v>
      </c>
      <c r="DA7" s="673"/>
      <c r="DB7" s="673"/>
      <c r="DC7" s="673"/>
      <c r="DD7" s="626">
        <v>74590</v>
      </c>
      <c r="DE7" s="621"/>
      <c r="DF7" s="621"/>
      <c r="DG7" s="621"/>
      <c r="DH7" s="621"/>
      <c r="DI7" s="621"/>
      <c r="DJ7" s="621"/>
      <c r="DK7" s="621"/>
      <c r="DL7" s="621"/>
      <c r="DM7" s="621"/>
      <c r="DN7" s="621"/>
      <c r="DO7" s="621"/>
      <c r="DP7" s="622"/>
      <c r="DQ7" s="626">
        <v>575466</v>
      </c>
      <c r="DR7" s="621"/>
      <c r="DS7" s="621"/>
      <c r="DT7" s="621"/>
      <c r="DU7" s="621"/>
      <c r="DV7" s="621"/>
      <c r="DW7" s="621"/>
      <c r="DX7" s="621"/>
      <c r="DY7" s="621"/>
      <c r="DZ7" s="621"/>
      <c r="EA7" s="621"/>
      <c r="EB7" s="621"/>
      <c r="EC7" s="656"/>
    </row>
    <row r="8" spans="2:143" ht="11.25" customHeight="1" x14ac:dyDescent="0.15">
      <c r="B8" s="617" t="s">
        <v>220</v>
      </c>
      <c r="C8" s="618"/>
      <c r="D8" s="618"/>
      <c r="E8" s="618"/>
      <c r="F8" s="618"/>
      <c r="G8" s="618"/>
      <c r="H8" s="618"/>
      <c r="I8" s="618"/>
      <c r="J8" s="618"/>
      <c r="K8" s="618"/>
      <c r="L8" s="618"/>
      <c r="M8" s="618"/>
      <c r="N8" s="618"/>
      <c r="O8" s="618"/>
      <c r="P8" s="618"/>
      <c r="Q8" s="619"/>
      <c r="R8" s="620">
        <v>717</v>
      </c>
      <c r="S8" s="621"/>
      <c r="T8" s="621"/>
      <c r="U8" s="621"/>
      <c r="V8" s="621"/>
      <c r="W8" s="621"/>
      <c r="X8" s="621"/>
      <c r="Y8" s="622"/>
      <c r="Z8" s="673">
        <v>0</v>
      </c>
      <c r="AA8" s="673"/>
      <c r="AB8" s="673"/>
      <c r="AC8" s="673"/>
      <c r="AD8" s="674">
        <v>717</v>
      </c>
      <c r="AE8" s="674"/>
      <c r="AF8" s="674"/>
      <c r="AG8" s="674"/>
      <c r="AH8" s="674"/>
      <c r="AI8" s="674"/>
      <c r="AJ8" s="674"/>
      <c r="AK8" s="674"/>
      <c r="AL8" s="643">
        <v>0</v>
      </c>
      <c r="AM8" s="675"/>
      <c r="AN8" s="675"/>
      <c r="AO8" s="676"/>
      <c r="AP8" s="617" t="s">
        <v>221</v>
      </c>
      <c r="AQ8" s="618"/>
      <c r="AR8" s="618"/>
      <c r="AS8" s="618"/>
      <c r="AT8" s="618"/>
      <c r="AU8" s="618"/>
      <c r="AV8" s="618"/>
      <c r="AW8" s="618"/>
      <c r="AX8" s="618"/>
      <c r="AY8" s="618"/>
      <c r="AZ8" s="618"/>
      <c r="BA8" s="618"/>
      <c r="BB8" s="618"/>
      <c r="BC8" s="618"/>
      <c r="BD8" s="618"/>
      <c r="BE8" s="618"/>
      <c r="BF8" s="619"/>
      <c r="BG8" s="620">
        <v>4547</v>
      </c>
      <c r="BH8" s="621"/>
      <c r="BI8" s="621"/>
      <c r="BJ8" s="621"/>
      <c r="BK8" s="621"/>
      <c r="BL8" s="621"/>
      <c r="BM8" s="621"/>
      <c r="BN8" s="622"/>
      <c r="BO8" s="673">
        <v>1.6</v>
      </c>
      <c r="BP8" s="673"/>
      <c r="BQ8" s="673"/>
      <c r="BR8" s="673"/>
      <c r="BS8" s="626" t="s">
        <v>222</v>
      </c>
      <c r="BT8" s="621"/>
      <c r="BU8" s="621"/>
      <c r="BV8" s="621"/>
      <c r="BW8" s="621"/>
      <c r="BX8" s="621"/>
      <c r="BY8" s="621"/>
      <c r="BZ8" s="621"/>
      <c r="CA8" s="621"/>
      <c r="CB8" s="656"/>
      <c r="CD8" s="657" t="s">
        <v>223</v>
      </c>
      <c r="CE8" s="654"/>
      <c r="CF8" s="654"/>
      <c r="CG8" s="654"/>
      <c r="CH8" s="654"/>
      <c r="CI8" s="654"/>
      <c r="CJ8" s="654"/>
      <c r="CK8" s="654"/>
      <c r="CL8" s="654"/>
      <c r="CM8" s="654"/>
      <c r="CN8" s="654"/>
      <c r="CO8" s="654"/>
      <c r="CP8" s="654"/>
      <c r="CQ8" s="655"/>
      <c r="CR8" s="620">
        <v>624598</v>
      </c>
      <c r="CS8" s="621"/>
      <c r="CT8" s="621"/>
      <c r="CU8" s="621"/>
      <c r="CV8" s="621"/>
      <c r="CW8" s="621"/>
      <c r="CX8" s="621"/>
      <c r="CY8" s="622"/>
      <c r="CZ8" s="673">
        <v>8.3000000000000007</v>
      </c>
      <c r="DA8" s="673"/>
      <c r="DB8" s="673"/>
      <c r="DC8" s="673"/>
      <c r="DD8" s="626" t="s">
        <v>210</v>
      </c>
      <c r="DE8" s="621"/>
      <c r="DF8" s="621"/>
      <c r="DG8" s="621"/>
      <c r="DH8" s="621"/>
      <c r="DI8" s="621"/>
      <c r="DJ8" s="621"/>
      <c r="DK8" s="621"/>
      <c r="DL8" s="621"/>
      <c r="DM8" s="621"/>
      <c r="DN8" s="621"/>
      <c r="DO8" s="621"/>
      <c r="DP8" s="622"/>
      <c r="DQ8" s="626">
        <v>439037</v>
      </c>
      <c r="DR8" s="621"/>
      <c r="DS8" s="621"/>
      <c r="DT8" s="621"/>
      <c r="DU8" s="621"/>
      <c r="DV8" s="621"/>
      <c r="DW8" s="621"/>
      <c r="DX8" s="621"/>
      <c r="DY8" s="621"/>
      <c r="DZ8" s="621"/>
      <c r="EA8" s="621"/>
      <c r="EB8" s="621"/>
      <c r="EC8" s="656"/>
    </row>
    <row r="9" spans="2:143" ht="11.25" customHeight="1" x14ac:dyDescent="0.15">
      <c r="B9" s="617" t="s">
        <v>224</v>
      </c>
      <c r="C9" s="618"/>
      <c r="D9" s="618"/>
      <c r="E9" s="618"/>
      <c r="F9" s="618"/>
      <c r="G9" s="618"/>
      <c r="H9" s="618"/>
      <c r="I9" s="618"/>
      <c r="J9" s="618"/>
      <c r="K9" s="618"/>
      <c r="L9" s="618"/>
      <c r="M9" s="618"/>
      <c r="N9" s="618"/>
      <c r="O9" s="618"/>
      <c r="P9" s="618"/>
      <c r="Q9" s="619"/>
      <c r="R9" s="620">
        <v>424</v>
      </c>
      <c r="S9" s="621"/>
      <c r="T9" s="621"/>
      <c r="U9" s="621"/>
      <c r="V9" s="621"/>
      <c r="W9" s="621"/>
      <c r="X9" s="621"/>
      <c r="Y9" s="622"/>
      <c r="Z9" s="673">
        <v>0</v>
      </c>
      <c r="AA9" s="673"/>
      <c r="AB9" s="673"/>
      <c r="AC9" s="673"/>
      <c r="AD9" s="674">
        <v>424</v>
      </c>
      <c r="AE9" s="674"/>
      <c r="AF9" s="674"/>
      <c r="AG9" s="674"/>
      <c r="AH9" s="674"/>
      <c r="AI9" s="674"/>
      <c r="AJ9" s="674"/>
      <c r="AK9" s="674"/>
      <c r="AL9" s="643">
        <v>0</v>
      </c>
      <c r="AM9" s="675"/>
      <c r="AN9" s="675"/>
      <c r="AO9" s="676"/>
      <c r="AP9" s="617" t="s">
        <v>225</v>
      </c>
      <c r="AQ9" s="618"/>
      <c r="AR9" s="618"/>
      <c r="AS9" s="618"/>
      <c r="AT9" s="618"/>
      <c r="AU9" s="618"/>
      <c r="AV9" s="618"/>
      <c r="AW9" s="618"/>
      <c r="AX9" s="618"/>
      <c r="AY9" s="618"/>
      <c r="AZ9" s="618"/>
      <c r="BA9" s="618"/>
      <c r="BB9" s="618"/>
      <c r="BC9" s="618"/>
      <c r="BD9" s="618"/>
      <c r="BE9" s="618"/>
      <c r="BF9" s="619"/>
      <c r="BG9" s="620">
        <v>86682</v>
      </c>
      <c r="BH9" s="621"/>
      <c r="BI9" s="621"/>
      <c r="BJ9" s="621"/>
      <c r="BK9" s="621"/>
      <c r="BL9" s="621"/>
      <c r="BM9" s="621"/>
      <c r="BN9" s="622"/>
      <c r="BO9" s="673">
        <v>30.2</v>
      </c>
      <c r="BP9" s="673"/>
      <c r="BQ9" s="673"/>
      <c r="BR9" s="673"/>
      <c r="BS9" s="626" t="s">
        <v>222</v>
      </c>
      <c r="BT9" s="621"/>
      <c r="BU9" s="621"/>
      <c r="BV9" s="621"/>
      <c r="BW9" s="621"/>
      <c r="BX9" s="621"/>
      <c r="BY9" s="621"/>
      <c r="BZ9" s="621"/>
      <c r="CA9" s="621"/>
      <c r="CB9" s="656"/>
      <c r="CD9" s="657" t="s">
        <v>226</v>
      </c>
      <c r="CE9" s="654"/>
      <c r="CF9" s="654"/>
      <c r="CG9" s="654"/>
      <c r="CH9" s="654"/>
      <c r="CI9" s="654"/>
      <c r="CJ9" s="654"/>
      <c r="CK9" s="654"/>
      <c r="CL9" s="654"/>
      <c r="CM9" s="654"/>
      <c r="CN9" s="654"/>
      <c r="CO9" s="654"/>
      <c r="CP9" s="654"/>
      <c r="CQ9" s="655"/>
      <c r="CR9" s="620">
        <v>195605</v>
      </c>
      <c r="CS9" s="621"/>
      <c r="CT9" s="621"/>
      <c r="CU9" s="621"/>
      <c r="CV9" s="621"/>
      <c r="CW9" s="621"/>
      <c r="CX9" s="621"/>
      <c r="CY9" s="622"/>
      <c r="CZ9" s="673">
        <v>2.6</v>
      </c>
      <c r="DA9" s="673"/>
      <c r="DB9" s="673"/>
      <c r="DC9" s="673"/>
      <c r="DD9" s="626">
        <v>2989</v>
      </c>
      <c r="DE9" s="621"/>
      <c r="DF9" s="621"/>
      <c r="DG9" s="621"/>
      <c r="DH9" s="621"/>
      <c r="DI9" s="621"/>
      <c r="DJ9" s="621"/>
      <c r="DK9" s="621"/>
      <c r="DL9" s="621"/>
      <c r="DM9" s="621"/>
      <c r="DN9" s="621"/>
      <c r="DO9" s="621"/>
      <c r="DP9" s="622"/>
      <c r="DQ9" s="626">
        <v>135431</v>
      </c>
      <c r="DR9" s="621"/>
      <c r="DS9" s="621"/>
      <c r="DT9" s="621"/>
      <c r="DU9" s="621"/>
      <c r="DV9" s="621"/>
      <c r="DW9" s="621"/>
      <c r="DX9" s="621"/>
      <c r="DY9" s="621"/>
      <c r="DZ9" s="621"/>
      <c r="EA9" s="621"/>
      <c r="EB9" s="621"/>
      <c r="EC9" s="656"/>
    </row>
    <row r="10" spans="2:143" ht="11.25" customHeight="1" x14ac:dyDescent="0.15">
      <c r="B10" s="617" t="s">
        <v>227</v>
      </c>
      <c r="C10" s="618"/>
      <c r="D10" s="618"/>
      <c r="E10" s="618"/>
      <c r="F10" s="618"/>
      <c r="G10" s="618"/>
      <c r="H10" s="618"/>
      <c r="I10" s="618"/>
      <c r="J10" s="618"/>
      <c r="K10" s="618"/>
      <c r="L10" s="618"/>
      <c r="M10" s="618"/>
      <c r="N10" s="618"/>
      <c r="O10" s="618"/>
      <c r="P10" s="618"/>
      <c r="Q10" s="619"/>
      <c r="R10" s="620">
        <v>55766</v>
      </c>
      <c r="S10" s="621"/>
      <c r="T10" s="621"/>
      <c r="U10" s="621"/>
      <c r="V10" s="621"/>
      <c r="W10" s="621"/>
      <c r="X10" s="621"/>
      <c r="Y10" s="622"/>
      <c r="Z10" s="673">
        <v>0.7</v>
      </c>
      <c r="AA10" s="673"/>
      <c r="AB10" s="673"/>
      <c r="AC10" s="673"/>
      <c r="AD10" s="674">
        <v>55766</v>
      </c>
      <c r="AE10" s="674"/>
      <c r="AF10" s="674"/>
      <c r="AG10" s="674"/>
      <c r="AH10" s="674"/>
      <c r="AI10" s="674"/>
      <c r="AJ10" s="674"/>
      <c r="AK10" s="674"/>
      <c r="AL10" s="643">
        <v>3.5</v>
      </c>
      <c r="AM10" s="675"/>
      <c r="AN10" s="675"/>
      <c r="AO10" s="676"/>
      <c r="AP10" s="617" t="s">
        <v>228</v>
      </c>
      <c r="AQ10" s="618"/>
      <c r="AR10" s="618"/>
      <c r="AS10" s="618"/>
      <c r="AT10" s="618"/>
      <c r="AU10" s="618"/>
      <c r="AV10" s="618"/>
      <c r="AW10" s="618"/>
      <c r="AX10" s="618"/>
      <c r="AY10" s="618"/>
      <c r="AZ10" s="618"/>
      <c r="BA10" s="618"/>
      <c r="BB10" s="618"/>
      <c r="BC10" s="618"/>
      <c r="BD10" s="618"/>
      <c r="BE10" s="618"/>
      <c r="BF10" s="619"/>
      <c r="BG10" s="620">
        <v>6147</v>
      </c>
      <c r="BH10" s="621"/>
      <c r="BI10" s="621"/>
      <c r="BJ10" s="621"/>
      <c r="BK10" s="621"/>
      <c r="BL10" s="621"/>
      <c r="BM10" s="621"/>
      <c r="BN10" s="622"/>
      <c r="BO10" s="673">
        <v>2.1</v>
      </c>
      <c r="BP10" s="673"/>
      <c r="BQ10" s="673"/>
      <c r="BR10" s="673"/>
      <c r="BS10" s="626" t="s">
        <v>222</v>
      </c>
      <c r="BT10" s="621"/>
      <c r="BU10" s="621"/>
      <c r="BV10" s="621"/>
      <c r="BW10" s="621"/>
      <c r="BX10" s="621"/>
      <c r="BY10" s="621"/>
      <c r="BZ10" s="621"/>
      <c r="CA10" s="621"/>
      <c r="CB10" s="656"/>
      <c r="CD10" s="657" t="s">
        <v>229</v>
      </c>
      <c r="CE10" s="654"/>
      <c r="CF10" s="654"/>
      <c r="CG10" s="654"/>
      <c r="CH10" s="654"/>
      <c r="CI10" s="654"/>
      <c r="CJ10" s="654"/>
      <c r="CK10" s="654"/>
      <c r="CL10" s="654"/>
      <c r="CM10" s="654"/>
      <c r="CN10" s="654"/>
      <c r="CO10" s="654"/>
      <c r="CP10" s="654"/>
      <c r="CQ10" s="655"/>
      <c r="CR10" s="620" t="s">
        <v>222</v>
      </c>
      <c r="CS10" s="621"/>
      <c r="CT10" s="621"/>
      <c r="CU10" s="621"/>
      <c r="CV10" s="621"/>
      <c r="CW10" s="621"/>
      <c r="CX10" s="621"/>
      <c r="CY10" s="622"/>
      <c r="CZ10" s="673" t="s">
        <v>222</v>
      </c>
      <c r="DA10" s="673"/>
      <c r="DB10" s="673"/>
      <c r="DC10" s="673"/>
      <c r="DD10" s="626" t="s">
        <v>222</v>
      </c>
      <c r="DE10" s="621"/>
      <c r="DF10" s="621"/>
      <c r="DG10" s="621"/>
      <c r="DH10" s="621"/>
      <c r="DI10" s="621"/>
      <c r="DJ10" s="621"/>
      <c r="DK10" s="621"/>
      <c r="DL10" s="621"/>
      <c r="DM10" s="621"/>
      <c r="DN10" s="621"/>
      <c r="DO10" s="621"/>
      <c r="DP10" s="622"/>
      <c r="DQ10" s="626" t="s">
        <v>222</v>
      </c>
      <c r="DR10" s="621"/>
      <c r="DS10" s="621"/>
      <c r="DT10" s="621"/>
      <c r="DU10" s="621"/>
      <c r="DV10" s="621"/>
      <c r="DW10" s="621"/>
      <c r="DX10" s="621"/>
      <c r="DY10" s="621"/>
      <c r="DZ10" s="621"/>
      <c r="EA10" s="621"/>
      <c r="EB10" s="621"/>
      <c r="EC10" s="656"/>
    </row>
    <row r="11" spans="2:143" ht="11.25" customHeight="1" x14ac:dyDescent="0.15">
      <c r="B11" s="617" t="s">
        <v>230</v>
      </c>
      <c r="C11" s="618"/>
      <c r="D11" s="618"/>
      <c r="E11" s="618"/>
      <c r="F11" s="618"/>
      <c r="G11" s="618"/>
      <c r="H11" s="618"/>
      <c r="I11" s="618"/>
      <c r="J11" s="618"/>
      <c r="K11" s="618"/>
      <c r="L11" s="618"/>
      <c r="M11" s="618"/>
      <c r="N11" s="618"/>
      <c r="O11" s="618"/>
      <c r="P11" s="618"/>
      <c r="Q11" s="619"/>
      <c r="R11" s="620" t="s">
        <v>222</v>
      </c>
      <c r="S11" s="621"/>
      <c r="T11" s="621"/>
      <c r="U11" s="621"/>
      <c r="V11" s="621"/>
      <c r="W11" s="621"/>
      <c r="X11" s="621"/>
      <c r="Y11" s="622"/>
      <c r="Z11" s="673" t="s">
        <v>222</v>
      </c>
      <c r="AA11" s="673"/>
      <c r="AB11" s="673"/>
      <c r="AC11" s="673"/>
      <c r="AD11" s="674" t="s">
        <v>222</v>
      </c>
      <c r="AE11" s="674"/>
      <c r="AF11" s="674"/>
      <c r="AG11" s="674"/>
      <c r="AH11" s="674"/>
      <c r="AI11" s="674"/>
      <c r="AJ11" s="674"/>
      <c r="AK11" s="674"/>
      <c r="AL11" s="643" t="s">
        <v>222</v>
      </c>
      <c r="AM11" s="675"/>
      <c r="AN11" s="675"/>
      <c r="AO11" s="676"/>
      <c r="AP11" s="617" t="s">
        <v>231</v>
      </c>
      <c r="AQ11" s="618"/>
      <c r="AR11" s="618"/>
      <c r="AS11" s="618"/>
      <c r="AT11" s="618"/>
      <c r="AU11" s="618"/>
      <c r="AV11" s="618"/>
      <c r="AW11" s="618"/>
      <c r="AX11" s="618"/>
      <c r="AY11" s="618"/>
      <c r="AZ11" s="618"/>
      <c r="BA11" s="618"/>
      <c r="BB11" s="618"/>
      <c r="BC11" s="618"/>
      <c r="BD11" s="618"/>
      <c r="BE11" s="618"/>
      <c r="BF11" s="619"/>
      <c r="BG11" s="620">
        <v>13260</v>
      </c>
      <c r="BH11" s="621"/>
      <c r="BI11" s="621"/>
      <c r="BJ11" s="621"/>
      <c r="BK11" s="621"/>
      <c r="BL11" s="621"/>
      <c r="BM11" s="621"/>
      <c r="BN11" s="622"/>
      <c r="BO11" s="673">
        <v>4.5999999999999996</v>
      </c>
      <c r="BP11" s="673"/>
      <c r="BQ11" s="673"/>
      <c r="BR11" s="673"/>
      <c r="BS11" s="626" t="s">
        <v>222</v>
      </c>
      <c r="BT11" s="621"/>
      <c r="BU11" s="621"/>
      <c r="BV11" s="621"/>
      <c r="BW11" s="621"/>
      <c r="BX11" s="621"/>
      <c r="BY11" s="621"/>
      <c r="BZ11" s="621"/>
      <c r="CA11" s="621"/>
      <c r="CB11" s="656"/>
      <c r="CD11" s="657" t="s">
        <v>232</v>
      </c>
      <c r="CE11" s="654"/>
      <c r="CF11" s="654"/>
      <c r="CG11" s="654"/>
      <c r="CH11" s="654"/>
      <c r="CI11" s="654"/>
      <c r="CJ11" s="654"/>
      <c r="CK11" s="654"/>
      <c r="CL11" s="654"/>
      <c r="CM11" s="654"/>
      <c r="CN11" s="654"/>
      <c r="CO11" s="654"/>
      <c r="CP11" s="654"/>
      <c r="CQ11" s="655"/>
      <c r="CR11" s="620">
        <v>186474</v>
      </c>
      <c r="CS11" s="621"/>
      <c r="CT11" s="621"/>
      <c r="CU11" s="621"/>
      <c r="CV11" s="621"/>
      <c r="CW11" s="621"/>
      <c r="CX11" s="621"/>
      <c r="CY11" s="622"/>
      <c r="CZ11" s="673">
        <v>2.5</v>
      </c>
      <c r="DA11" s="673"/>
      <c r="DB11" s="673"/>
      <c r="DC11" s="673"/>
      <c r="DD11" s="626">
        <v>97110</v>
      </c>
      <c r="DE11" s="621"/>
      <c r="DF11" s="621"/>
      <c r="DG11" s="621"/>
      <c r="DH11" s="621"/>
      <c r="DI11" s="621"/>
      <c r="DJ11" s="621"/>
      <c r="DK11" s="621"/>
      <c r="DL11" s="621"/>
      <c r="DM11" s="621"/>
      <c r="DN11" s="621"/>
      <c r="DO11" s="621"/>
      <c r="DP11" s="622"/>
      <c r="DQ11" s="626">
        <v>64214</v>
      </c>
      <c r="DR11" s="621"/>
      <c r="DS11" s="621"/>
      <c r="DT11" s="621"/>
      <c r="DU11" s="621"/>
      <c r="DV11" s="621"/>
      <c r="DW11" s="621"/>
      <c r="DX11" s="621"/>
      <c r="DY11" s="621"/>
      <c r="DZ11" s="621"/>
      <c r="EA11" s="621"/>
      <c r="EB11" s="621"/>
      <c r="EC11" s="656"/>
    </row>
    <row r="12" spans="2:143" ht="11.25" customHeight="1" x14ac:dyDescent="0.15">
      <c r="B12" s="617" t="s">
        <v>233</v>
      </c>
      <c r="C12" s="618"/>
      <c r="D12" s="618"/>
      <c r="E12" s="618"/>
      <c r="F12" s="618"/>
      <c r="G12" s="618"/>
      <c r="H12" s="618"/>
      <c r="I12" s="618"/>
      <c r="J12" s="618"/>
      <c r="K12" s="618"/>
      <c r="L12" s="618"/>
      <c r="M12" s="618"/>
      <c r="N12" s="618"/>
      <c r="O12" s="618"/>
      <c r="P12" s="618"/>
      <c r="Q12" s="619"/>
      <c r="R12" s="620" t="s">
        <v>222</v>
      </c>
      <c r="S12" s="621"/>
      <c r="T12" s="621"/>
      <c r="U12" s="621"/>
      <c r="V12" s="621"/>
      <c r="W12" s="621"/>
      <c r="X12" s="621"/>
      <c r="Y12" s="622"/>
      <c r="Z12" s="673" t="s">
        <v>222</v>
      </c>
      <c r="AA12" s="673"/>
      <c r="AB12" s="673"/>
      <c r="AC12" s="673"/>
      <c r="AD12" s="674" t="s">
        <v>222</v>
      </c>
      <c r="AE12" s="674"/>
      <c r="AF12" s="674"/>
      <c r="AG12" s="674"/>
      <c r="AH12" s="674"/>
      <c r="AI12" s="674"/>
      <c r="AJ12" s="674"/>
      <c r="AK12" s="674"/>
      <c r="AL12" s="643" t="s">
        <v>222</v>
      </c>
      <c r="AM12" s="675"/>
      <c r="AN12" s="675"/>
      <c r="AO12" s="676"/>
      <c r="AP12" s="617" t="s">
        <v>234</v>
      </c>
      <c r="AQ12" s="618"/>
      <c r="AR12" s="618"/>
      <c r="AS12" s="618"/>
      <c r="AT12" s="618"/>
      <c r="AU12" s="618"/>
      <c r="AV12" s="618"/>
      <c r="AW12" s="618"/>
      <c r="AX12" s="618"/>
      <c r="AY12" s="618"/>
      <c r="AZ12" s="618"/>
      <c r="BA12" s="618"/>
      <c r="BB12" s="618"/>
      <c r="BC12" s="618"/>
      <c r="BD12" s="618"/>
      <c r="BE12" s="618"/>
      <c r="BF12" s="619"/>
      <c r="BG12" s="620">
        <v>128245</v>
      </c>
      <c r="BH12" s="621"/>
      <c r="BI12" s="621"/>
      <c r="BJ12" s="621"/>
      <c r="BK12" s="621"/>
      <c r="BL12" s="621"/>
      <c r="BM12" s="621"/>
      <c r="BN12" s="622"/>
      <c r="BO12" s="673">
        <v>44.7</v>
      </c>
      <c r="BP12" s="673"/>
      <c r="BQ12" s="673"/>
      <c r="BR12" s="673"/>
      <c r="BS12" s="626" t="s">
        <v>222</v>
      </c>
      <c r="BT12" s="621"/>
      <c r="BU12" s="621"/>
      <c r="BV12" s="621"/>
      <c r="BW12" s="621"/>
      <c r="BX12" s="621"/>
      <c r="BY12" s="621"/>
      <c r="BZ12" s="621"/>
      <c r="CA12" s="621"/>
      <c r="CB12" s="656"/>
      <c r="CD12" s="657" t="s">
        <v>235</v>
      </c>
      <c r="CE12" s="654"/>
      <c r="CF12" s="654"/>
      <c r="CG12" s="654"/>
      <c r="CH12" s="654"/>
      <c r="CI12" s="654"/>
      <c r="CJ12" s="654"/>
      <c r="CK12" s="654"/>
      <c r="CL12" s="654"/>
      <c r="CM12" s="654"/>
      <c r="CN12" s="654"/>
      <c r="CO12" s="654"/>
      <c r="CP12" s="654"/>
      <c r="CQ12" s="655"/>
      <c r="CR12" s="620">
        <v>27863</v>
      </c>
      <c r="CS12" s="621"/>
      <c r="CT12" s="621"/>
      <c r="CU12" s="621"/>
      <c r="CV12" s="621"/>
      <c r="CW12" s="621"/>
      <c r="CX12" s="621"/>
      <c r="CY12" s="622"/>
      <c r="CZ12" s="673">
        <v>0.4</v>
      </c>
      <c r="DA12" s="673"/>
      <c r="DB12" s="673"/>
      <c r="DC12" s="673"/>
      <c r="DD12" s="626">
        <v>3728</v>
      </c>
      <c r="DE12" s="621"/>
      <c r="DF12" s="621"/>
      <c r="DG12" s="621"/>
      <c r="DH12" s="621"/>
      <c r="DI12" s="621"/>
      <c r="DJ12" s="621"/>
      <c r="DK12" s="621"/>
      <c r="DL12" s="621"/>
      <c r="DM12" s="621"/>
      <c r="DN12" s="621"/>
      <c r="DO12" s="621"/>
      <c r="DP12" s="622"/>
      <c r="DQ12" s="626">
        <v>9994</v>
      </c>
      <c r="DR12" s="621"/>
      <c r="DS12" s="621"/>
      <c r="DT12" s="621"/>
      <c r="DU12" s="621"/>
      <c r="DV12" s="621"/>
      <c r="DW12" s="621"/>
      <c r="DX12" s="621"/>
      <c r="DY12" s="621"/>
      <c r="DZ12" s="621"/>
      <c r="EA12" s="621"/>
      <c r="EB12" s="621"/>
      <c r="EC12" s="656"/>
    </row>
    <row r="13" spans="2:143" ht="11.25" customHeight="1" x14ac:dyDescent="0.15">
      <c r="B13" s="617" t="s">
        <v>236</v>
      </c>
      <c r="C13" s="618"/>
      <c r="D13" s="618"/>
      <c r="E13" s="618"/>
      <c r="F13" s="618"/>
      <c r="G13" s="618"/>
      <c r="H13" s="618"/>
      <c r="I13" s="618"/>
      <c r="J13" s="618"/>
      <c r="K13" s="618"/>
      <c r="L13" s="618"/>
      <c r="M13" s="618"/>
      <c r="N13" s="618"/>
      <c r="O13" s="618"/>
      <c r="P13" s="618"/>
      <c r="Q13" s="619"/>
      <c r="R13" s="620">
        <v>2179</v>
      </c>
      <c r="S13" s="621"/>
      <c r="T13" s="621"/>
      <c r="U13" s="621"/>
      <c r="V13" s="621"/>
      <c r="W13" s="621"/>
      <c r="X13" s="621"/>
      <c r="Y13" s="622"/>
      <c r="Z13" s="673">
        <v>0</v>
      </c>
      <c r="AA13" s="673"/>
      <c r="AB13" s="673"/>
      <c r="AC13" s="673"/>
      <c r="AD13" s="674">
        <v>2179</v>
      </c>
      <c r="AE13" s="674"/>
      <c r="AF13" s="674"/>
      <c r="AG13" s="674"/>
      <c r="AH13" s="674"/>
      <c r="AI13" s="674"/>
      <c r="AJ13" s="674"/>
      <c r="AK13" s="674"/>
      <c r="AL13" s="643">
        <v>0.1</v>
      </c>
      <c r="AM13" s="675"/>
      <c r="AN13" s="675"/>
      <c r="AO13" s="676"/>
      <c r="AP13" s="617" t="s">
        <v>237</v>
      </c>
      <c r="AQ13" s="618"/>
      <c r="AR13" s="618"/>
      <c r="AS13" s="618"/>
      <c r="AT13" s="618"/>
      <c r="AU13" s="618"/>
      <c r="AV13" s="618"/>
      <c r="AW13" s="618"/>
      <c r="AX13" s="618"/>
      <c r="AY13" s="618"/>
      <c r="AZ13" s="618"/>
      <c r="BA13" s="618"/>
      <c r="BB13" s="618"/>
      <c r="BC13" s="618"/>
      <c r="BD13" s="618"/>
      <c r="BE13" s="618"/>
      <c r="BF13" s="619"/>
      <c r="BG13" s="620">
        <v>125096</v>
      </c>
      <c r="BH13" s="621"/>
      <c r="BI13" s="621"/>
      <c r="BJ13" s="621"/>
      <c r="BK13" s="621"/>
      <c r="BL13" s="621"/>
      <c r="BM13" s="621"/>
      <c r="BN13" s="622"/>
      <c r="BO13" s="673">
        <v>43.6</v>
      </c>
      <c r="BP13" s="673"/>
      <c r="BQ13" s="673"/>
      <c r="BR13" s="673"/>
      <c r="BS13" s="626" t="s">
        <v>222</v>
      </c>
      <c r="BT13" s="621"/>
      <c r="BU13" s="621"/>
      <c r="BV13" s="621"/>
      <c r="BW13" s="621"/>
      <c r="BX13" s="621"/>
      <c r="BY13" s="621"/>
      <c r="BZ13" s="621"/>
      <c r="CA13" s="621"/>
      <c r="CB13" s="656"/>
      <c r="CD13" s="657" t="s">
        <v>238</v>
      </c>
      <c r="CE13" s="654"/>
      <c r="CF13" s="654"/>
      <c r="CG13" s="654"/>
      <c r="CH13" s="654"/>
      <c r="CI13" s="654"/>
      <c r="CJ13" s="654"/>
      <c r="CK13" s="654"/>
      <c r="CL13" s="654"/>
      <c r="CM13" s="654"/>
      <c r="CN13" s="654"/>
      <c r="CO13" s="654"/>
      <c r="CP13" s="654"/>
      <c r="CQ13" s="655"/>
      <c r="CR13" s="620">
        <v>334945</v>
      </c>
      <c r="CS13" s="621"/>
      <c r="CT13" s="621"/>
      <c r="CU13" s="621"/>
      <c r="CV13" s="621"/>
      <c r="CW13" s="621"/>
      <c r="CX13" s="621"/>
      <c r="CY13" s="622"/>
      <c r="CZ13" s="673">
        <v>4.4000000000000004</v>
      </c>
      <c r="DA13" s="673"/>
      <c r="DB13" s="673"/>
      <c r="DC13" s="673"/>
      <c r="DD13" s="626">
        <v>304681</v>
      </c>
      <c r="DE13" s="621"/>
      <c r="DF13" s="621"/>
      <c r="DG13" s="621"/>
      <c r="DH13" s="621"/>
      <c r="DI13" s="621"/>
      <c r="DJ13" s="621"/>
      <c r="DK13" s="621"/>
      <c r="DL13" s="621"/>
      <c r="DM13" s="621"/>
      <c r="DN13" s="621"/>
      <c r="DO13" s="621"/>
      <c r="DP13" s="622"/>
      <c r="DQ13" s="626">
        <v>28223</v>
      </c>
      <c r="DR13" s="621"/>
      <c r="DS13" s="621"/>
      <c r="DT13" s="621"/>
      <c r="DU13" s="621"/>
      <c r="DV13" s="621"/>
      <c r="DW13" s="621"/>
      <c r="DX13" s="621"/>
      <c r="DY13" s="621"/>
      <c r="DZ13" s="621"/>
      <c r="EA13" s="621"/>
      <c r="EB13" s="621"/>
      <c r="EC13" s="656"/>
    </row>
    <row r="14" spans="2:143" ht="11.25" customHeight="1" x14ac:dyDescent="0.15">
      <c r="B14" s="617" t="s">
        <v>239</v>
      </c>
      <c r="C14" s="618"/>
      <c r="D14" s="618"/>
      <c r="E14" s="618"/>
      <c r="F14" s="618"/>
      <c r="G14" s="618"/>
      <c r="H14" s="618"/>
      <c r="I14" s="618"/>
      <c r="J14" s="618"/>
      <c r="K14" s="618"/>
      <c r="L14" s="618"/>
      <c r="M14" s="618"/>
      <c r="N14" s="618"/>
      <c r="O14" s="618"/>
      <c r="P14" s="618"/>
      <c r="Q14" s="619"/>
      <c r="R14" s="620" t="s">
        <v>222</v>
      </c>
      <c r="S14" s="621"/>
      <c r="T14" s="621"/>
      <c r="U14" s="621"/>
      <c r="V14" s="621"/>
      <c r="W14" s="621"/>
      <c r="X14" s="621"/>
      <c r="Y14" s="622"/>
      <c r="Z14" s="673" t="s">
        <v>222</v>
      </c>
      <c r="AA14" s="673"/>
      <c r="AB14" s="673"/>
      <c r="AC14" s="673"/>
      <c r="AD14" s="674" t="s">
        <v>222</v>
      </c>
      <c r="AE14" s="674"/>
      <c r="AF14" s="674"/>
      <c r="AG14" s="674"/>
      <c r="AH14" s="674"/>
      <c r="AI14" s="674"/>
      <c r="AJ14" s="674"/>
      <c r="AK14" s="674"/>
      <c r="AL14" s="643" t="s">
        <v>222</v>
      </c>
      <c r="AM14" s="675"/>
      <c r="AN14" s="675"/>
      <c r="AO14" s="676"/>
      <c r="AP14" s="617" t="s">
        <v>240</v>
      </c>
      <c r="AQ14" s="618"/>
      <c r="AR14" s="618"/>
      <c r="AS14" s="618"/>
      <c r="AT14" s="618"/>
      <c r="AU14" s="618"/>
      <c r="AV14" s="618"/>
      <c r="AW14" s="618"/>
      <c r="AX14" s="618"/>
      <c r="AY14" s="618"/>
      <c r="AZ14" s="618"/>
      <c r="BA14" s="618"/>
      <c r="BB14" s="618"/>
      <c r="BC14" s="618"/>
      <c r="BD14" s="618"/>
      <c r="BE14" s="618"/>
      <c r="BF14" s="619"/>
      <c r="BG14" s="620">
        <v>12464</v>
      </c>
      <c r="BH14" s="621"/>
      <c r="BI14" s="621"/>
      <c r="BJ14" s="621"/>
      <c r="BK14" s="621"/>
      <c r="BL14" s="621"/>
      <c r="BM14" s="621"/>
      <c r="BN14" s="622"/>
      <c r="BO14" s="673">
        <v>4.3</v>
      </c>
      <c r="BP14" s="673"/>
      <c r="BQ14" s="673"/>
      <c r="BR14" s="673"/>
      <c r="BS14" s="626" t="s">
        <v>222</v>
      </c>
      <c r="BT14" s="621"/>
      <c r="BU14" s="621"/>
      <c r="BV14" s="621"/>
      <c r="BW14" s="621"/>
      <c r="BX14" s="621"/>
      <c r="BY14" s="621"/>
      <c r="BZ14" s="621"/>
      <c r="CA14" s="621"/>
      <c r="CB14" s="656"/>
      <c r="CD14" s="657" t="s">
        <v>241</v>
      </c>
      <c r="CE14" s="654"/>
      <c r="CF14" s="654"/>
      <c r="CG14" s="654"/>
      <c r="CH14" s="654"/>
      <c r="CI14" s="654"/>
      <c r="CJ14" s="654"/>
      <c r="CK14" s="654"/>
      <c r="CL14" s="654"/>
      <c r="CM14" s="654"/>
      <c r="CN14" s="654"/>
      <c r="CO14" s="654"/>
      <c r="CP14" s="654"/>
      <c r="CQ14" s="655"/>
      <c r="CR14" s="620">
        <v>468090</v>
      </c>
      <c r="CS14" s="621"/>
      <c r="CT14" s="621"/>
      <c r="CU14" s="621"/>
      <c r="CV14" s="621"/>
      <c r="CW14" s="621"/>
      <c r="CX14" s="621"/>
      <c r="CY14" s="622"/>
      <c r="CZ14" s="673">
        <v>6.2</v>
      </c>
      <c r="DA14" s="673"/>
      <c r="DB14" s="673"/>
      <c r="DC14" s="673"/>
      <c r="DD14" s="626">
        <v>312842</v>
      </c>
      <c r="DE14" s="621"/>
      <c r="DF14" s="621"/>
      <c r="DG14" s="621"/>
      <c r="DH14" s="621"/>
      <c r="DI14" s="621"/>
      <c r="DJ14" s="621"/>
      <c r="DK14" s="621"/>
      <c r="DL14" s="621"/>
      <c r="DM14" s="621"/>
      <c r="DN14" s="621"/>
      <c r="DO14" s="621"/>
      <c r="DP14" s="622"/>
      <c r="DQ14" s="626">
        <v>133984</v>
      </c>
      <c r="DR14" s="621"/>
      <c r="DS14" s="621"/>
      <c r="DT14" s="621"/>
      <c r="DU14" s="621"/>
      <c r="DV14" s="621"/>
      <c r="DW14" s="621"/>
      <c r="DX14" s="621"/>
      <c r="DY14" s="621"/>
      <c r="DZ14" s="621"/>
      <c r="EA14" s="621"/>
      <c r="EB14" s="621"/>
      <c r="EC14" s="656"/>
    </row>
    <row r="15" spans="2:143" ht="11.25" customHeight="1" x14ac:dyDescent="0.15">
      <c r="B15" s="617" t="s">
        <v>242</v>
      </c>
      <c r="C15" s="618"/>
      <c r="D15" s="618"/>
      <c r="E15" s="618"/>
      <c r="F15" s="618"/>
      <c r="G15" s="618"/>
      <c r="H15" s="618"/>
      <c r="I15" s="618"/>
      <c r="J15" s="618"/>
      <c r="K15" s="618"/>
      <c r="L15" s="618"/>
      <c r="M15" s="618"/>
      <c r="N15" s="618"/>
      <c r="O15" s="618"/>
      <c r="P15" s="618"/>
      <c r="Q15" s="619"/>
      <c r="R15" s="620">
        <v>710</v>
      </c>
      <c r="S15" s="621"/>
      <c r="T15" s="621"/>
      <c r="U15" s="621"/>
      <c r="V15" s="621"/>
      <c r="W15" s="621"/>
      <c r="X15" s="621"/>
      <c r="Y15" s="622"/>
      <c r="Z15" s="673">
        <v>0</v>
      </c>
      <c r="AA15" s="673"/>
      <c r="AB15" s="673"/>
      <c r="AC15" s="673"/>
      <c r="AD15" s="674">
        <v>710</v>
      </c>
      <c r="AE15" s="674"/>
      <c r="AF15" s="674"/>
      <c r="AG15" s="674"/>
      <c r="AH15" s="674"/>
      <c r="AI15" s="674"/>
      <c r="AJ15" s="674"/>
      <c r="AK15" s="674"/>
      <c r="AL15" s="643">
        <v>0</v>
      </c>
      <c r="AM15" s="675"/>
      <c r="AN15" s="675"/>
      <c r="AO15" s="676"/>
      <c r="AP15" s="617" t="s">
        <v>243</v>
      </c>
      <c r="AQ15" s="618"/>
      <c r="AR15" s="618"/>
      <c r="AS15" s="618"/>
      <c r="AT15" s="618"/>
      <c r="AU15" s="618"/>
      <c r="AV15" s="618"/>
      <c r="AW15" s="618"/>
      <c r="AX15" s="618"/>
      <c r="AY15" s="618"/>
      <c r="AZ15" s="618"/>
      <c r="BA15" s="618"/>
      <c r="BB15" s="618"/>
      <c r="BC15" s="618"/>
      <c r="BD15" s="618"/>
      <c r="BE15" s="618"/>
      <c r="BF15" s="619"/>
      <c r="BG15" s="620">
        <v>35275</v>
      </c>
      <c r="BH15" s="621"/>
      <c r="BI15" s="621"/>
      <c r="BJ15" s="621"/>
      <c r="BK15" s="621"/>
      <c r="BL15" s="621"/>
      <c r="BM15" s="621"/>
      <c r="BN15" s="622"/>
      <c r="BO15" s="673">
        <v>12.3</v>
      </c>
      <c r="BP15" s="673"/>
      <c r="BQ15" s="673"/>
      <c r="BR15" s="673"/>
      <c r="BS15" s="626" t="s">
        <v>222</v>
      </c>
      <c r="BT15" s="621"/>
      <c r="BU15" s="621"/>
      <c r="BV15" s="621"/>
      <c r="BW15" s="621"/>
      <c r="BX15" s="621"/>
      <c r="BY15" s="621"/>
      <c r="BZ15" s="621"/>
      <c r="CA15" s="621"/>
      <c r="CB15" s="656"/>
      <c r="CD15" s="657" t="s">
        <v>244</v>
      </c>
      <c r="CE15" s="654"/>
      <c r="CF15" s="654"/>
      <c r="CG15" s="654"/>
      <c r="CH15" s="654"/>
      <c r="CI15" s="654"/>
      <c r="CJ15" s="654"/>
      <c r="CK15" s="654"/>
      <c r="CL15" s="654"/>
      <c r="CM15" s="654"/>
      <c r="CN15" s="654"/>
      <c r="CO15" s="654"/>
      <c r="CP15" s="654"/>
      <c r="CQ15" s="655"/>
      <c r="CR15" s="620">
        <v>877656</v>
      </c>
      <c r="CS15" s="621"/>
      <c r="CT15" s="621"/>
      <c r="CU15" s="621"/>
      <c r="CV15" s="621"/>
      <c r="CW15" s="621"/>
      <c r="CX15" s="621"/>
      <c r="CY15" s="622"/>
      <c r="CZ15" s="673">
        <v>11.6</v>
      </c>
      <c r="DA15" s="673"/>
      <c r="DB15" s="673"/>
      <c r="DC15" s="673"/>
      <c r="DD15" s="626">
        <v>701294</v>
      </c>
      <c r="DE15" s="621"/>
      <c r="DF15" s="621"/>
      <c r="DG15" s="621"/>
      <c r="DH15" s="621"/>
      <c r="DI15" s="621"/>
      <c r="DJ15" s="621"/>
      <c r="DK15" s="621"/>
      <c r="DL15" s="621"/>
      <c r="DM15" s="621"/>
      <c r="DN15" s="621"/>
      <c r="DO15" s="621"/>
      <c r="DP15" s="622"/>
      <c r="DQ15" s="626">
        <v>146660</v>
      </c>
      <c r="DR15" s="621"/>
      <c r="DS15" s="621"/>
      <c r="DT15" s="621"/>
      <c r="DU15" s="621"/>
      <c r="DV15" s="621"/>
      <c r="DW15" s="621"/>
      <c r="DX15" s="621"/>
      <c r="DY15" s="621"/>
      <c r="DZ15" s="621"/>
      <c r="EA15" s="621"/>
      <c r="EB15" s="621"/>
      <c r="EC15" s="656"/>
    </row>
    <row r="16" spans="2:143" ht="11.25" customHeight="1" x14ac:dyDescent="0.15">
      <c r="B16" s="617" t="s">
        <v>245</v>
      </c>
      <c r="C16" s="618"/>
      <c r="D16" s="618"/>
      <c r="E16" s="618"/>
      <c r="F16" s="618"/>
      <c r="G16" s="618"/>
      <c r="H16" s="618"/>
      <c r="I16" s="618"/>
      <c r="J16" s="618"/>
      <c r="K16" s="618"/>
      <c r="L16" s="618"/>
      <c r="M16" s="618"/>
      <c r="N16" s="618"/>
      <c r="O16" s="618"/>
      <c r="P16" s="618"/>
      <c r="Q16" s="619"/>
      <c r="R16" s="620">
        <v>1355768</v>
      </c>
      <c r="S16" s="621"/>
      <c r="T16" s="621"/>
      <c r="U16" s="621"/>
      <c r="V16" s="621"/>
      <c r="W16" s="621"/>
      <c r="X16" s="621"/>
      <c r="Y16" s="622"/>
      <c r="Z16" s="673">
        <v>16.399999999999999</v>
      </c>
      <c r="AA16" s="673"/>
      <c r="AB16" s="673"/>
      <c r="AC16" s="673"/>
      <c r="AD16" s="674">
        <v>1221253</v>
      </c>
      <c r="AE16" s="674"/>
      <c r="AF16" s="674"/>
      <c r="AG16" s="674"/>
      <c r="AH16" s="674"/>
      <c r="AI16" s="674"/>
      <c r="AJ16" s="674"/>
      <c r="AK16" s="674"/>
      <c r="AL16" s="643">
        <v>77</v>
      </c>
      <c r="AM16" s="675"/>
      <c r="AN16" s="675"/>
      <c r="AO16" s="676"/>
      <c r="AP16" s="617" t="s">
        <v>246</v>
      </c>
      <c r="AQ16" s="618"/>
      <c r="AR16" s="618"/>
      <c r="AS16" s="618"/>
      <c r="AT16" s="618"/>
      <c r="AU16" s="618"/>
      <c r="AV16" s="618"/>
      <c r="AW16" s="618"/>
      <c r="AX16" s="618"/>
      <c r="AY16" s="618"/>
      <c r="AZ16" s="618"/>
      <c r="BA16" s="618"/>
      <c r="BB16" s="618"/>
      <c r="BC16" s="618"/>
      <c r="BD16" s="618"/>
      <c r="BE16" s="618"/>
      <c r="BF16" s="619"/>
      <c r="BG16" s="620" t="s">
        <v>222</v>
      </c>
      <c r="BH16" s="621"/>
      <c r="BI16" s="621"/>
      <c r="BJ16" s="621"/>
      <c r="BK16" s="621"/>
      <c r="BL16" s="621"/>
      <c r="BM16" s="621"/>
      <c r="BN16" s="622"/>
      <c r="BO16" s="673" t="s">
        <v>222</v>
      </c>
      <c r="BP16" s="673"/>
      <c r="BQ16" s="673"/>
      <c r="BR16" s="673"/>
      <c r="BS16" s="626" t="s">
        <v>222</v>
      </c>
      <c r="BT16" s="621"/>
      <c r="BU16" s="621"/>
      <c r="BV16" s="621"/>
      <c r="BW16" s="621"/>
      <c r="BX16" s="621"/>
      <c r="BY16" s="621"/>
      <c r="BZ16" s="621"/>
      <c r="CA16" s="621"/>
      <c r="CB16" s="656"/>
      <c r="CD16" s="657" t="s">
        <v>247</v>
      </c>
      <c r="CE16" s="654"/>
      <c r="CF16" s="654"/>
      <c r="CG16" s="654"/>
      <c r="CH16" s="654"/>
      <c r="CI16" s="654"/>
      <c r="CJ16" s="654"/>
      <c r="CK16" s="654"/>
      <c r="CL16" s="654"/>
      <c r="CM16" s="654"/>
      <c r="CN16" s="654"/>
      <c r="CO16" s="654"/>
      <c r="CP16" s="654"/>
      <c r="CQ16" s="655"/>
      <c r="CR16" s="620">
        <v>53026</v>
      </c>
      <c r="CS16" s="621"/>
      <c r="CT16" s="621"/>
      <c r="CU16" s="621"/>
      <c r="CV16" s="621"/>
      <c r="CW16" s="621"/>
      <c r="CX16" s="621"/>
      <c r="CY16" s="622"/>
      <c r="CZ16" s="673">
        <v>0.7</v>
      </c>
      <c r="DA16" s="673"/>
      <c r="DB16" s="673"/>
      <c r="DC16" s="673"/>
      <c r="DD16" s="626" t="s">
        <v>222</v>
      </c>
      <c r="DE16" s="621"/>
      <c r="DF16" s="621"/>
      <c r="DG16" s="621"/>
      <c r="DH16" s="621"/>
      <c r="DI16" s="621"/>
      <c r="DJ16" s="621"/>
      <c r="DK16" s="621"/>
      <c r="DL16" s="621"/>
      <c r="DM16" s="621"/>
      <c r="DN16" s="621"/>
      <c r="DO16" s="621"/>
      <c r="DP16" s="622"/>
      <c r="DQ16" s="626">
        <v>8584</v>
      </c>
      <c r="DR16" s="621"/>
      <c r="DS16" s="621"/>
      <c r="DT16" s="621"/>
      <c r="DU16" s="621"/>
      <c r="DV16" s="621"/>
      <c r="DW16" s="621"/>
      <c r="DX16" s="621"/>
      <c r="DY16" s="621"/>
      <c r="DZ16" s="621"/>
      <c r="EA16" s="621"/>
      <c r="EB16" s="621"/>
      <c r="EC16" s="656"/>
    </row>
    <row r="17" spans="2:133" ht="11.25" customHeight="1" x14ac:dyDescent="0.15">
      <c r="B17" s="617" t="s">
        <v>248</v>
      </c>
      <c r="C17" s="618"/>
      <c r="D17" s="618"/>
      <c r="E17" s="618"/>
      <c r="F17" s="618"/>
      <c r="G17" s="618"/>
      <c r="H17" s="618"/>
      <c r="I17" s="618"/>
      <c r="J17" s="618"/>
      <c r="K17" s="618"/>
      <c r="L17" s="618"/>
      <c r="M17" s="618"/>
      <c r="N17" s="618"/>
      <c r="O17" s="618"/>
      <c r="P17" s="618"/>
      <c r="Q17" s="619"/>
      <c r="R17" s="620">
        <v>1221253</v>
      </c>
      <c r="S17" s="621"/>
      <c r="T17" s="621"/>
      <c r="U17" s="621"/>
      <c r="V17" s="621"/>
      <c r="W17" s="621"/>
      <c r="X17" s="621"/>
      <c r="Y17" s="622"/>
      <c r="Z17" s="673">
        <v>14.8</v>
      </c>
      <c r="AA17" s="673"/>
      <c r="AB17" s="673"/>
      <c r="AC17" s="673"/>
      <c r="AD17" s="674">
        <v>1221253</v>
      </c>
      <c r="AE17" s="674"/>
      <c r="AF17" s="674"/>
      <c r="AG17" s="674"/>
      <c r="AH17" s="674"/>
      <c r="AI17" s="674"/>
      <c r="AJ17" s="674"/>
      <c r="AK17" s="674"/>
      <c r="AL17" s="643">
        <v>77</v>
      </c>
      <c r="AM17" s="675"/>
      <c r="AN17" s="675"/>
      <c r="AO17" s="676"/>
      <c r="AP17" s="617" t="s">
        <v>249</v>
      </c>
      <c r="AQ17" s="618"/>
      <c r="AR17" s="618"/>
      <c r="AS17" s="618"/>
      <c r="AT17" s="618"/>
      <c r="AU17" s="618"/>
      <c r="AV17" s="618"/>
      <c r="AW17" s="618"/>
      <c r="AX17" s="618"/>
      <c r="AY17" s="618"/>
      <c r="AZ17" s="618"/>
      <c r="BA17" s="618"/>
      <c r="BB17" s="618"/>
      <c r="BC17" s="618"/>
      <c r="BD17" s="618"/>
      <c r="BE17" s="618"/>
      <c r="BF17" s="619"/>
      <c r="BG17" s="620" t="s">
        <v>222</v>
      </c>
      <c r="BH17" s="621"/>
      <c r="BI17" s="621"/>
      <c r="BJ17" s="621"/>
      <c r="BK17" s="621"/>
      <c r="BL17" s="621"/>
      <c r="BM17" s="621"/>
      <c r="BN17" s="622"/>
      <c r="BO17" s="673" t="s">
        <v>222</v>
      </c>
      <c r="BP17" s="673"/>
      <c r="BQ17" s="673"/>
      <c r="BR17" s="673"/>
      <c r="BS17" s="626" t="s">
        <v>222</v>
      </c>
      <c r="BT17" s="621"/>
      <c r="BU17" s="621"/>
      <c r="BV17" s="621"/>
      <c r="BW17" s="621"/>
      <c r="BX17" s="621"/>
      <c r="BY17" s="621"/>
      <c r="BZ17" s="621"/>
      <c r="CA17" s="621"/>
      <c r="CB17" s="656"/>
      <c r="CD17" s="657" t="s">
        <v>250</v>
      </c>
      <c r="CE17" s="654"/>
      <c r="CF17" s="654"/>
      <c r="CG17" s="654"/>
      <c r="CH17" s="654"/>
      <c r="CI17" s="654"/>
      <c r="CJ17" s="654"/>
      <c r="CK17" s="654"/>
      <c r="CL17" s="654"/>
      <c r="CM17" s="654"/>
      <c r="CN17" s="654"/>
      <c r="CO17" s="654"/>
      <c r="CP17" s="654"/>
      <c r="CQ17" s="655"/>
      <c r="CR17" s="620">
        <v>382955</v>
      </c>
      <c r="CS17" s="621"/>
      <c r="CT17" s="621"/>
      <c r="CU17" s="621"/>
      <c r="CV17" s="621"/>
      <c r="CW17" s="621"/>
      <c r="CX17" s="621"/>
      <c r="CY17" s="622"/>
      <c r="CZ17" s="673">
        <v>5.0999999999999996</v>
      </c>
      <c r="DA17" s="673"/>
      <c r="DB17" s="673"/>
      <c r="DC17" s="673"/>
      <c r="DD17" s="626" t="s">
        <v>222</v>
      </c>
      <c r="DE17" s="621"/>
      <c r="DF17" s="621"/>
      <c r="DG17" s="621"/>
      <c r="DH17" s="621"/>
      <c r="DI17" s="621"/>
      <c r="DJ17" s="621"/>
      <c r="DK17" s="621"/>
      <c r="DL17" s="621"/>
      <c r="DM17" s="621"/>
      <c r="DN17" s="621"/>
      <c r="DO17" s="621"/>
      <c r="DP17" s="622"/>
      <c r="DQ17" s="626">
        <v>288276</v>
      </c>
      <c r="DR17" s="621"/>
      <c r="DS17" s="621"/>
      <c r="DT17" s="621"/>
      <c r="DU17" s="621"/>
      <c r="DV17" s="621"/>
      <c r="DW17" s="621"/>
      <c r="DX17" s="621"/>
      <c r="DY17" s="621"/>
      <c r="DZ17" s="621"/>
      <c r="EA17" s="621"/>
      <c r="EB17" s="621"/>
      <c r="EC17" s="656"/>
    </row>
    <row r="18" spans="2:133" ht="11.25" customHeight="1" x14ac:dyDescent="0.15">
      <c r="B18" s="617" t="s">
        <v>251</v>
      </c>
      <c r="C18" s="618"/>
      <c r="D18" s="618"/>
      <c r="E18" s="618"/>
      <c r="F18" s="618"/>
      <c r="G18" s="618"/>
      <c r="H18" s="618"/>
      <c r="I18" s="618"/>
      <c r="J18" s="618"/>
      <c r="K18" s="618"/>
      <c r="L18" s="618"/>
      <c r="M18" s="618"/>
      <c r="N18" s="618"/>
      <c r="O18" s="618"/>
      <c r="P18" s="618"/>
      <c r="Q18" s="619"/>
      <c r="R18" s="620">
        <v>134515</v>
      </c>
      <c r="S18" s="621"/>
      <c r="T18" s="621"/>
      <c r="U18" s="621"/>
      <c r="V18" s="621"/>
      <c r="W18" s="621"/>
      <c r="X18" s="621"/>
      <c r="Y18" s="622"/>
      <c r="Z18" s="673">
        <v>1.6</v>
      </c>
      <c r="AA18" s="673"/>
      <c r="AB18" s="673"/>
      <c r="AC18" s="673"/>
      <c r="AD18" s="674" t="s">
        <v>222</v>
      </c>
      <c r="AE18" s="674"/>
      <c r="AF18" s="674"/>
      <c r="AG18" s="674"/>
      <c r="AH18" s="674"/>
      <c r="AI18" s="674"/>
      <c r="AJ18" s="674"/>
      <c r="AK18" s="674"/>
      <c r="AL18" s="643" t="s">
        <v>222</v>
      </c>
      <c r="AM18" s="675"/>
      <c r="AN18" s="675"/>
      <c r="AO18" s="676"/>
      <c r="AP18" s="617" t="s">
        <v>252</v>
      </c>
      <c r="AQ18" s="618"/>
      <c r="AR18" s="618"/>
      <c r="AS18" s="618"/>
      <c r="AT18" s="618"/>
      <c r="AU18" s="618"/>
      <c r="AV18" s="618"/>
      <c r="AW18" s="618"/>
      <c r="AX18" s="618"/>
      <c r="AY18" s="618"/>
      <c r="AZ18" s="618"/>
      <c r="BA18" s="618"/>
      <c r="BB18" s="618"/>
      <c r="BC18" s="618"/>
      <c r="BD18" s="618"/>
      <c r="BE18" s="618"/>
      <c r="BF18" s="619"/>
      <c r="BG18" s="620" t="s">
        <v>222</v>
      </c>
      <c r="BH18" s="621"/>
      <c r="BI18" s="621"/>
      <c r="BJ18" s="621"/>
      <c r="BK18" s="621"/>
      <c r="BL18" s="621"/>
      <c r="BM18" s="621"/>
      <c r="BN18" s="622"/>
      <c r="BO18" s="673" t="s">
        <v>222</v>
      </c>
      <c r="BP18" s="673"/>
      <c r="BQ18" s="673"/>
      <c r="BR18" s="673"/>
      <c r="BS18" s="626" t="s">
        <v>222</v>
      </c>
      <c r="BT18" s="621"/>
      <c r="BU18" s="621"/>
      <c r="BV18" s="621"/>
      <c r="BW18" s="621"/>
      <c r="BX18" s="621"/>
      <c r="BY18" s="621"/>
      <c r="BZ18" s="621"/>
      <c r="CA18" s="621"/>
      <c r="CB18" s="656"/>
      <c r="CD18" s="657" t="s">
        <v>253</v>
      </c>
      <c r="CE18" s="654"/>
      <c r="CF18" s="654"/>
      <c r="CG18" s="654"/>
      <c r="CH18" s="654"/>
      <c r="CI18" s="654"/>
      <c r="CJ18" s="654"/>
      <c r="CK18" s="654"/>
      <c r="CL18" s="654"/>
      <c r="CM18" s="654"/>
      <c r="CN18" s="654"/>
      <c r="CO18" s="654"/>
      <c r="CP18" s="654"/>
      <c r="CQ18" s="655"/>
      <c r="CR18" s="620" t="s">
        <v>222</v>
      </c>
      <c r="CS18" s="621"/>
      <c r="CT18" s="621"/>
      <c r="CU18" s="621"/>
      <c r="CV18" s="621"/>
      <c r="CW18" s="621"/>
      <c r="CX18" s="621"/>
      <c r="CY18" s="622"/>
      <c r="CZ18" s="673" t="s">
        <v>222</v>
      </c>
      <c r="DA18" s="673"/>
      <c r="DB18" s="673"/>
      <c r="DC18" s="673"/>
      <c r="DD18" s="626" t="s">
        <v>222</v>
      </c>
      <c r="DE18" s="621"/>
      <c r="DF18" s="621"/>
      <c r="DG18" s="621"/>
      <c r="DH18" s="621"/>
      <c r="DI18" s="621"/>
      <c r="DJ18" s="621"/>
      <c r="DK18" s="621"/>
      <c r="DL18" s="621"/>
      <c r="DM18" s="621"/>
      <c r="DN18" s="621"/>
      <c r="DO18" s="621"/>
      <c r="DP18" s="622"/>
      <c r="DQ18" s="626" t="s">
        <v>222</v>
      </c>
      <c r="DR18" s="621"/>
      <c r="DS18" s="621"/>
      <c r="DT18" s="621"/>
      <c r="DU18" s="621"/>
      <c r="DV18" s="621"/>
      <c r="DW18" s="621"/>
      <c r="DX18" s="621"/>
      <c r="DY18" s="621"/>
      <c r="DZ18" s="621"/>
      <c r="EA18" s="621"/>
      <c r="EB18" s="621"/>
      <c r="EC18" s="656"/>
    </row>
    <row r="19" spans="2:133" ht="11.25" customHeight="1" x14ac:dyDescent="0.15">
      <c r="B19" s="617" t="s">
        <v>254</v>
      </c>
      <c r="C19" s="618"/>
      <c r="D19" s="618"/>
      <c r="E19" s="618"/>
      <c r="F19" s="618"/>
      <c r="G19" s="618"/>
      <c r="H19" s="618"/>
      <c r="I19" s="618"/>
      <c r="J19" s="618"/>
      <c r="K19" s="618"/>
      <c r="L19" s="618"/>
      <c r="M19" s="618"/>
      <c r="N19" s="618"/>
      <c r="O19" s="618"/>
      <c r="P19" s="618"/>
      <c r="Q19" s="619"/>
      <c r="R19" s="620" t="s">
        <v>222</v>
      </c>
      <c r="S19" s="621"/>
      <c r="T19" s="621"/>
      <c r="U19" s="621"/>
      <c r="V19" s="621"/>
      <c r="W19" s="621"/>
      <c r="X19" s="621"/>
      <c r="Y19" s="622"/>
      <c r="Z19" s="673" t="s">
        <v>222</v>
      </c>
      <c r="AA19" s="673"/>
      <c r="AB19" s="673"/>
      <c r="AC19" s="673"/>
      <c r="AD19" s="674" t="s">
        <v>222</v>
      </c>
      <c r="AE19" s="674"/>
      <c r="AF19" s="674"/>
      <c r="AG19" s="674"/>
      <c r="AH19" s="674"/>
      <c r="AI19" s="674"/>
      <c r="AJ19" s="674"/>
      <c r="AK19" s="674"/>
      <c r="AL19" s="643" t="s">
        <v>222</v>
      </c>
      <c r="AM19" s="675"/>
      <c r="AN19" s="675"/>
      <c r="AO19" s="676"/>
      <c r="AP19" s="617" t="s">
        <v>255</v>
      </c>
      <c r="AQ19" s="618"/>
      <c r="AR19" s="618"/>
      <c r="AS19" s="618"/>
      <c r="AT19" s="618"/>
      <c r="AU19" s="618"/>
      <c r="AV19" s="618"/>
      <c r="AW19" s="618"/>
      <c r="AX19" s="618"/>
      <c r="AY19" s="618"/>
      <c r="AZ19" s="618"/>
      <c r="BA19" s="618"/>
      <c r="BB19" s="618"/>
      <c r="BC19" s="618"/>
      <c r="BD19" s="618"/>
      <c r="BE19" s="618"/>
      <c r="BF19" s="619"/>
      <c r="BG19" s="620" t="s">
        <v>222</v>
      </c>
      <c r="BH19" s="621"/>
      <c r="BI19" s="621"/>
      <c r="BJ19" s="621"/>
      <c r="BK19" s="621"/>
      <c r="BL19" s="621"/>
      <c r="BM19" s="621"/>
      <c r="BN19" s="622"/>
      <c r="BO19" s="673" t="s">
        <v>222</v>
      </c>
      <c r="BP19" s="673"/>
      <c r="BQ19" s="673"/>
      <c r="BR19" s="673"/>
      <c r="BS19" s="626" t="s">
        <v>222</v>
      </c>
      <c r="BT19" s="621"/>
      <c r="BU19" s="621"/>
      <c r="BV19" s="621"/>
      <c r="BW19" s="621"/>
      <c r="BX19" s="621"/>
      <c r="BY19" s="621"/>
      <c r="BZ19" s="621"/>
      <c r="CA19" s="621"/>
      <c r="CB19" s="656"/>
      <c r="CD19" s="657" t="s">
        <v>256</v>
      </c>
      <c r="CE19" s="654"/>
      <c r="CF19" s="654"/>
      <c r="CG19" s="654"/>
      <c r="CH19" s="654"/>
      <c r="CI19" s="654"/>
      <c r="CJ19" s="654"/>
      <c r="CK19" s="654"/>
      <c r="CL19" s="654"/>
      <c r="CM19" s="654"/>
      <c r="CN19" s="654"/>
      <c r="CO19" s="654"/>
      <c r="CP19" s="654"/>
      <c r="CQ19" s="655"/>
      <c r="CR19" s="620" t="s">
        <v>222</v>
      </c>
      <c r="CS19" s="621"/>
      <c r="CT19" s="621"/>
      <c r="CU19" s="621"/>
      <c r="CV19" s="621"/>
      <c r="CW19" s="621"/>
      <c r="CX19" s="621"/>
      <c r="CY19" s="622"/>
      <c r="CZ19" s="673" t="s">
        <v>222</v>
      </c>
      <c r="DA19" s="673"/>
      <c r="DB19" s="673"/>
      <c r="DC19" s="673"/>
      <c r="DD19" s="626" t="s">
        <v>222</v>
      </c>
      <c r="DE19" s="621"/>
      <c r="DF19" s="621"/>
      <c r="DG19" s="621"/>
      <c r="DH19" s="621"/>
      <c r="DI19" s="621"/>
      <c r="DJ19" s="621"/>
      <c r="DK19" s="621"/>
      <c r="DL19" s="621"/>
      <c r="DM19" s="621"/>
      <c r="DN19" s="621"/>
      <c r="DO19" s="621"/>
      <c r="DP19" s="622"/>
      <c r="DQ19" s="626" t="s">
        <v>222</v>
      </c>
      <c r="DR19" s="621"/>
      <c r="DS19" s="621"/>
      <c r="DT19" s="621"/>
      <c r="DU19" s="621"/>
      <c r="DV19" s="621"/>
      <c r="DW19" s="621"/>
      <c r="DX19" s="621"/>
      <c r="DY19" s="621"/>
      <c r="DZ19" s="621"/>
      <c r="EA19" s="621"/>
      <c r="EB19" s="621"/>
      <c r="EC19" s="656"/>
    </row>
    <row r="20" spans="2:133" ht="11.25" customHeight="1" x14ac:dyDescent="0.15">
      <c r="B20" s="617" t="s">
        <v>257</v>
      </c>
      <c r="C20" s="618"/>
      <c r="D20" s="618"/>
      <c r="E20" s="618"/>
      <c r="F20" s="618"/>
      <c r="G20" s="618"/>
      <c r="H20" s="618"/>
      <c r="I20" s="618"/>
      <c r="J20" s="618"/>
      <c r="K20" s="618"/>
      <c r="L20" s="618"/>
      <c r="M20" s="618"/>
      <c r="N20" s="618"/>
      <c r="O20" s="618"/>
      <c r="P20" s="618"/>
      <c r="Q20" s="619"/>
      <c r="R20" s="620">
        <v>1718822</v>
      </c>
      <c r="S20" s="621"/>
      <c r="T20" s="621"/>
      <c r="U20" s="621"/>
      <c r="V20" s="621"/>
      <c r="W20" s="621"/>
      <c r="X20" s="621"/>
      <c r="Y20" s="622"/>
      <c r="Z20" s="673">
        <v>20.9</v>
      </c>
      <c r="AA20" s="673"/>
      <c r="AB20" s="673"/>
      <c r="AC20" s="673"/>
      <c r="AD20" s="674">
        <v>1584307</v>
      </c>
      <c r="AE20" s="674"/>
      <c r="AF20" s="674"/>
      <c r="AG20" s="674"/>
      <c r="AH20" s="674"/>
      <c r="AI20" s="674"/>
      <c r="AJ20" s="674"/>
      <c r="AK20" s="674"/>
      <c r="AL20" s="643">
        <v>99.9</v>
      </c>
      <c r="AM20" s="675"/>
      <c r="AN20" s="675"/>
      <c r="AO20" s="676"/>
      <c r="AP20" s="617" t="s">
        <v>258</v>
      </c>
      <c r="AQ20" s="618"/>
      <c r="AR20" s="618"/>
      <c r="AS20" s="618"/>
      <c r="AT20" s="618"/>
      <c r="AU20" s="618"/>
      <c r="AV20" s="618"/>
      <c r="AW20" s="618"/>
      <c r="AX20" s="618"/>
      <c r="AY20" s="618"/>
      <c r="AZ20" s="618"/>
      <c r="BA20" s="618"/>
      <c r="BB20" s="618"/>
      <c r="BC20" s="618"/>
      <c r="BD20" s="618"/>
      <c r="BE20" s="618"/>
      <c r="BF20" s="619"/>
      <c r="BG20" s="620" t="s">
        <v>222</v>
      </c>
      <c r="BH20" s="621"/>
      <c r="BI20" s="621"/>
      <c r="BJ20" s="621"/>
      <c r="BK20" s="621"/>
      <c r="BL20" s="621"/>
      <c r="BM20" s="621"/>
      <c r="BN20" s="622"/>
      <c r="BO20" s="673" t="s">
        <v>222</v>
      </c>
      <c r="BP20" s="673"/>
      <c r="BQ20" s="673"/>
      <c r="BR20" s="673"/>
      <c r="BS20" s="626" t="s">
        <v>222</v>
      </c>
      <c r="BT20" s="621"/>
      <c r="BU20" s="621"/>
      <c r="BV20" s="621"/>
      <c r="BW20" s="621"/>
      <c r="BX20" s="621"/>
      <c r="BY20" s="621"/>
      <c r="BZ20" s="621"/>
      <c r="CA20" s="621"/>
      <c r="CB20" s="656"/>
      <c r="CD20" s="657" t="s">
        <v>259</v>
      </c>
      <c r="CE20" s="654"/>
      <c r="CF20" s="654"/>
      <c r="CG20" s="654"/>
      <c r="CH20" s="654"/>
      <c r="CI20" s="654"/>
      <c r="CJ20" s="654"/>
      <c r="CK20" s="654"/>
      <c r="CL20" s="654"/>
      <c r="CM20" s="654"/>
      <c r="CN20" s="654"/>
      <c r="CO20" s="654"/>
      <c r="CP20" s="654"/>
      <c r="CQ20" s="655"/>
      <c r="CR20" s="620">
        <v>7544480</v>
      </c>
      <c r="CS20" s="621"/>
      <c r="CT20" s="621"/>
      <c r="CU20" s="621"/>
      <c r="CV20" s="621"/>
      <c r="CW20" s="621"/>
      <c r="CX20" s="621"/>
      <c r="CY20" s="622"/>
      <c r="CZ20" s="673">
        <v>100</v>
      </c>
      <c r="DA20" s="673"/>
      <c r="DB20" s="673"/>
      <c r="DC20" s="673"/>
      <c r="DD20" s="626">
        <v>1497234</v>
      </c>
      <c r="DE20" s="621"/>
      <c r="DF20" s="621"/>
      <c r="DG20" s="621"/>
      <c r="DH20" s="621"/>
      <c r="DI20" s="621"/>
      <c r="DJ20" s="621"/>
      <c r="DK20" s="621"/>
      <c r="DL20" s="621"/>
      <c r="DM20" s="621"/>
      <c r="DN20" s="621"/>
      <c r="DO20" s="621"/>
      <c r="DP20" s="622"/>
      <c r="DQ20" s="626">
        <v>1879348</v>
      </c>
      <c r="DR20" s="621"/>
      <c r="DS20" s="621"/>
      <c r="DT20" s="621"/>
      <c r="DU20" s="621"/>
      <c r="DV20" s="621"/>
      <c r="DW20" s="621"/>
      <c r="DX20" s="621"/>
      <c r="DY20" s="621"/>
      <c r="DZ20" s="621"/>
      <c r="EA20" s="621"/>
      <c r="EB20" s="621"/>
      <c r="EC20" s="656"/>
    </row>
    <row r="21" spans="2:133" ht="11.25" customHeight="1" x14ac:dyDescent="0.15">
      <c r="B21" s="617" t="s">
        <v>260</v>
      </c>
      <c r="C21" s="618"/>
      <c r="D21" s="618"/>
      <c r="E21" s="618"/>
      <c r="F21" s="618"/>
      <c r="G21" s="618"/>
      <c r="H21" s="618"/>
      <c r="I21" s="618"/>
      <c r="J21" s="618"/>
      <c r="K21" s="618"/>
      <c r="L21" s="618"/>
      <c r="M21" s="618"/>
      <c r="N21" s="618"/>
      <c r="O21" s="618"/>
      <c r="P21" s="618"/>
      <c r="Q21" s="619"/>
      <c r="R21" s="620" t="s">
        <v>222</v>
      </c>
      <c r="S21" s="621"/>
      <c r="T21" s="621"/>
      <c r="U21" s="621"/>
      <c r="V21" s="621"/>
      <c r="W21" s="621"/>
      <c r="X21" s="621"/>
      <c r="Y21" s="622"/>
      <c r="Z21" s="673" t="s">
        <v>222</v>
      </c>
      <c r="AA21" s="673"/>
      <c r="AB21" s="673"/>
      <c r="AC21" s="673"/>
      <c r="AD21" s="674" t="s">
        <v>222</v>
      </c>
      <c r="AE21" s="674"/>
      <c r="AF21" s="674"/>
      <c r="AG21" s="674"/>
      <c r="AH21" s="674"/>
      <c r="AI21" s="674"/>
      <c r="AJ21" s="674"/>
      <c r="AK21" s="674"/>
      <c r="AL21" s="643" t="s">
        <v>222</v>
      </c>
      <c r="AM21" s="675"/>
      <c r="AN21" s="675"/>
      <c r="AO21" s="676"/>
      <c r="AP21" s="711" t="s">
        <v>261</v>
      </c>
      <c r="AQ21" s="721"/>
      <c r="AR21" s="721"/>
      <c r="AS21" s="721"/>
      <c r="AT21" s="721"/>
      <c r="AU21" s="721"/>
      <c r="AV21" s="721"/>
      <c r="AW21" s="721"/>
      <c r="AX21" s="721"/>
      <c r="AY21" s="721"/>
      <c r="AZ21" s="721"/>
      <c r="BA21" s="721"/>
      <c r="BB21" s="721"/>
      <c r="BC21" s="721"/>
      <c r="BD21" s="721"/>
      <c r="BE21" s="721"/>
      <c r="BF21" s="713"/>
      <c r="BG21" s="620" t="s">
        <v>222</v>
      </c>
      <c r="BH21" s="621"/>
      <c r="BI21" s="621"/>
      <c r="BJ21" s="621"/>
      <c r="BK21" s="621"/>
      <c r="BL21" s="621"/>
      <c r="BM21" s="621"/>
      <c r="BN21" s="622"/>
      <c r="BO21" s="673" t="s">
        <v>222</v>
      </c>
      <c r="BP21" s="673"/>
      <c r="BQ21" s="673"/>
      <c r="BR21" s="673"/>
      <c r="BS21" s="626" t="s">
        <v>222</v>
      </c>
      <c r="BT21" s="621"/>
      <c r="BU21" s="621"/>
      <c r="BV21" s="621"/>
      <c r="BW21" s="621"/>
      <c r="BX21" s="621"/>
      <c r="BY21" s="621"/>
      <c r="BZ21" s="621"/>
      <c r="CA21" s="621"/>
      <c r="CB21" s="656"/>
      <c r="CD21" s="658"/>
      <c r="CE21" s="659"/>
      <c r="CF21" s="659"/>
      <c r="CG21" s="659"/>
      <c r="CH21" s="659"/>
      <c r="CI21" s="659"/>
      <c r="CJ21" s="659"/>
      <c r="CK21" s="659"/>
      <c r="CL21" s="659"/>
      <c r="CM21" s="659"/>
      <c r="CN21" s="659"/>
      <c r="CO21" s="659"/>
      <c r="CP21" s="659"/>
      <c r="CQ21" s="660"/>
      <c r="CR21" s="620"/>
      <c r="CS21" s="621"/>
      <c r="CT21" s="621"/>
      <c r="CU21" s="621"/>
      <c r="CV21" s="621"/>
      <c r="CW21" s="621"/>
      <c r="CX21" s="621"/>
      <c r="CY21" s="622"/>
      <c r="CZ21" s="673"/>
      <c r="DA21" s="673"/>
      <c r="DB21" s="673"/>
      <c r="DC21" s="673"/>
      <c r="DD21" s="626"/>
      <c r="DE21" s="621"/>
      <c r="DF21" s="621"/>
      <c r="DG21" s="621"/>
      <c r="DH21" s="621"/>
      <c r="DI21" s="621"/>
      <c r="DJ21" s="621"/>
      <c r="DK21" s="621"/>
      <c r="DL21" s="621"/>
      <c r="DM21" s="621"/>
      <c r="DN21" s="621"/>
      <c r="DO21" s="621"/>
      <c r="DP21" s="622"/>
      <c r="DQ21" s="626"/>
      <c r="DR21" s="621"/>
      <c r="DS21" s="621"/>
      <c r="DT21" s="621"/>
      <c r="DU21" s="621"/>
      <c r="DV21" s="621"/>
      <c r="DW21" s="621"/>
      <c r="DX21" s="621"/>
      <c r="DY21" s="621"/>
      <c r="DZ21" s="621"/>
      <c r="EA21" s="621"/>
      <c r="EB21" s="621"/>
      <c r="EC21" s="656"/>
    </row>
    <row r="22" spans="2:133" ht="11.25" customHeight="1" x14ac:dyDescent="0.15">
      <c r="B22" s="617" t="s">
        <v>262</v>
      </c>
      <c r="C22" s="618"/>
      <c r="D22" s="618"/>
      <c r="E22" s="618"/>
      <c r="F22" s="618"/>
      <c r="G22" s="618"/>
      <c r="H22" s="618"/>
      <c r="I22" s="618"/>
      <c r="J22" s="618"/>
      <c r="K22" s="618"/>
      <c r="L22" s="618"/>
      <c r="M22" s="618"/>
      <c r="N22" s="618"/>
      <c r="O22" s="618"/>
      <c r="P22" s="618"/>
      <c r="Q22" s="619"/>
      <c r="R22" s="620">
        <v>71648</v>
      </c>
      <c r="S22" s="621"/>
      <c r="T22" s="621"/>
      <c r="U22" s="621"/>
      <c r="V22" s="621"/>
      <c r="W22" s="621"/>
      <c r="X22" s="621"/>
      <c r="Y22" s="622"/>
      <c r="Z22" s="673">
        <v>0.9</v>
      </c>
      <c r="AA22" s="673"/>
      <c r="AB22" s="673"/>
      <c r="AC22" s="673"/>
      <c r="AD22" s="674" t="s">
        <v>222</v>
      </c>
      <c r="AE22" s="674"/>
      <c r="AF22" s="674"/>
      <c r="AG22" s="674"/>
      <c r="AH22" s="674"/>
      <c r="AI22" s="674"/>
      <c r="AJ22" s="674"/>
      <c r="AK22" s="674"/>
      <c r="AL22" s="643" t="s">
        <v>222</v>
      </c>
      <c r="AM22" s="675"/>
      <c r="AN22" s="675"/>
      <c r="AO22" s="676"/>
      <c r="AP22" s="711" t="s">
        <v>263</v>
      </c>
      <c r="AQ22" s="721"/>
      <c r="AR22" s="721"/>
      <c r="AS22" s="721"/>
      <c r="AT22" s="721"/>
      <c r="AU22" s="721"/>
      <c r="AV22" s="721"/>
      <c r="AW22" s="721"/>
      <c r="AX22" s="721"/>
      <c r="AY22" s="721"/>
      <c r="AZ22" s="721"/>
      <c r="BA22" s="721"/>
      <c r="BB22" s="721"/>
      <c r="BC22" s="721"/>
      <c r="BD22" s="721"/>
      <c r="BE22" s="721"/>
      <c r="BF22" s="713"/>
      <c r="BG22" s="620" t="s">
        <v>222</v>
      </c>
      <c r="BH22" s="621"/>
      <c r="BI22" s="621"/>
      <c r="BJ22" s="621"/>
      <c r="BK22" s="621"/>
      <c r="BL22" s="621"/>
      <c r="BM22" s="621"/>
      <c r="BN22" s="622"/>
      <c r="BO22" s="673" t="s">
        <v>222</v>
      </c>
      <c r="BP22" s="673"/>
      <c r="BQ22" s="673"/>
      <c r="BR22" s="673"/>
      <c r="BS22" s="626" t="s">
        <v>222</v>
      </c>
      <c r="BT22" s="621"/>
      <c r="BU22" s="621"/>
      <c r="BV22" s="621"/>
      <c r="BW22" s="621"/>
      <c r="BX22" s="621"/>
      <c r="BY22" s="621"/>
      <c r="BZ22" s="621"/>
      <c r="CA22" s="621"/>
      <c r="CB22" s="656"/>
      <c r="CD22" s="725" t="s">
        <v>264</v>
      </c>
      <c r="CE22" s="726"/>
      <c r="CF22" s="726"/>
      <c r="CG22" s="726"/>
      <c r="CH22" s="726"/>
      <c r="CI22" s="726"/>
      <c r="CJ22" s="726"/>
      <c r="CK22" s="726"/>
      <c r="CL22" s="726"/>
      <c r="CM22" s="726"/>
      <c r="CN22" s="726"/>
      <c r="CO22" s="726"/>
      <c r="CP22" s="726"/>
      <c r="CQ22" s="726"/>
      <c r="CR22" s="726"/>
      <c r="CS22" s="726"/>
      <c r="CT22" s="726"/>
      <c r="CU22" s="726"/>
      <c r="CV22" s="726"/>
      <c r="CW22" s="726"/>
      <c r="CX22" s="726"/>
      <c r="CY22" s="726"/>
      <c r="CZ22" s="726"/>
      <c r="DA22" s="726"/>
      <c r="DB22" s="726"/>
      <c r="DC22" s="726"/>
      <c r="DD22" s="726"/>
      <c r="DE22" s="726"/>
      <c r="DF22" s="726"/>
      <c r="DG22" s="726"/>
      <c r="DH22" s="726"/>
      <c r="DI22" s="726"/>
      <c r="DJ22" s="726"/>
      <c r="DK22" s="726"/>
      <c r="DL22" s="726"/>
      <c r="DM22" s="726"/>
      <c r="DN22" s="726"/>
      <c r="DO22" s="726"/>
      <c r="DP22" s="726"/>
      <c r="DQ22" s="726"/>
      <c r="DR22" s="726"/>
      <c r="DS22" s="726"/>
      <c r="DT22" s="726"/>
      <c r="DU22" s="726"/>
      <c r="DV22" s="726"/>
      <c r="DW22" s="726"/>
      <c r="DX22" s="726"/>
      <c r="DY22" s="726"/>
      <c r="DZ22" s="726"/>
      <c r="EA22" s="726"/>
      <c r="EB22" s="726"/>
      <c r="EC22" s="727"/>
    </row>
    <row r="23" spans="2:133" ht="11.25" customHeight="1" x14ac:dyDescent="0.15">
      <c r="B23" s="617" t="s">
        <v>265</v>
      </c>
      <c r="C23" s="618"/>
      <c r="D23" s="618"/>
      <c r="E23" s="618"/>
      <c r="F23" s="618"/>
      <c r="G23" s="618"/>
      <c r="H23" s="618"/>
      <c r="I23" s="618"/>
      <c r="J23" s="618"/>
      <c r="K23" s="618"/>
      <c r="L23" s="618"/>
      <c r="M23" s="618"/>
      <c r="N23" s="618"/>
      <c r="O23" s="618"/>
      <c r="P23" s="618"/>
      <c r="Q23" s="619"/>
      <c r="R23" s="620">
        <v>54085</v>
      </c>
      <c r="S23" s="621"/>
      <c r="T23" s="621"/>
      <c r="U23" s="621"/>
      <c r="V23" s="621"/>
      <c r="W23" s="621"/>
      <c r="X23" s="621"/>
      <c r="Y23" s="622"/>
      <c r="Z23" s="673">
        <v>0.7</v>
      </c>
      <c r="AA23" s="673"/>
      <c r="AB23" s="673"/>
      <c r="AC23" s="673"/>
      <c r="AD23" s="674">
        <v>516</v>
      </c>
      <c r="AE23" s="674"/>
      <c r="AF23" s="674"/>
      <c r="AG23" s="674"/>
      <c r="AH23" s="674"/>
      <c r="AI23" s="674"/>
      <c r="AJ23" s="674"/>
      <c r="AK23" s="674"/>
      <c r="AL23" s="643">
        <v>0</v>
      </c>
      <c r="AM23" s="675"/>
      <c r="AN23" s="675"/>
      <c r="AO23" s="676"/>
      <c r="AP23" s="711" t="s">
        <v>266</v>
      </c>
      <c r="AQ23" s="721"/>
      <c r="AR23" s="721"/>
      <c r="AS23" s="721"/>
      <c r="AT23" s="721"/>
      <c r="AU23" s="721"/>
      <c r="AV23" s="721"/>
      <c r="AW23" s="721"/>
      <c r="AX23" s="721"/>
      <c r="AY23" s="721"/>
      <c r="AZ23" s="721"/>
      <c r="BA23" s="721"/>
      <c r="BB23" s="721"/>
      <c r="BC23" s="721"/>
      <c r="BD23" s="721"/>
      <c r="BE23" s="721"/>
      <c r="BF23" s="713"/>
      <c r="BG23" s="620" t="s">
        <v>222</v>
      </c>
      <c r="BH23" s="621"/>
      <c r="BI23" s="621"/>
      <c r="BJ23" s="621"/>
      <c r="BK23" s="621"/>
      <c r="BL23" s="621"/>
      <c r="BM23" s="621"/>
      <c r="BN23" s="622"/>
      <c r="BO23" s="673" t="s">
        <v>222</v>
      </c>
      <c r="BP23" s="673"/>
      <c r="BQ23" s="673"/>
      <c r="BR23" s="673"/>
      <c r="BS23" s="626" t="s">
        <v>222</v>
      </c>
      <c r="BT23" s="621"/>
      <c r="BU23" s="621"/>
      <c r="BV23" s="621"/>
      <c r="BW23" s="621"/>
      <c r="BX23" s="621"/>
      <c r="BY23" s="621"/>
      <c r="BZ23" s="621"/>
      <c r="CA23" s="621"/>
      <c r="CB23" s="656"/>
      <c r="CD23" s="725" t="s">
        <v>204</v>
      </c>
      <c r="CE23" s="726"/>
      <c r="CF23" s="726"/>
      <c r="CG23" s="726"/>
      <c r="CH23" s="726"/>
      <c r="CI23" s="726"/>
      <c r="CJ23" s="726"/>
      <c r="CK23" s="726"/>
      <c r="CL23" s="726"/>
      <c r="CM23" s="726"/>
      <c r="CN23" s="726"/>
      <c r="CO23" s="726"/>
      <c r="CP23" s="726"/>
      <c r="CQ23" s="727"/>
      <c r="CR23" s="725" t="s">
        <v>267</v>
      </c>
      <c r="CS23" s="726"/>
      <c r="CT23" s="726"/>
      <c r="CU23" s="726"/>
      <c r="CV23" s="726"/>
      <c r="CW23" s="726"/>
      <c r="CX23" s="726"/>
      <c r="CY23" s="727"/>
      <c r="CZ23" s="725" t="s">
        <v>268</v>
      </c>
      <c r="DA23" s="726"/>
      <c r="DB23" s="726"/>
      <c r="DC23" s="727"/>
      <c r="DD23" s="725" t="s">
        <v>269</v>
      </c>
      <c r="DE23" s="726"/>
      <c r="DF23" s="726"/>
      <c r="DG23" s="726"/>
      <c r="DH23" s="726"/>
      <c r="DI23" s="726"/>
      <c r="DJ23" s="726"/>
      <c r="DK23" s="727"/>
      <c r="DL23" s="728" t="s">
        <v>270</v>
      </c>
      <c r="DM23" s="729"/>
      <c r="DN23" s="729"/>
      <c r="DO23" s="729"/>
      <c r="DP23" s="729"/>
      <c r="DQ23" s="729"/>
      <c r="DR23" s="729"/>
      <c r="DS23" s="729"/>
      <c r="DT23" s="729"/>
      <c r="DU23" s="729"/>
      <c r="DV23" s="730"/>
      <c r="DW23" s="725" t="s">
        <v>271</v>
      </c>
      <c r="DX23" s="726"/>
      <c r="DY23" s="726"/>
      <c r="DZ23" s="726"/>
      <c r="EA23" s="726"/>
      <c r="EB23" s="726"/>
      <c r="EC23" s="727"/>
    </row>
    <row r="24" spans="2:133" ht="11.25" customHeight="1" x14ac:dyDescent="0.15">
      <c r="B24" s="617" t="s">
        <v>272</v>
      </c>
      <c r="C24" s="618"/>
      <c r="D24" s="618"/>
      <c r="E24" s="618"/>
      <c r="F24" s="618"/>
      <c r="G24" s="618"/>
      <c r="H24" s="618"/>
      <c r="I24" s="618"/>
      <c r="J24" s="618"/>
      <c r="K24" s="618"/>
      <c r="L24" s="618"/>
      <c r="M24" s="618"/>
      <c r="N24" s="618"/>
      <c r="O24" s="618"/>
      <c r="P24" s="618"/>
      <c r="Q24" s="619"/>
      <c r="R24" s="620">
        <v>3510</v>
      </c>
      <c r="S24" s="621"/>
      <c r="T24" s="621"/>
      <c r="U24" s="621"/>
      <c r="V24" s="621"/>
      <c r="W24" s="621"/>
      <c r="X24" s="621"/>
      <c r="Y24" s="622"/>
      <c r="Z24" s="673">
        <v>0</v>
      </c>
      <c r="AA24" s="673"/>
      <c r="AB24" s="673"/>
      <c r="AC24" s="673"/>
      <c r="AD24" s="674" t="s">
        <v>222</v>
      </c>
      <c r="AE24" s="674"/>
      <c r="AF24" s="674"/>
      <c r="AG24" s="674"/>
      <c r="AH24" s="674"/>
      <c r="AI24" s="674"/>
      <c r="AJ24" s="674"/>
      <c r="AK24" s="674"/>
      <c r="AL24" s="643" t="s">
        <v>222</v>
      </c>
      <c r="AM24" s="675"/>
      <c r="AN24" s="675"/>
      <c r="AO24" s="676"/>
      <c r="AP24" s="711" t="s">
        <v>273</v>
      </c>
      <c r="AQ24" s="721"/>
      <c r="AR24" s="721"/>
      <c r="AS24" s="721"/>
      <c r="AT24" s="721"/>
      <c r="AU24" s="721"/>
      <c r="AV24" s="721"/>
      <c r="AW24" s="721"/>
      <c r="AX24" s="721"/>
      <c r="AY24" s="721"/>
      <c r="AZ24" s="721"/>
      <c r="BA24" s="721"/>
      <c r="BB24" s="721"/>
      <c r="BC24" s="721"/>
      <c r="BD24" s="721"/>
      <c r="BE24" s="721"/>
      <c r="BF24" s="713"/>
      <c r="BG24" s="620" t="s">
        <v>222</v>
      </c>
      <c r="BH24" s="621"/>
      <c r="BI24" s="621"/>
      <c r="BJ24" s="621"/>
      <c r="BK24" s="621"/>
      <c r="BL24" s="621"/>
      <c r="BM24" s="621"/>
      <c r="BN24" s="622"/>
      <c r="BO24" s="673" t="s">
        <v>222</v>
      </c>
      <c r="BP24" s="673"/>
      <c r="BQ24" s="673"/>
      <c r="BR24" s="673"/>
      <c r="BS24" s="626" t="s">
        <v>222</v>
      </c>
      <c r="BT24" s="621"/>
      <c r="BU24" s="621"/>
      <c r="BV24" s="621"/>
      <c r="BW24" s="621"/>
      <c r="BX24" s="621"/>
      <c r="BY24" s="621"/>
      <c r="BZ24" s="621"/>
      <c r="CA24" s="621"/>
      <c r="CB24" s="656"/>
      <c r="CD24" s="677" t="s">
        <v>274</v>
      </c>
      <c r="CE24" s="678"/>
      <c r="CF24" s="678"/>
      <c r="CG24" s="678"/>
      <c r="CH24" s="678"/>
      <c r="CI24" s="678"/>
      <c r="CJ24" s="678"/>
      <c r="CK24" s="678"/>
      <c r="CL24" s="678"/>
      <c r="CM24" s="678"/>
      <c r="CN24" s="678"/>
      <c r="CO24" s="678"/>
      <c r="CP24" s="678"/>
      <c r="CQ24" s="679"/>
      <c r="CR24" s="670">
        <v>930102</v>
      </c>
      <c r="CS24" s="671"/>
      <c r="CT24" s="671"/>
      <c r="CU24" s="671"/>
      <c r="CV24" s="671"/>
      <c r="CW24" s="671"/>
      <c r="CX24" s="671"/>
      <c r="CY24" s="718"/>
      <c r="CZ24" s="722">
        <v>12.3</v>
      </c>
      <c r="DA24" s="723"/>
      <c r="DB24" s="723"/>
      <c r="DC24" s="724"/>
      <c r="DD24" s="717">
        <v>686296</v>
      </c>
      <c r="DE24" s="671"/>
      <c r="DF24" s="671"/>
      <c r="DG24" s="671"/>
      <c r="DH24" s="671"/>
      <c r="DI24" s="671"/>
      <c r="DJ24" s="671"/>
      <c r="DK24" s="718"/>
      <c r="DL24" s="717">
        <v>606951</v>
      </c>
      <c r="DM24" s="671"/>
      <c r="DN24" s="671"/>
      <c r="DO24" s="671"/>
      <c r="DP24" s="671"/>
      <c r="DQ24" s="671"/>
      <c r="DR24" s="671"/>
      <c r="DS24" s="671"/>
      <c r="DT24" s="671"/>
      <c r="DU24" s="671"/>
      <c r="DV24" s="718"/>
      <c r="DW24" s="719">
        <v>36.799999999999997</v>
      </c>
      <c r="DX24" s="688"/>
      <c r="DY24" s="688"/>
      <c r="DZ24" s="688"/>
      <c r="EA24" s="688"/>
      <c r="EB24" s="688"/>
      <c r="EC24" s="720"/>
    </row>
    <row r="25" spans="2:133" ht="11.25" customHeight="1" x14ac:dyDescent="0.15">
      <c r="B25" s="617" t="s">
        <v>275</v>
      </c>
      <c r="C25" s="618"/>
      <c r="D25" s="618"/>
      <c r="E25" s="618"/>
      <c r="F25" s="618"/>
      <c r="G25" s="618"/>
      <c r="H25" s="618"/>
      <c r="I25" s="618"/>
      <c r="J25" s="618"/>
      <c r="K25" s="618"/>
      <c r="L25" s="618"/>
      <c r="M25" s="618"/>
      <c r="N25" s="618"/>
      <c r="O25" s="618"/>
      <c r="P25" s="618"/>
      <c r="Q25" s="619"/>
      <c r="R25" s="620">
        <v>290294</v>
      </c>
      <c r="S25" s="621"/>
      <c r="T25" s="621"/>
      <c r="U25" s="621"/>
      <c r="V25" s="621"/>
      <c r="W25" s="621"/>
      <c r="X25" s="621"/>
      <c r="Y25" s="622"/>
      <c r="Z25" s="673">
        <v>3.5</v>
      </c>
      <c r="AA25" s="673"/>
      <c r="AB25" s="673"/>
      <c r="AC25" s="673"/>
      <c r="AD25" s="674" t="s">
        <v>222</v>
      </c>
      <c r="AE25" s="674"/>
      <c r="AF25" s="674"/>
      <c r="AG25" s="674"/>
      <c r="AH25" s="674"/>
      <c r="AI25" s="674"/>
      <c r="AJ25" s="674"/>
      <c r="AK25" s="674"/>
      <c r="AL25" s="643" t="s">
        <v>222</v>
      </c>
      <c r="AM25" s="675"/>
      <c r="AN25" s="675"/>
      <c r="AO25" s="676"/>
      <c r="AP25" s="711" t="s">
        <v>276</v>
      </c>
      <c r="AQ25" s="721"/>
      <c r="AR25" s="721"/>
      <c r="AS25" s="721"/>
      <c r="AT25" s="721"/>
      <c r="AU25" s="721"/>
      <c r="AV25" s="721"/>
      <c r="AW25" s="721"/>
      <c r="AX25" s="721"/>
      <c r="AY25" s="721"/>
      <c r="AZ25" s="721"/>
      <c r="BA25" s="721"/>
      <c r="BB25" s="721"/>
      <c r="BC25" s="721"/>
      <c r="BD25" s="721"/>
      <c r="BE25" s="721"/>
      <c r="BF25" s="713"/>
      <c r="BG25" s="620" t="s">
        <v>222</v>
      </c>
      <c r="BH25" s="621"/>
      <c r="BI25" s="621"/>
      <c r="BJ25" s="621"/>
      <c r="BK25" s="621"/>
      <c r="BL25" s="621"/>
      <c r="BM25" s="621"/>
      <c r="BN25" s="622"/>
      <c r="BO25" s="673" t="s">
        <v>222</v>
      </c>
      <c r="BP25" s="673"/>
      <c r="BQ25" s="673"/>
      <c r="BR25" s="673"/>
      <c r="BS25" s="626" t="s">
        <v>222</v>
      </c>
      <c r="BT25" s="621"/>
      <c r="BU25" s="621"/>
      <c r="BV25" s="621"/>
      <c r="BW25" s="621"/>
      <c r="BX25" s="621"/>
      <c r="BY25" s="621"/>
      <c r="BZ25" s="621"/>
      <c r="CA25" s="621"/>
      <c r="CB25" s="656"/>
      <c r="CD25" s="657" t="s">
        <v>277</v>
      </c>
      <c r="CE25" s="654"/>
      <c r="CF25" s="654"/>
      <c r="CG25" s="654"/>
      <c r="CH25" s="654"/>
      <c r="CI25" s="654"/>
      <c r="CJ25" s="654"/>
      <c r="CK25" s="654"/>
      <c r="CL25" s="654"/>
      <c r="CM25" s="654"/>
      <c r="CN25" s="654"/>
      <c r="CO25" s="654"/>
      <c r="CP25" s="654"/>
      <c r="CQ25" s="655"/>
      <c r="CR25" s="620">
        <v>424546</v>
      </c>
      <c r="CS25" s="639"/>
      <c r="CT25" s="639"/>
      <c r="CU25" s="639"/>
      <c r="CV25" s="639"/>
      <c r="CW25" s="639"/>
      <c r="CX25" s="639"/>
      <c r="CY25" s="640"/>
      <c r="CZ25" s="623">
        <v>5.6</v>
      </c>
      <c r="DA25" s="641"/>
      <c r="DB25" s="641"/>
      <c r="DC25" s="642"/>
      <c r="DD25" s="626">
        <v>350884</v>
      </c>
      <c r="DE25" s="639"/>
      <c r="DF25" s="639"/>
      <c r="DG25" s="639"/>
      <c r="DH25" s="639"/>
      <c r="DI25" s="639"/>
      <c r="DJ25" s="639"/>
      <c r="DK25" s="640"/>
      <c r="DL25" s="626">
        <v>337155</v>
      </c>
      <c r="DM25" s="639"/>
      <c r="DN25" s="639"/>
      <c r="DO25" s="639"/>
      <c r="DP25" s="639"/>
      <c r="DQ25" s="639"/>
      <c r="DR25" s="639"/>
      <c r="DS25" s="639"/>
      <c r="DT25" s="639"/>
      <c r="DU25" s="639"/>
      <c r="DV25" s="640"/>
      <c r="DW25" s="643">
        <v>20.5</v>
      </c>
      <c r="DX25" s="644"/>
      <c r="DY25" s="644"/>
      <c r="DZ25" s="644"/>
      <c r="EA25" s="644"/>
      <c r="EB25" s="644"/>
      <c r="EC25" s="645"/>
    </row>
    <row r="26" spans="2:133" ht="11.25" customHeight="1" x14ac:dyDescent="0.15">
      <c r="B26" s="714" t="s">
        <v>278</v>
      </c>
      <c r="C26" s="715"/>
      <c r="D26" s="715"/>
      <c r="E26" s="715"/>
      <c r="F26" s="715"/>
      <c r="G26" s="715"/>
      <c r="H26" s="715"/>
      <c r="I26" s="715"/>
      <c r="J26" s="715"/>
      <c r="K26" s="715"/>
      <c r="L26" s="715"/>
      <c r="M26" s="715"/>
      <c r="N26" s="715"/>
      <c r="O26" s="715"/>
      <c r="P26" s="715"/>
      <c r="Q26" s="716"/>
      <c r="R26" s="620" t="s">
        <v>222</v>
      </c>
      <c r="S26" s="621"/>
      <c r="T26" s="621"/>
      <c r="U26" s="621"/>
      <c r="V26" s="621"/>
      <c r="W26" s="621"/>
      <c r="X26" s="621"/>
      <c r="Y26" s="622"/>
      <c r="Z26" s="673" t="s">
        <v>222</v>
      </c>
      <c r="AA26" s="673"/>
      <c r="AB26" s="673"/>
      <c r="AC26" s="673"/>
      <c r="AD26" s="674" t="s">
        <v>222</v>
      </c>
      <c r="AE26" s="674"/>
      <c r="AF26" s="674"/>
      <c r="AG26" s="674"/>
      <c r="AH26" s="674"/>
      <c r="AI26" s="674"/>
      <c r="AJ26" s="674"/>
      <c r="AK26" s="674"/>
      <c r="AL26" s="643" t="s">
        <v>222</v>
      </c>
      <c r="AM26" s="675"/>
      <c r="AN26" s="675"/>
      <c r="AO26" s="676"/>
      <c r="AP26" s="711" t="s">
        <v>279</v>
      </c>
      <c r="AQ26" s="712"/>
      <c r="AR26" s="712"/>
      <c r="AS26" s="712"/>
      <c r="AT26" s="712"/>
      <c r="AU26" s="712"/>
      <c r="AV26" s="712"/>
      <c r="AW26" s="712"/>
      <c r="AX26" s="712"/>
      <c r="AY26" s="712"/>
      <c r="AZ26" s="712"/>
      <c r="BA26" s="712"/>
      <c r="BB26" s="712"/>
      <c r="BC26" s="712"/>
      <c r="BD26" s="712"/>
      <c r="BE26" s="712"/>
      <c r="BF26" s="713"/>
      <c r="BG26" s="620" t="s">
        <v>222</v>
      </c>
      <c r="BH26" s="621"/>
      <c r="BI26" s="621"/>
      <c r="BJ26" s="621"/>
      <c r="BK26" s="621"/>
      <c r="BL26" s="621"/>
      <c r="BM26" s="621"/>
      <c r="BN26" s="622"/>
      <c r="BO26" s="673" t="s">
        <v>222</v>
      </c>
      <c r="BP26" s="673"/>
      <c r="BQ26" s="673"/>
      <c r="BR26" s="673"/>
      <c r="BS26" s="626" t="s">
        <v>222</v>
      </c>
      <c r="BT26" s="621"/>
      <c r="BU26" s="621"/>
      <c r="BV26" s="621"/>
      <c r="BW26" s="621"/>
      <c r="BX26" s="621"/>
      <c r="BY26" s="621"/>
      <c r="BZ26" s="621"/>
      <c r="CA26" s="621"/>
      <c r="CB26" s="656"/>
      <c r="CD26" s="657" t="s">
        <v>280</v>
      </c>
      <c r="CE26" s="654"/>
      <c r="CF26" s="654"/>
      <c r="CG26" s="654"/>
      <c r="CH26" s="654"/>
      <c r="CI26" s="654"/>
      <c r="CJ26" s="654"/>
      <c r="CK26" s="654"/>
      <c r="CL26" s="654"/>
      <c r="CM26" s="654"/>
      <c r="CN26" s="654"/>
      <c r="CO26" s="654"/>
      <c r="CP26" s="654"/>
      <c r="CQ26" s="655"/>
      <c r="CR26" s="620">
        <v>242186</v>
      </c>
      <c r="CS26" s="621"/>
      <c r="CT26" s="621"/>
      <c r="CU26" s="621"/>
      <c r="CV26" s="621"/>
      <c r="CW26" s="621"/>
      <c r="CX26" s="621"/>
      <c r="CY26" s="622"/>
      <c r="CZ26" s="623">
        <v>3.2</v>
      </c>
      <c r="DA26" s="641"/>
      <c r="DB26" s="641"/>
      <c r="DC26" s="642"/>
      <c r="DD26" s="626">
        <v>186661</v>
      </c>
      <c r="DE26" s="621"/>
      <c r="DF26" s="621"/>
      <c r="DG26" s="621"/>
      <c r="DH26" s="621"/>
      <c r="DI26" s="621"/>
      <c r="DJ26" s="621"/>
      <c r="DK26" s="622"/>
      <c r="DL26" s="626" t="s">
        <v>210</v>
      </c>
      <c r="DM26" s="621"/>
      <c r="DN26" s="621"/>
      <c r="DO26" s="621"/>
      <c r="DP26" s="621"/>
      <c r="DQ26" s="621"/>
      <c r="DR26" s="621"/>
      <c r="DS26" s="621"/>
      <c r="DT26" s="621"/>
      <c r="DU26" s="621"/>
      <c r="DV26" s="622"/>
      <c r="DW26" s="643" t="s">
        <v>210</v>
      </c>
      <c r="DX26" s="644"/>
      <c r="DY26" s="644"/>
      <c r="DZ26" s="644"/>
      <c r="EA26" s="644"/>
      <c r="EB26" s="644"/>
      <c r="EC26" s="645"/>
    </row>
    <row r="27" spans="2:133" ht="11.25" customHeight="1" x14ac:dyDescent="0.15">
      <c r="B27" s="617" t="s">
        <v>281</v>
      </c>
      <c r="C27" s="618"/>
      <c r="D27" s="618"/>
      <c r="E27" s="618"/>
      <c r="F27" s="618"/>
      <c r="G27" s="618"/>
      <c r="H27" s="618"/>
      <c r="I27" s="618"/>
      <c r="J27" s="618"/>
      <c r="K27" s="618"/>
      <c r="L27" s="618"/>
      <c r="M27" s="618"/>
      <c r="N27" s="618"/>
      <c r="O27" s="618"/>
      <c r="P27" s="618"/>
      <c r="Q27" s="619"/>
      <c r="R27" s="620">
        <v>459848</v>
      </c>
      <c r="S27" s="621"/>
      <c r="T27" s="621"/>
      <c r="U27" s="621"/>
      <c r="V27" s="621"/>
      <c r="W27" s="621"/>
      <c r="X27" s="621"/>
      <c r="Y27" s="622"/>
      <c r="Z27" s="673">
        <v>5.6</v>
      </c>
      <c r="AA27" s="673"/>
      <c r="AB27" s="673"/>
      <c r="AC27" s="673"/>
      <c r="AD27" s="674" t="s">
        <v>222</v>
      </c>
      <c r="AE27" s="674"/>
      <c r="AF27" s="674"/>
      <c r="AG27" s="674"/>
      <c r="AH27" s="674"/>
      <c r="AI27" s="674"/>
      <c r="AJ27" s="674"/>
      <c r="AK27" s="674"/>
      <c r="AL27" s="643" t="s">
        <v>222</v>
      </c>
      <c r="AM27" s="675"/>
      <c r="AN27" s="675"/>
      <c r="AO27" s="676"/>
      <c r="AP27" s="617" t="s">
        <v>282</v>
      </c>
      <c r="AQ27" s="618"/>
      <c r="AR27" s="618"/>
      <c r="AS27" s="618"/>
      <c r="AT27" s="618"/>
      <c r="AU27" s="618"/>
      <c r="AV27" s="618"/>
      <c r="AW27" s="618"/>
      <c r="AX27" s="618"/>
      <c r="AY27" s="618"/>
      <c r="AZ27" s="618"/>
      <c r="BA27" s="618"/>
      <c r="BB27" s="618"/>
      <c r="BC27" s="618"/>
      <c r="BD27" s="618"/>
      <c r="BE27" s="618"/>
      <c r="BF27" s="619"/>
      <c r="BG27" s="620">
        <v>286620</v>
      </c>
      <c r="BH27" s="621"/>
      <c r="BI27" s="621"/>
      <c r="BJ27" s="621"/>
      <c r="BK27" s="621"/>
      <c r="BL27" s="621"/>
      <c r="BM27" s="621"/>
      <c r="BN27" s="622"/>
      <c r="BO27" s="673">
        <v>100</v>
      </c>
      <c r="BP27" s="673"/>
      <c r="BQ27" s="673"/>
      <c r="BR27" s="673"/>
      <c r="BS27" s="626" t="s">
        <v>222</v>
      </c>
      <c r="BT27" s="621"/>
      <c r="BU27" s="621"/>
      <c r="BV27" s="621"/>
      <c r="BW27" s="621"/>
      <c r="BX27" s="621"/>
      <c r="BY27" s="621"/>
      <c r="BZ27" s="621"/>
      <c r="CA27" s="621"/>
      <c r="CB27" s="656"/>
      <c r="CD27" s="657" t="s">
        <v>283</v>
      </c>
      <c r="CE27" s="654"/>
      <c r="CF27" s="654"/>
      <c r="CG27" s="654"/>
      <c r="CH27" s="654"/>
      <c r="CI27" s="654"/>
      <c r="CJ27" s="654"/>
      <c r="CK27" s="654"/>
      <c r="CL27" s="654"/>
      <c r="CM27" s="654"/>
      <c r="CN27" s="654"/>
      <c r="CO27" s="654"/>
      <c r="CP27" s="654"/>
      <c r="CQ27" s="655"/>
      <c r="CR27" s="620">
        <v>122601</v>
      </c>
      <c r="CS27" s="639"/>
      <c r="CT27" s="639"/>
      <c r="CU27" s="639"/>
      <c r="CV27" s="639"/>
      <c r="CW27" s="639"/>
      <c r="CX27" s="639"/>
      <c r="CY27" s="640"/>
      <c r="CZ27" s="623">
        <v>1.6</v>
      </c>
      <c r="DA27" s="641"/>
      <c r="DB27" s="641"/>
      <c r="DC27" s="642"/>
      <c r="DD27" s="626">
        <v>47136</v>
      </c>
      <c r="DE27" s="639"/>
      <c r="DF27" s="639"/>
      <c r="DG27" s="639"/>
      <c r="DH27" s="639"/>
      <c r="DI27" s="639"/>
      <c r="DJ27" s="639"/>
      <c r="DK27" s="640"/>
      <c r="DL27" s="626">
        <v>47136</v>
      </c>
      <c r="DM27" s="639"/>
      <c r="DN27" s="639"/>
      <c r="DO27" s="639"/>
      <c r="DP27" s="639"/>
      <c r="DQ27" s="639"/>
      <c r="DR27" s="639"/>
      <c r="DS27" s="639"/>
      <c r="DT27" s="639"/>
      <c r="DU27" s="639"/>
      <c r="DV27" s="640"/>
      <c r="DW27" s="643">
        <v>2.9</v>
      </c>
      <c r="DX27" s="644"/>
      <c r="DY27" s="644"/>
      <c r="DZ27" s="644"/>
      <c r="EA27" s="644"/>
      <c r="EB27" s="644"/>
      <c r="EC27" s="645"/>
    </row>
    <row r="28" spans="2:133" ht="11.25" customHeight="1" x14ac:dyDescent="0.15">
      <c r="B28" s="617" t="s">
        <v>284</v>
      </c>
      <c r="C28" s="618"/>
      <c r="D28" s="618"/>
      <c r="E28" s="618"/>
      <c r="F28" s="618"/>
      <c r="G28" s="618"/>
      <c r="H28" s="618"/>
      <c r="I28" s="618"/>
      <c r="J28" s="618"/>
      <c r="K28" s="618"/>
      <c r="L28" s="618"/>
      <c r="M28" s="618"/>
      <c r="N28" s="618"/>
      <c r="O28" s="618"/>
      <c r="P28" s="618"/>
      <c r="Q28" s="619"/>
      <c r="R28" s="620">
        <v>23019</v>
      </c>
      <c r="S28" s="621"/>
      <c r="T28" s="621"/>
      <c r="U28" s="621"/>
      <c r="V28" s="621"/>
      <c r="W28" s="621"/>
      <c r="X28" s="621"/>
      <c r="Y28" s="622"/>
      <c r="Z28" s="673">
        <v>0.3</v>
      </c>
      <c r="AA28" s="673"/>
      <c r="AB28" s="673"/>
      <c r="AC28" s="673"/>
      <c r="AD28" s="674">
        <v>1233</v>
      </c>
      <c r="AE28" s="674"/>
      <c r="AF28" s="674"/>
      <c r="AG28" s="674"/>
      <c r="AH28" s="674"/>
      <c r="AI28" s="674"/>
      <c r="AJ28" s="674"/>
      <c r="AK28" s="674"/>
      <c r="AL28" s="643">
        <v>0.1</v>
      </c>
      <c r="AM28" s="675"/>
      <c r="AN28" s="675"/>
      <c r="AO28" s="676"/>
      <c r="AP28" s="601"/>
      <c r="AQ28" s="602"/>
      <c r="AR28" s="602"/>
      <c r="AS28" s="602"/>
      <c r="AT28" s="602"/>
      <c r="AU28" s="602"/>
      <c r="AV28" s="602"/>
      <c r="AW28" s="602"/>
      <c r="AX28" s="602"/>
      <c r="AY28" s="602"/>
      <c r="AZ28" s="602"/>
      <c r="BA28" s="602"/>
      <c r="BB28" s="602"/>
      <c r="BC28" s="602"/>
      <c r="BD28" s="602"/>
      <c r="BE28" s="602"/>
      <c r="BF28" s="603"/>
      <c r="BG28" s="620"/>
      <c r="BH28" s="621"/>
      <c r="BI28" s="621"/>
      <c r="BJ28" s="621"/>
      <c r="BK28" s="621"/>
      <c r="BL28" s="621"/>
      <c r="BM28" s="621"/>
      <c r="BN28" s="622"/>
      <c r="BO28" s="673"/>
      <c r="BP28" s="673"/>
      <c r="BQ28" s="673"/>
      <c r="BR28" s="673"/>
      <c r="BS28" s="674"/>
      <c r="BT28" s="674"/>
      <c r="BU28" s="674"/>
      <c r="BV28" s="674"/>
      <c r="BW28" s="674"/>
      <c r="BX28" s="674"/>
      <c r="BY28" s="674"/>
      <c r="BZ28" s="674"/>
      <c r="CA28" s="674"/>
      <c r="CB28" s="710"/>
      <c r="CD28" s="657" t="s">
        <v>285</v>
      </c>
      <c r="CE28" s="654"/>
      <c r="CF28" s="654"/>
      <c r="CG28" s="654"/>
      <c r="CH28" s="654"/>
      <c r="CI28" s="654"/>
      <c r="CJ28" s="654"/>
      <c r="CK28" s="654"/>
      <c r="CL28" s="654"/>
      <c r="CM28" s="654"/>
      <c r="CN28" s="654"/>
      <c r="CO28" s="654"/>
      <c r="CP28" s="654"/>
      <c r="CQ28" s="655"/>
      <c r="CR28" s="620">
        <v>382955</v>
      </c>
      <c r="CS28" s="621"/>
      <c r="CT28" s="621"/>
      <c r="CU28" s="621"/>
      <c r="CV28" s="621"/>
      <c r="CW28" s="621"/>
      <c r="CX28" s="621"/>
      <c r="CY28" s="622"/>
      <c r="CZ28" s="623">
        <v>5.0999999999999996</v>
      </c>
      <c r="DA28" s="641"/>
      <c r="DB28" s="641"/>
      <c r="DC28" s="642"/>
      <c r="DD28" s="626">
        <v>288276</v>
      </c>
      <c r="DE28" s="621"/>
      <c r="DF28" s="621"/>
      <c r="DG28" s="621"/>
      <c r="DH28" s="621"/>
      <c r="DI28" s="621"/>
      <c r="DJ28" s="621"/>
      <c r="DK28" s="622"/>
      <c r="DL28" s="626">
        <v>222660</v>
      </c>
      <c r="DM28" s="621"/>
      <c r="DN28" s="621"/>
      <c r="DO28" s="621"/>
      <c r="DP28" s="621"/>
      <c r="DQ28" s="621"/>
      <c r="DR28" s="621"/>
      <c r="DS28" s="621"/>
      <c r="DT28" s="621"/>
      <c r="DU28" s="621"/>
      <c r="DV28" s="622"/>
      <c r="DW28" s="643">
        <v>13.5</v>
      </c>
      <c r="DX28" s="644"/>
      <c r="DY28" s="644"/>
      <c r="DZ28" s="644"/>
      <c r="EA28" s="644"/>
      <c r="EB28" s="644"/>
      <c r="EC28" s="645"/>
    </row>
    <row r="29" spans="2:133" ht="11.25" customHeight="1" x14ac:dyDescent="0.15">
      <c r="B29" s="617" t="s">
        <v>286</v>
      </c>
      <c r="C29" s="618"/>
      <c r="D29" s="618"/>
      <c r="E29" s="618"/>
      <c r="F29" s="618"/>
      <c r="G29" s="618"/>
      <c r="H29" s="618"/>
      <c r="I29" s="618"/>
      <c r="J29" s="618"/>
      <c r="K29" s="618"/>
      <c r="L29" s="618"/>
      <c r="M29" s="618"/>
      <c r="N29" s="618"/>
      <c r="O29" s="618"/>
      <c r="P29" s="618"/>
      <c r="Q29" s="619"/>
      <c r="R29" s="620">
        <v>2075488</v>
      </c>
      <c r="S29" s="621"/>
      <c r="T29" s="621"/>
      <c r="U29" s="621"/>
      <c r="V29" s="621"/>
      <c r="W29" s="621"/>
      <c r="X29" s="621"/>
      <c r="Y29" s="622"/>
      <c r="Z29" s="673">
        <v>25.2</v>
      </c>
      <c r="AA29" s="673"/>
      <c r="AB29" s="673"/>
      <c r="AC29" s="673"/>
      <c r="AD29" s="674" t="s">
        <v>222</v>
      </c>
      <c r="AE29" s="674"/>
      <c r="AF29" s="674"/>
      <c r="AG29" s="674"/>
      <c r="AH29" s="674"/>
      <c r="AI29" s="674"/>
      <c r="AJ29" s="674"/>
      <c r="AK29" s="674"/>
      <c r="AL29" s="643" t="s">
        <v>222</v>
      </c>
      <c r="AM29" s="675"/>
      <c r="AN29" s="675"/>
      <c r="AO29" s="676"/>
      <c r="AP29" s="680" t="s">
        <v>204</v>
      </c>
      <c r="AQ29" s="681"/>
      <c r="AR29" s="681"/>
      <c r="AS29" s="681"/>
      <c r="AT29" s="681"/>
      <c r="AU29" s="681"/>
      <c r="AV29" s="681"/>
      <c r="AW29" s="681"/>
      <c r="AX29" s="681"/>
      <c r="AY29" s="681"/>
      <c r="AZ29" s="681"/>
      <c r="BA29" s="681"/>
      <c r="BB29" s="681"/>
      <c r="BC29" s="681"/>
      <c r="BD29" s="681"/>
      <c r="BE29" s="681"/>
      <c r="BF29" s="682"/>
      <c r="BG29" s="680" t="s">
        <v>287</v>
      </c>
      <c r="BH29" s="696"/>
      <c r="BI29" s="696"/>
      <c r="BJ29" s="696"/>
      <c r="BK29" s="696"/>
      <c r="BL29" s="696"/>
      <c r="BM29" s="696"/>
      <c r="BN29" s="696"/>
      <c r="BO29" s="696"/>
      <c r="BP29" s="696"/>
      <c r="BQ29" s="697"/>
      <c r="BR29" s="680" t="s">
        <v>288</v>
      </c>
      <c r="BS29" s="696"/>
      <c r="BT29" s="696"/>
      <c r="BU29" s="696"/>
      <c r="BV29" s="696"/>
      <c r="BW29" s="696"/>
      <c r="BX29" s="696"/>
      <c r="BY29" s="696"/>
      <c r="BZ29" s="696"/>
      <c r="CA29" s="696"/>
      <c r="CB29" s="697"/>
      <c r="CD29" s="690" t="s">
        <v>289</v>
      </c>
      <c r="CE29" s="691"/>
      <c r="CF29" s="657" t="s">
        <v>59</v>
      </c>
      <c r="CG29" s="654"/>
      <c r="CH29" s="654"/>
      <c r="CI29" s="654"/>
      <c r="CJ29" s="654"/>
      <c r="CK29" s="654"/>
      <c r="CL29" s="654"/>
      <c r="CM29" s="654"/>
      <c r="CN29" s="654"/>
      <c r="CO29" s="654"/>
      <c r="CP29" s="654"/>
      <c r="CQ29" s="655"/>
      <c r="CR29" s="620">
        <v>382813</v>
      </c>
      <c r="CS29" s="639"/>
      <c r="CT29" s="639"/>
      <c r="CU29" s="639"/>
      <c r="CV29" s="639"/>
      <c r="CW29" s="639"/>
      <c r="CX29" s="639"/>
      <c r="CY29" s="640"/>
      <c r="CZ29" s="623">
        <v>5.0999999999999996</v>
      </c>
      <c r="DA29" s="641"/>
      <c r="DB29" s="641"/>
      <c r="DC29" s="642"/>
      <c r="DD29" s="626">
        <v>288134</v>
      </c>
      <c r="DE29" s="639"/>
      <c r="DF29" s="639"/>
      <c r="DG29" s="639"/>
      <c r="DH29" s="639"/>
      <c r="DI29" s="639"/>
      <c r="DJ29" s="639"/>
      <c r="DK29" s="640"/>
      <c r="DL29" s="626">
        <v>222518</v>
      </c>
      <c r="DM29" s="639"/>
      <c r="DN29" s="639"/>
      <c r="DO29" s="639"/>
      <c r="DP29" s="639"/>
      <c r="DQ29" s="639"/>
      <c r="DR29" s="639"/>
      <c r="DS29" s="639"/>
      <c r="DT29" s="639"/>
      <c r="DU29" s="639"/>
      <c r="DV29" s="640"/>
      <c r="DW29" s="643">
        <v>13.5</v>
      </c>
      <c r="DX29" s="644"/>
      <c r="DY29" s="644"/>
      <c r="DZ29" s="644"/>
      <c r="EA29" s="644"/>
      <c r="EB29" s="644"/>
      <c r="EC29" s="645"/>
    </row>
    <row r="30" spans="2:133" ht="11.25" customHeight="1" x14ac:dyDescent="0.15">
      <c r="B30" s="617" t="s">
        <v>290</v>
      </c>
      <c r="C30" s="618"/>
      <c r="D30" s="618"/>
      <c r="E30" s="618"/>
      <c r="F30" s="618"/>
      <c r="G30" s="618"/>
      <c r="H30" s="618"/>
      <c r="I30" s="618"/>
      <c r="J30" s="618"/>
      <c r="K30" s="618"/>
      <c r="L30" s="618"/>
      <c r="M30" s="618"/>
      <c r="N30" s="618"/>
      <c r="O30" s="618"/>
      <c r="P30" s="618"/>
      <c r="Q30" s="619"/>
      <c r="R30" s="620">
        <v>2056387</v>
      </c>
      <c r="S30" s="621"/>
      <c r="T30" s="621"/>
      <c r="U30" s="621"/>
      <c r="V30" s="621"/>
      <c r="W30" s="621"/>
      <c r="X30" s="621"/>
      <c r="Y30" s="622"/>
      <c r="Z30" s="673">
        <v>24.9</v>
      </c>
      <c r="AA30" s="673"/>
      <c r="AB30" s="673"/>
      <c r="AC30" s="673"/>
      <c r="AD30" s="674" t="s">
        <v>222</v>
      </c>
      <c r="AE30" s="674"/>
      <c r="AF30" s="674"/>
      <c r="AG30" s="674"/>
      <c r="AH30" s="674"/>
      <c r="AI30" s="674"/>
      <c r="AJ30" s="674"/>
      <c r="AK30" s="674"/>
      <c r="AL30" s="643" t="s">
        <v>222</v>
      </c>
      <c r="AM30" s="675"/>
      <c r="AN30" s="675"/>
      <c r="AO30" s="676"/>
      <c r="AP30" s="698" t="s">
        <v>291</v>
      </c>
      <c r="AQ30" s="699"/>
      <c r="AR30" s="699"/>
      <c r="AS30" s="699"/>
      <c r="AT30" s="704" t="s">
        <v>292</v>
      </c>
      <c r="AU30" s="184"/>
      <c r="AV30" s="184"/>
      <c r="AW30" s="184"/>
      <c r="AX30" s="707" t="s">
        <v>170</v>
      </c>
      <c r="AY30" s="708"/>
      <c r="AZ30" s="708"/>
      <c r="BA30" s="708"/>
      <c r="BB30" s="708"/>
      <c r="BC30" s="708"/>
      <c r="BD30" s="708"/>
      <c r="BE30" s="708"/>
      <c r="BF30" s="709"/>
      <c r="BG30" s="686">
        <v>98</v>
      </c>
      <c r="BH30" s="687"/>
      <c r="BI30" s="687"/>
      <c r="BJ30" s="687"/>
      <c r="BK30" s="687"/>
      <c r="BL30" s="687"/>
      <c r="BM30" s="688">
        <v>94.5</v>
      </c>
      <c r="BN30" s="687"/>
      <c r="BO30" s="687"/>
      <c r="BP30" s="687"/>
      <c r="BQ30" s="689"/>
      <c r="BR30" s="686">
        <v>98.5</v>
      </c>
      <c r="BS30" s="687"/>
      <c r="BT30" s="687"/>
      <c r="BU30" s="687"/>
      <c r="BV30" s="687"/>
      <c r="BW30" s="687"/>
      <c r="BX30" s="688">
        <v>92.5</v>
      </c>
      <c r="BY30" s="687"/>
      <c r="BZ30" s="687"/>
      <c r="CA30" s="687"/>
      <c r="CB30" s="689"/>
      <c r="CD30" s="692"/>
      <c r="CE30" s="693"/>
      <c r="CF30" s="657" t="s">
        <v>293</v>
      </c>
      <c r="CG30" s="654"/>
      <c r="CH30" s="654"/>
      <c r="CI30" s="654"/>
      <c r="CJ30" s="654"/>
      <c r="CK30" s="654"/>
      <c r="CL30" s="654"/>
      <c r="CM30" s="654"/>
      <c r="CN30" s="654"/>
      <c r="CO30" s="654"/>
      <c r="CP30" s="654"/>
      <c r="CQ30" s="655"/>
      <c r="CR30" s="620">
        <v>363885</v>
      </c>
      <c r="CS30" s="621"/>
      <c r="CT30" s="621"/>
      <c r="CU30" s="621"/>
      <c r="CV30" s="621"/>
      <c r="CW30" s="621"/>
      <c r="CX30" s="621"/>
      <c r="CY30" s="622"/>
      <c r="CZ30" s="623">
        <v>4.8</v>
      </c>
      <c r="DA30" s="641"/>
      <c r="DB30" s="641"/>
      <c r="DC30" s="642"/>
      <c r="DD30" s="626">
        <v>273526</v>
      </c>
      <c r="DE30" s="621"/>
      <c r="DF30" s="621"/>
      <c r="DG30" s="621"/>
      <c r="DH30" s="621"/>
      <c r="DI30" s="621"/>
      <c r="DJ30" s="621"/>
      <c r="DK30" s="622"/>
      <c r="DL30" s="626">
        <v>207910</v>
      </c>
      <c r="DM30" s="621"/>
      <c r="DN30" s="621"/>
      <c r="DO30" s="621"/>
      <c r="DP30" s="621"/>
      <c r="DQ30" s="621"/>
      <c r="DR30" s="621"/>
      <c r="DS30" s="621"/>
      <c r="DT30" s="621"/>
      <c r="DU30" s="621"/>
      <c r="DV30" s="622"/>
      <c r="DW30" s="643">
        <v>12.6</v>
      </c>
      <c r="DX30" s="644"/>
      <c r="DY30" s="644"/>
      <c r="DZ30" s="644"/>
      <c r="EA30" s="644"/>
      <c r="EB30" s="644"/>
      <c r="EC30" s="645"/>
    </row>
    <row r="31" spans="2:133" ht="11.25" customHeight="1" x14ac:dyDescent="0.15">
      <c r="B31" s="617" t="s">
        <v>294</v>
      </c>
      <c r="C31" s="618"/>
      <c r="D31" s="618"/>
      <c r="E31" s="618"/>
      <c r="F31" s="618"/>
      <c r="G31" s="618"/>
      <c r="H31" s="618"/>
      <c r="I31" s="618"/>
      <c r="J31" s="618"/>
      <c r="K31" s="618"/>
      <c r="L31" s="618"/>
      <c r="M31" s="618"/>
      <c r="N31" s="618"/>
      <c r="O31" s="618"/>
      <c r="P31" s="618"/>
      <c r="Q31" s="619"/>
      <c r="R31" s="620">
        <v>542938</v>
      </c>
      <c r="S31" s="621"/>
      <c r="T31" s="621"/>
      <c r="U31" s="621"/>
      <c r="V31" s="621"/>
      <c r="W31" s="621"/>
      <c r="X31" s="621"/>
      <c r="Y31" s="622"/>
      <c r="Z31" s="673">
        <v>6.6</v>
      </c>
      <c r="AA31" s="673"/>
      <c r="AB31" s="673"/>
      <c r="AC31" s="673"/>
      <c r="AD31" s="674" t="s">
        <v>222</v>
      </c>
      <c r="AE31" s="674"/>
      <c r="AF31" s="674"/>
      <c r="AG31" s="674"/>
      <c r="AH31" s="674"/>
      <c r="AI31" s="674"/>
      <c r="AJ31" s="674"/>
      <c r="AK31" s="674"/>
      <c r="AL31" s="643" t="s">
        <v>222</v>
      </c>
      <c r="AM31" s="675"/>
      <c r="AN31" s="675"/>
      <c r="AO31" s="676"/>
      <c r="AP31" s="700"/>
      <c r="AQ31" s="701"/>
      <c r="AR31" s="701"/>
      <c r="AS31" s="701"/>
      <c r="AT31" s="705"/>
      <c r="AU31" s="183" t="s">
        <v>295</v>
      </c>
      <c r="AV31" s="183"/>
      <c r="AW31" s="183"/>
      <c r="AX31" s="617" t="s">
        <v>296</v>
      </c>
      <c r="AY31" s="618"/>
      <c r="AZ31" s="618"/>
      <c r="BA31" s="618"/>
      <c r="BB31" s="618"/>
      <c r="BC31" s="618"/>
      <c r="BD31" s="618"/>
      <c r="BE31" s="618"/>
      <c r="BF31" s="619"/>
      <c r="BG31" s="684">
        <v>98.5</v>
      </c>
      <c r="BH31" s="639"/>
      <c r="BI31" s="639"/>
      <c r="BJ31" s="639"/>
      <c r="BK31" s="639"/>
      <c r="BL31" s="639"/>
      <c r="BM31" s="675">
        <v>95.8</v>
      </c>
      <c r="BN31" s="685"/>
      <c r="BO31" s="685"/>
      <c r="BP31" s="685"/>
      <c r="BQ31" s="649"/>
      <c r="BR31" s="684">
        <v>98.6</v>
      </c>
      <c r="BS31" s="639"/>
      <c r="BT31" s="639"/>
      <c r="BU31" s="639"/>
      <c r="BV31" s="639"/>
      <c r="BW31" s="639"/>
      <c r="BX31" s="675">
        <v>93.5</v>
      </c>
      <c r="BY31" s="685"/>
      <c r="BZ31" s="685"/>
      <c r="CA31" s="685"/>
      <c r="CB31" s="649"/>
      <c r="CD31" s="692"/>
      <c r="CE31" s="693"/>
      <c r="CF31" s="657" t="s">
        <v>297</v>
      </c>
      <c r="CG31" s="654"/>
      <c r="CH31" s="654"/>
      <c r="CI31" s="654"/>
      <c r="CJ31" s="654"/>
      <c r="CK31" s="654"/>
      <c r="CL31" s="654"/>
      <c r="CM31" s="654"/>
      <c r="CN31" s="654"/>
      <c r="CO31" s="654"/>
      <c r="CP31" s="654"/>
      <c r="CQ31" s="655"/>
      <c r="CR31" s="620">
        <v>18928</v>
      </c>
      <c r="CS31" s="639"/>
      <c r="CT31" s="639"/>
      <c r="CU31" s="639"/>
      <c r="CV31" s="639"/>
      <c r="CW31" s="639"/>
      <c r="CX31" s="639"/>
      <c r="CY31" s="640"/>
      <c r="CZ31" s="623">
        <v>0.3</v>
      </c>
      <c r="DA31" s="641"/>
      <c r="DB31" s="641"/>
      <c r="DC31" s="642"/>
      <c r="DD31" s="626">
        <v>14608</v>
      </c>
      <c r="DE31" s="639"/>
      <c r="DF31" s="639"/>
      <c r="DG31" s="639"/>
      <c r="DH31" s="639"/>
      <c r="DI31" s="639"/>
      <c r="DJ31" s="639"/>
      <c r="DK31" s="640"/>
      <c r="DL31" s="626">
        <v>14608</v>
      </c>
      <c r="DM31" s="639"/>
      <c r="DN31" s="639"/>
      <c r="DO31" s="639"/>
      <c r="DP31" s="639"/>
      <c r="DQ31" s="639"/>
      <c r="DR31" s="639"/>
      <c r="DS31" s="639"/>
      <c r="DT31" s="639"/>
      <c r="DU31" s="639"/>
      <c r="DV31" s="640"/>
      <c r="DW31" s="643">
        <v>0.9</v>
      </c>
      <c r="DX31" s="644"/>
      <c r="DY31" s="644"/>
      <c r="DZ31" s="644"/>
      <c r="EA31" s="644"/>
      <c r="EB31" s="644"/>
      <c r="EC31" s="645"/>
    </row>
    <row r="32" spans="2:133" ht="11.25" customHeight="1" x14ac:dyDescent="0.15">
      <c r="B32" s="617" t="s">
        <v>298</v>
      </c>
      <c r="C32" s="618"/>
      <c r="D32" s="618"/>
      <c r="E32" s="618"/>
      <c r="F32" s="618"/>
      <c r="G32" s="618"/>
      <c r="H32" s="618"/>
      <c r="I32" s="618"/>
      <c r="J32" s="618"/>
      <c r="K32" s="618"/>
      <c r="L32" s="618"/>
      <c r="M32" s="618"/>
      <c r="N32" s="618"/>
      <c r="O32" s="618"/>
      <c r="P32" s="618"/>
      <c r="Q32" s="619"/>
      <c r="R32" s="620">
        <v>26828</v>
      </c>
      <c r="S32" s="621"/>
      <c r="T32" s="621"/>
      <c r="U32" s="621"/>
      <c r="V32" s="621"/>
      <c r="W32" s="621"/>
      <c r="X32" s="621"/>
      <c r="Y32" s="622"/>
      <c r="Z32" s="673">
        <v>0.3</v>
      </c>
      <c r="AA32" s="673"/>
      <c r="AB32" s="673"/>
      <c r="AC32" s="673"/>
      <c r="AD32" s="674">
        <v>400</v>
      </c>
      <c r="AE32" s="674"/>
      <c r="AF32" s="674"/>
      <c r="AG32" s="674"/>
      <c r="AH32" s="674"/>
      <c r="AI32" s="674"/>
      <c r="AJ32" s="674"/>
      <c r="AK32" s="674"/>
      <c r="AL32" s="643">
        <v>0</v>
      </c>
      <c r="AM32" s="675"/>
      <c r="AN32" s="675"/>
      <c r="AO32" s="676"/>
      <c r="AP32" s="702"/>
      <c r="AQ32" s="703"/>
      <c r="AR32" s="703"/>
      <c r="AS32" s="703"/>
      <c r="AT32" s="706"/>
      <c r="AU32" s="185"/>
      <c r="AV32" s="185"/>
      <c r="AW32" s="185"/>
      <c r="AX32" s="601" t="s">
        <v>299</v>
      </c>
      <c r="AY32" s="602"/>
      <c r="AZ32" s="602"/>
      <c r="BA32" s="602"/>
      <c r="BB32" s="602"/>
      <c r="BC32" s="602"/>
      <c r="BD32" s="602"/>
      <c r="BE32" s="602"/>
      <c r="BF32" s="603"/>
      <c r="BG32" s="683">
        <v>97.1</v>
      </c>
      <c r="BH32" s="605"/>
      <c r="BI32" s="605"/>
      <c r="BJ32" s="605"/>
      <c r="BK32" s="605"/>
      <c r="BL32" s="605"/>
      <c r="BM32" s="668">
        <v>92.2</v>
      </c>
      <c r="BN32" s="605"/>
      <c r="BO32" s="605"/>
      <c r="BP32" s="605"/>
      <c r="BQ32" s="662"/>
      <c r="BR32" s="683">
        <v>97.9</v>
      </c>
      <c r="BS32" s="605"/>
      <c r="BT32" s="605"/>
      <c r="BU32" s="605"/>
      <c r="BV32" s="605"/>
      <c r="BW32" s="605"/>
      <c r="BX32" s="668">
        <v>89.6</v>
      </c>
      <c r="BY32" s="605"/>
      <c r="BZ32" s="605"/>
      <c r="CA32" s="605"/>
      <c r="CB32" s="662"/>
      <c r="CD32" s="694"/>
      <c r="CE32" s="695"/>
      <c r="CF32" s="657" t="s">
        <v>300</v>
      </c>
      <c r="CG32" s="654"/>
      <c r="CH32" s="654"/>
      <c r="CI32" s="654"/>
      <c r="CJ32" s="654"/>
      <c r="CK32" s="654"/>
      <c r="CL32" s="654"/>
      <c r="CM32" s="654"/>
      <c r="CN32" s="654"/>
      <c r="CO32" s="654"/>
      <c r="CP32" s="654"/>
      <c r="CQ32" s="655"/>
      <c r="CR32" s="620">
        <v>142</v>
      </c>
      <c r="CS32" s="621"/>
      <c r="CT32" s="621"/>
      <c r="CU32" s="621"/>
      <c r="CV32" s="621"/>
      <c r="CW32" s="621"/>
      <c r="CX32" s="621"/>
      <c r="CY32" s="622"/>
      <c r="CZ32" s="623">
        <v>0</v>
      </c>
      <c r="DA32" s="641"/>
      <c r="DB32" s="641"/>
      <c r="DC32" s="642"/>
      <c r="DD32" s="626">
        <v>142</v>
      </c>
      <c r="DE32" s="621"/>
      <c r="DF32" s="621"/>
      <c r="DG32" s="621"/>
      <c r="DH32" s="621"/>
      <c r="DI32" s="621"/>
      <c r="DJ32" s="621"/>
      <c r="DK32" s="622"/>
      <c r="DL32" s="626">
        <v>142</v>
      </c>
      <c r="DM32" s="621"/>
      <c r="DN32" s="621"/>
      <c r="DO32" s="621"/>
      <c r="DP32" s="621"/>
      <c r="DQ32" s="621"/>
      <c r="DR32" s="621"/>
      <c r="DS32" s="621"/>
      <c r="DT32" s="621"/>
      <c r="DU32" s="621"/>
      <c r="DV32" s="622"/>
      <c r="DW32" s="643">
        <v>0</v>
      </c>
      <c r="DX32" s="644"/>
      <c r="DY32" s="644"/>
      <c r="DZ32" s="644"/>
      <c r="EA32" s="644"/>
      <c r="EB32" s="644"/>
      <c r="EC32" s="645"/>
    </row>
    <row r="33" spans="2:133" ht="11.25" customHeight="1" x14ac:dyDescent="0.15">
      <c r="B33" s="617" t="s">
        <v>301</v>
      </c>
      <c r="C33" s="618"/>
      <c r="D33" s="618"/>
      <c r="E33" s="618"/>
      <c r="F33" s="618"/>
      <c r="G33" s="618"/>
      <c r="H33" s="618"/>
      <c r="I33" s="618"/>
      <c r="J33" s="618"/>
      <c r="K33" s="618"/>
      <c r="L33" s="618"/>
      <c r="M33" s="618"/>
      <c r="N33" s="618"/>
      <c r="O33" s="618"/>
      <c r="P33" s="618"/>
      <c r="Q33" s="619"/>
      <c r="R33" s="620">
        <v>919724</v>
      </c>
      <c r="S33" s="621"/>
      <c r="T33" s="621"/>
      <c r="U33" s="621"/>
      <c r="V33" s="621"/>
      <c r="W33" s="621"/>
      <c r="X33" s="621"/>
      <c r="Y33" s="622"/>
      <c r="Z33" s="673">
        <v>11.2</v>
      </c>
      <c r="AA33" s="673"/>
      <c r="AB33" s="673"/>
      <c r="AC33" s="673"/>
      <c r="AD33" s="674" t="s">
        <v>222</v>
      </c>
      <c r="AE33" s="674"/>
      <c r="AF33" s="674"/>
      <c r="AG33" s="674"/>
      <c r="AH33" s="674"/>
      <c r="AI33" s="674"/>
      <c r="AJ33" s="674"/>
      <c r="AK33" s="674"/>
      <c r="AL33" s="643" t="s">
        <v>222</v>
      </c>
      <c r="AM33" s="675"/>
      <c r="AN33" s="675"/>
      <c r="AO33" s="676"/>
      <c r="AP33" s="186"/>
      <c r="AQ33" s="187"/>
      <c r="AR33" s="183"/>
      <c r="AS33" s="184"/>
      <c r="AT33" s="184"/>
      <c r="AU33" s="184"/>
      <c r="AV33" s="184"/>
      <c r="AW33" s="184"/>
      <c r="AX33" s="184"/>
      <c r="AY33" s="184"/>
      <c r="AZ33" s="184"/>
      <c r="BA33" s="184"/>
      <c r="BB33" s="184"/>
      <c r="BC33" s="184"/>
      <c r="BD33" s="184"/>
      <c r="BE33" s="184"/>
      <c r="BF33" s="184"/>
      <c r="BG33" s="187"/>
      <c r="BH33" s="187"/>
      <c r="BI33" s="187"/>
      <c r="BJ33" s="187"/>
      <c r="BK33" s="187"/>
      <c r="BL33" s="187"/>
      <c r="BM33" s="187"/>
      <c r="BN33" s="187"/>
      <c r="BO33" s="187"/>
      <c r="BP33" s="187"/>
      <c r="BQ33" s="187"/>
      <c r="BR33" s="187"/>
      <c r="BS33" s="187"/>
      <c r="BT33" s="187"/>
      <c r="BU33" s="187"/>
      <c r="BV33" s="187"/>
      <c r="BW33" s="187"/>
      <c r="BX33" s="187"/>
      <c r="BY33" s="187"/>
      <c r="BZ33" s="187"/>
      <c r="CA33" s="187"/>
      <c r="CB33" s="187"/>
      <c r="CD33" s="657" t="s">
        <v>302</v>
      </c>
      <c r="CE33" s="654"/>
      <c r="CF33" s="654"/>
      <c r="CG33" s="654"/>
      <c r="CH33" s="654"/>
      <c r="CI33" s="654"/>
      <c r="CJ33" s="654"/>
      <c r="CK33" s="654"/>
      <c r="CL33" s="654"/>
      <c r="CM33" s="654"/>
      <c r="CN33" s="654"/>
      <c r="CO33" s="654"/>
      <c r="CP33" s="654"/>
      <c r="CQ33" s="655"/>
      <c r="CR33" s="620">
        <v>5064118</v>
      </c>
      <c r="CS33" s="639"/>
      <c r="CT33" s="639"/>
      <c r="CU33" s="639"/>
      <c r="CV33" s="639"/>
      <c r="CW33" s="639"/>
      <c r="CX33" s="639"/>
      <c r="CY33" s="640"/>
      <c r="CZ33" s="623">
        <v>67.099999999999994</v>
      </c>
      <c r="DA33" s="641"/>
      <c r="DB33" s="641"/>
      <c r="DC33" s="642"/>
      <c r="DD33" s="626">
        <v>1082426</v>
      </c>
      <c r="DE33" s="639"/>
      <c r="DF33" s="639"/>
      <c r="DG33" s="639"/>
      <c r="DH33" s="639"/>
      <c r="DI33" s="639"/>
      <c r="DJ33" s="639"/>
      <c r="DK33" s="640"/>
      <c r="DL33" s="626">
        <v>718652</v>
      </c>
      <c r="DM33" s="639"/>
      <c r="DN33" s="639"/>
      <c r="DO33" s="639"/>
      <c r="DP33" s="639"/>
      <c r="DQ33" s="639"/>
      <c r="DR33" s="639"/>
      <c r="DS33" s="639"/>
      <c r="DT33" s="639"/>
      <c r="DU33" s="639"/>
      <c r="DV33" s="640"/>
      <c r="DW33" s="643">
        <v>43.6</v>
      </c>
      <c r="DX33" s="644"/>
      <c r="DY33" s="644"/>
      <c r="DZ33" s="644"/>
      <c r="EA33" s="644"/>
      <c r="EB33" s="644"/>
      <c r="EC33" s="645"/>
    </row>
    <row r="34" spans="2:133" ht="11.25" customHeight="1" x14ac:dyDescent="0.15">
      <c r="B34" s="617" t="s">
        <v>303</v>
      </c>
      <c r="C34" s="618"/>
      <c r="D34" s="618"/>
      <c r="E34" s="618"/>
      <c r="F34" s="618"/>
      <c r="G34" s="618"/>
      <c r="H34" s="618"/>
      <c r="I34" s="618"/>
      <c r="J34" s="618"/>
      <c r="K34" s="618"/>
      <c r="L34" s="618"/>
      <c r="M34" s="618"/>
      <c r="N34" s="618"/>
      <c r="O34" s="618"/>
      <c r="P34" s="618"/>
      <c r="Q34" s="619"/>
      <c r="R34" s="620" t="s">
        <v>222</v>
      </c>
      <c r="S34" s="621"/>
      <c r="T34" s="621"/>
      <c r="U34" s="621"/>
      <c r="V34" s="621"/>
      <c r="W34" s="621"/>
      <c r="X34" s="621"/>
      <c r="Y34" s="622"/>
      <c r="Z34" s="673" t="s">
        <v>222</v>
      </c>
      <c r="AA34" s="673"/>
      <c r="AB34" s="673"/>
      <c r="AC34" s="673"/>
      <c r="AD34" s="674" t="s">
        <v>222</v>
      </c>
      <c r="AE34" s="674"/>
      <c r="AF34" s="674"/>
      <c r="AG34" s="674"/>
      <c r="AH34" s="674"/>
      <c r="AI34" s="674"/>
      <c r="AJ34" s="674"/>
      <c r="AK34" s="674"/>
      <c r="AL34" s="643" t="s">
        <v>222</v>
      </c>
      <c r="AM34" s="675"/>
      <c r="AN34" s="675"/>
      <c r="AO34" s="676"/>
      <c r="AP34" s="188"/>
      <c r="AQ34" s="680" t="s">
        <v>304</v>
      </c>
      <c r="AR34" s="681"/>
      <c r="AS34" s="681"/>
      <c r="AT34" s="681"/>
      <c r="AU34" s="681"/>
      <c r="AV34" s="681"/>
      <c r="AW34" s="681"/>
      <c r="AX34" s="681"/>
      <c r="AY34" s="681"/>
      <c r="AZ34" s="681"/>
      <c r="BA34" s="681"/>
      <c r="BB34" s="681"/>
      <c r="BC34" s="681"/>
      <c r="BD34" s="681"/>
      <c r="BE34" s="681"/>
      <c r="BF34" s="682"/>
      <c r="BG34" s="680" t="s">
        <v>305</v>
      </c>
      <c r="BH34" s="681"/>
      <c r="BI34" s="681"/>
      <c r="BJ34" s="681"/>
      <c r="BK34" s="681"/>
      <c r="BL34" s="681"/>
      <c r="BM34" s="681"/>
      <c r="BN34" s="681"/>
      <c r="BO34" s="681"/>
      <c r="BP34" s="681"/>
      <c r="BQ34" s="681"/>
      <c r="BR34" s="681"/>
      <c r="BS34" s="681"/>
      <c r="BT34" s="681"/>
      <c r="BU34" s="681"/>
      <c r="BV34" s="681"/>
      <c r="BW34" s="681"/>
      <c r="BX34" s="681"/>
      <c r="BY34" s="681"/>
      <c r="BZ34" s="681"/>
      <c r="CA34" s="681"/>
      <c r="CB34" s="682"/>
      <c r="CD34" s="657" t="s">
        <v>306</v>
      </c>
      <c r="CE34" s="654"/>
      <c r="CF34" s="654"/>
      <c r="CG34" s="654"/>
      <c r="CH34" s="654"/>
      <c r="CI34" s="654"/>
      <c r="CJ34" s="654"/>
      <c r="CK34" s="654"/>
      <c r="CL34" s="654"/>
      <c r="CM34" s="654"/>
      <c r="CN34" s="654"/>
      <c r="CO34" s="654"/>
      <c r="CP34" s="654"/>
      <c r="CQ34" s="655"/>
      <c r="CR34" s="620">
        <v>736082</v>
      </c>
      <c r="CS34" s="621"/>
      <c r="CT34" s="621"/>
      <c r="CU34" s="621"/>
      <c r="CV34" s="621"/>
      <c r="CW34" s="621"/>
      <c r="CX34" s="621"/>
      <c r="CY34" s="622"/>
      <c r="CZ34" s="623">
        <v>9.8000000000000007</v>
      </c>
      <c r="DA34" s="641"/>
      <c r="DB34" s="641"/>
      <c r="DC34" s="642"/>
      <c r="DD34" s="626">
        <v>222282</v>
      </c>
      <c r="DE34" s="621"/>
      <c r="DF34" s="621"/>
      <c r="DG34" s="621"/>
      <c r="DH34" s="621"/>
      <c r="DI34" s="621"/>
      <c r="DJ34" s="621"/>
      <c r="DK34" s="622"/>
      <c r="DL34" s="626">
        <v>195819</v>
      </c>
      <c r="DM34" s="621"/>
      <c r="DN34" s="621"/>
      <c r="DO34" s="621"/>
      <c r="DP34" s="621"/>
      <c r="DQ34" s="621"/>
      <c r="DR34" s="621"/>
      <c r="DS34" s="621"/>
      <c r="DT34" s="621"/>
      <c r="DU34" s="621"/>
      <c r="DV34" s="622"/>
      <c r="DW34" s="643">
        <v>11.9</v>
      </c>
      <c r="DX34" s="644"/>
      <c r="DY34" s="644"/>
      <c r="DZ34" s="644"/>
      <c r="EA34" s="644"/>
      <c r="EB34" s="644"/>
      <c r="EC34" s="645"/>
    </row>
    <row r="35" spans="2:133" ht="11.25" customHeight="1" x14ac:dyDescent="0.15">
      <c r="B35" s="617" t="s">
        <v>307</v>
      </c>
      <c r="C35" s="618"/>
      <c r="D35" s="618"/>
      <c r="E35" s="618"/>
      <c r="F35" s="618"/>
      <c r="G35" s="618"/>
      <c r="H35" s="618"/>
      <c r="I35" s="618"/>
      <c r="J35" s="618"/>
      <c r="K35" s="618"/>
      <c r="L35" s="618"/>
      <c r="M35" s="618"/>
      <c r="N35" s="618"/>
      <c r="O35" s="618"/>
      <c r="P35" s="618"/>
      <c r="Q35" s="619"/>
      <c r="R35" s="620">
        <v>61924</v>
      </c>
      <c r="S35" s="621"/>
      <c r="T35" s="621"/>
      <c r="U35" s="621"/>
      <c r="V35" s="621"/>
      <c r="W35" s="621"/>
      <c r="X35" s="621"/>
      <c r="Y35" s="622"/>
      <c r="Z35" s="673">
        <v>0.8</v>
      </c>
      <c r="AA35" s="673"/>
      <c r="AB35" s="673"/>
      <c r="AC35" s="673"/>
      <c r="AD35" s="674" t="s">
        <v>222</v>
      </c>
      <c r="AE35" s="674"/>
      <c r="AF35" s="674"/>
      <c r="AG35" s="674"/>
      <c r="AH35" s="674"/>
      <c r="AI35" s="674"/>
      <c r="AJ35" s="674"/>
      <c r="AK35" s="674"/>
      <c r="AL35" s="643" t="s">
        <v>222</v>
      </c>
      <c r="AM35" s="675"/>
      <c r="AN35" s="675"/>
      <c r="AO35" s="676"/>
      <c r="AP35" s="188"/>
      <c r="AQ35" s="677" t="s">
        <v>308</v>
      </c>
      <c r="AR35" s="678"/>
      <c r="AS35" s="678"/>
      <c r="AT35" s="678"/>
      <c r="AU35" s="678"/>
      <c r="AV35" s="678"/>
      <c r="AW35" s="678"/>
      <c r="AX35" s="678"/>
      <c r="AY35" s="679"/>
      <c r="AZ35" s="670">
        <v>224553</v>
      </c>
      <c r="BA35" s="671"/>
      <c r="BB35" s="671"/>
      <c r="BC35" s="671"/>
      <c r="BD35" s="671"/>
      <c r="BE35" s="671"/>
      <c r="BF35" s="672"/>
      <c r="BG35" s="677" t="s">
        <v>309</v>
      </c>
      <c r="BH35" s="678"/>
      <c r="BI35" s="678"/>
      <c r="BJ35" s="678"/>
      <c r="BK35" s="678"/>
      <c r="BL35" s="678"/>
      <c r="BM35" s="678"/>
      <c r="BN35" s="678"/>
      <c r="BO35" s="678"/>
      <c r="BP35" s="678"/>
      <c r="BQ35" s="678"/>
      <c r="BR35" s="678"/>
      <c r="BS35" s="678"/>
      <c r="BT35" s="678"/>
      <c r="BU35" s="679"/>
      <c r="BV35" s="670">
        <v>31348</v>
      </c>
      <c r="BW35" s="671"/>
      <c r="BX35" s="671"/>
      <c r="BY35" s="671"/>
      <c r="BZ35" s="671"/>
      <c r="CA35" s="671"/>
      <c r="CB35" s="672"/>
      <c r="CD35" s="657" t="s">
        <v>310</v>
      </c>
      <c r="CE35" s="654"/>
      <c r="CF35" s="654"/>
      <c r="CG35" s="654"/>
      <c r="CH35" s="654"/>
      <c r="CI35" s="654"/>
      <c r="CJ35" s="654"/>
      <c r="CK35" s="654"/>
      <c r="CL35" s="654"/>
      <c r="CM35" s="654"/>
      <c r="CN35" s="654"/>
      <c r="CO35" s="654"/>
      <c r="CP35" s="654"/>
      <c r="CQ35" s="655"/>
      <c r="CR35" s="620">
        <v>29706</v>
      </c>
      <c r="CS35" s="639"/>
      <c r="CT35" s="639"/>
      <c r="CU35" s="639"/>
      <c r="CV35" s="639"/>
      <c r="CW35" s="639"/>
      <c r="CX35" s="639"/>
      <c r="CY35" s="640"/>
      <c r="CZ35" s="623">
        <v>0.4</v>
      </c>
      <c r="DA35" s="641"/>
      <c r="DB35" s="641"/>
      <c r="DC35" s="642"/>
      <c r="DD35" s="626">
        <v>13743</v>
      </c>
      <c r="DE35" s="639"/>
      <c r="DF35" s="639"/>
      <c r="DG35" s="639"/>
      <c r="DH35" s="639"/>
      <c r="DI35" s="639"/>
      <c r="DJ35" s="639"/>
      <c r="DK35" s="640"/>
      <c r="DL35" s="626">
        <v>13743</v>
      </c>
      <c r="DM35" s="639"/>
      <c r="DN35" s="639"/>
      <c r="DO35" s="639"/>
      <c r="DP35" s="639"/>
      <c r="DQ35" s="639"/>
      <c r="DR35" s="639"/>
      <c r="DS35" s="639"/>
      <c r="DT35" s="639"/>
      <c r="DU35" s="639"/>
      <c r="DV35" s="640"/>
      <c r="DW35" s="643">
        <v>0.8</v>
      </c>
      <c r="DX35" s="644"/>
      <c r="DY35" s="644"/>
      <c r="DZ35" s="644"/>
      <c r="EA35" s="644"/>
      <c r="EB35" s="644"/>
      <c r="EC35" s="645"/>
    </row>
    <row r="36" spans="2:133" ht="11.25" customHeight="1" x14ac:dyDescent="0.15">
      <c r="B36" s="601" t="s">
        <v>311</v>
      </c>
      <c r="C36" s="602"/>
      <c r="D36" s="602"/>
      <c r="E36" s="602"/>
      <c r="F36" s="602"/>
      <c r="G36" s="602"/>
      <c r="H36" s="602"/>
      <c r="I36" s="602"/>
      <c r="J36" s="602"/>
      <c r="K36" s="602"/>
      <c r="L36" s="602"/>
      <c r="M36" s="602"/>
      <c r="N36" s="602"/>
      <c r="O36" s="602"/>
      <c r="P36" s="602"/>
      <c r="Q36" s="603"/>
      <c r="R36" s="604">
        <v>8242591</v>
      </c>
      <c r="S36" s="661"/>
      <c r="T36" s="661"/>
      <c r="U36" s="661"/>
      <c r="V36" s="661"/>
      <c r="W36" s="661"/>
      <c r="X36" s="661"/>
      <c r="Y36" s="664"/>
      <c r="Z36" s="665">
        <v>100</v>
      </c>
      <c r="AA36" s="665"/>
      <c r="AB36" s="665"/>
      <c r="AC36" s="665"/>
      <c r="AD36" s="666">
        <v>1586456</v>
      </c>
      <c r="AE36" s="666"/>
      <c r="AF36" s="666"/>
      <c r="AG36" s="666"/>
      <c r="AH36" s="666"/>
      <c r="AI36" s="666"/>
      <c r="AJ36" s="666"/>
      <c r="AK36" s="666"/>
      <c r="AL36" s="667">
        <v>100</v>
      </c>
      <c r="AM36" s="668"/>
      <c r="AN36" s="668"/>
      <c r="AO36" s="669"/>
      <c r="AQ36" s="646" t="s">
        <v>312</v>
      </c>
      <c r="AR36" s="647"/>
      <c r="AS36" s="647"/>
      <c r="AT36" s="647"/>
      <c r="AU36" s="647"/>
      <c r="AV36" s="647"/>
      <c r="AW36" s="647"/>
      <c r="AX36" s="647"/>
      <c r="AY36" s="648"/>
      <c r="AZ36" s="620">
        <v>18337</v>
      </c>
      <c r="BA36" s="621"/>
      <c r="BB36" s="621"/>
      <c r="BC36" s="621"/>
      <c r="BD36" s="639"/>
      <c r="BE36" s="639"/>
      <c r="BF36" s="649"/>
      <c r="BG36" s="657" t="s">
        <v>313</v>
      </c>
      <c r="BH36" s="654"/>
      <c r="BI36" s="654"/>
      <c r="BJ36" s="654"/>
      <c r="BK36" s="654"/>
      <c r="BL36" s="654"/>
      <c r="BM36" s="654"/>
      <c r="BN36" s="654"/>
      <c r="BO36" s="654"/>
      <c r="BP36" s="654"/>
      <c r="BQ36" s="654"/>
      <c r="BR36" s="654"/>
      <c r="BS36" s="654"/>
      <c r="BT36" s="654"/>
      <c r="BU36" s="655"/>
      <c r="BV36" s="620">
        <v>-7558</v>
      </c>
      <c r="BW36" s="621"/>
      <c r="BX36" s="621"/>
      <c r="BY36" s="621"/>
      <c r="BZ36" s="621"/>
      <c r="CA36" s="621"/>
      <c r="CB36" s="656"/>
      <c r="CD36" s="657" t="s">
        <v>314</v>
      </c>
      <c r="CE36" s="654"/>
      <c r="CF36" s="654"/>
      <c r="CG36" s="654"/>
      <c r="CH36" s="654"/>
      <c r="CI36" s="654"/>
      <c r="CJ36" s="654"/>
      <c r="CK36" s="654"/>
      <c r="CL36" s="654"/>
      <c r="CM36" s="654"/>
      <c r="CN36" s="654"/>
      <c r="CO36" s="654"/>
      <c r="CP36" s="654"/>
      <c r="CQ36" s="655"/>
      <c r="CR36" s="620">
        <v>1676331</v>
      </c>
      <c r="CS36" s="621"/>
      <c r="CT36" s="621"/>
      <c r="CU36" s="621"/>
      <c r="CV36" s="621"/>
      <c r="CW36" s="621"/>
      <c r="CX36" s="621"/>
      <c r="CY36" s="622"/>
      <c r="CZ36" s="623">
        <v>22.2</v>
      </c>
      <c r="DA36" s="641"/>
      <c r="DB36" s="641"/>
      <c r="DC36" s="642"/>
      <c r="DD36" s="626">
        <v>404572</v>
      </c>
      <c r="DE36" s="621"/>
      <c r="DF36" s="621"/>
      <c r="DG36" s="621"/>
      <c r="DH36" s="621"/>
      <c r="DI36" s="621"/>
      <c r="DJ36" s="621"/>
      <c r="DK36" s="622"/>
      <c r="DL36" s="626">
        <v>357517</v>
      </c>
      <c r="DM36" s="621"/>
      <c r="DN36" s="621"/>
      <c r="DO36" s="621"/>
      <c r="DP36" s="621"/>
      <c r="DQ36" s="621"/>
      <c r="DR36" s="621"/>
      <c r="DS36" s="621"/>
      <c r="DT36" s="621"/>
      <c r="DU36" s="621"/>
      <c r="DV36" s="622"/>
      <c r="DW36" s="643">
        <v>21.7</v>
      </c>
      <c r="DX36" s="644"/>
      <c r="DY36" s="644"/>
      <c r="DZ36" s="644"/>
      <c r="EA36" s="644"/>
      <c r="EB36" s="644"/>
      <c r="EC36" s="645"/>
    </row>
    <row r="37" spans="2:133" ht="11.25" customHeight="1" x14ac:dyDescent="0.15">
      <c r="AQ37" s="646" t="s">
        <v>315</v>
      </c>
      <c r="AR37" s="647"/>
      <c r="AS37" s="647"/>
      <c r="AT37" s="647"/>
      <c r="AU37" s="647"/>
      <c r="AV37" s="647"/>
      <c r="AW37" s="647"/>
      <c r="AX37" s="647"/>
      <c r="AY37" s="648"/>
      <c r="AZ37" s="620">
        <v>6456</v>
      </c>
      <c r="BA37" s="621"/>
      <c r="BB37" s="621"/>
      <c r="BC37" s="621"/>
      <c r="BD37" s="639"/>
      <c r="BE37" s="639"/>
      <c r="BF37" s="649"/>
      <c r="BG37" s="657" t="s">
        <v>316</v>
      </c>
      <c r="BH37" s="654"/>
      <c r="BI37" s="654"/>
      <c r="BJ37" s="654"/>
      <c r="BK37" s="654"/>
      <c r="BL37" s="654"/>
      <c r="BM37" s="654"/>
      <c r="BN37" s="654"/>
      <c r="BO37" s="654"/>
      <c r="BP37" s="654"/>
      <c r="BQ37" s="654"/>
      <c r="BR37" s="654"/>
      <c r="BS37" s="654"/>
      <c r="BT37" s="654"/>
      <c r="BU37" s="655"/>
      <c r="BV37" s="620">
        <v>621</v>
      </c>
      <c r="BW37" s="621"/>
      <c r="BX37" s="621"/>
      <c r="BY37" s="621"/>
      <c r="BZ37" s="621"/>
      <c r="CA37" s="621"/>
      <c r="CB37" s="656"/>
      <c r="CD37" s="657" t="s">
        <v>317</v>
      </c>
      <c r="CE37" s="654"/>
      <c r="CF37" s="654"/>
      <c r="CG37" s="654"/>
      <c r="CH37" s="654"/>
      <c r="CI37" s="654"/>
      <c r="CJ37" s="654"/>
      <c r="CK37" s="654"/>
      <c r="CL37" s="654"/>
      <c r="CM37" s="654"/>
      <c r="CN37" s="654"/>
      <c r="CO37" s="654"/>
      <c r="CP37" s="654"/>
      <c r="CQ37" s="655"/>
      <c r="CR37" s="620">
        <v>366625</v>
      </c>
      <c r="CS37" s="639"/>
      <c r="CT37" s="639"/>
      <c r="CU37" s="639"/>
      <c r="CV37" s="639"/>
      <c r="CW37" s="639"/>
      <c r="CX37" s="639"/>
      <c r="CY37" s="640"/>
      <c r="CZ37" s="623">
        <v>4.9000000000000004</v>
      </c>
      <c r="DA37" s="641"/>
      <c r="DB37" s="641"/>
      <c r="DC37" s="642"/>
      <c r="DD37" s="626">
        <v>332678</v>
      </c>
      <c r="DE37" s="639"/>
      <c r="DF37" s="639"/>
      <c r="DG37" s="639"/>
      <c r="DH37" s="639"/>
      <c r="DI37" s="639"/>
      <c r="DJ37" s="639"/>
      <c r="DK37" s="640"/>
      <c r="DL37" s="626">
        <v>311001</v>
      </c>
      <c r="DM37" s="639"/>
      <c r="DN37" s="639"/>
      <c r="DO37" s="639"/>
      <c r="DP37" s="639"/>
      <c r="DQ37" s="639"/>
      <c r="DR37" s="639"/>
      <c r="DS37" s="639"/>
      <c r="DT37" s="639"/>
      <c r="DU37" s="639"/>
      <c r="DV37" s="640"/>
      <c r="DW37" s="643">
        <v>18.899999999999999</v>
      </c>
      <c r="DX37" s="644"/>
      <c r="DY37" s="644"/>
      <c r="DZ37" s="644"/>
      <c r="EA37" s="644"/>
      <c r="EB37" s="644"/>
      <c r="EC37" s="645"/>
    </row>
    <row r="38" spans="2:133" ht="11.25" customHeight="1" x14ac:dyDescent="0.15">
      <c r="AQ38" s="646" t="s">
        <v>318</v>
      </c>
      <c r="AR38" s="647"/>
      <c r="AS38" s="647"/>
      <c r="AT38" s="647"/>
      <c r="AU38" s="647"/>
      <c r="AV38" s="647"/>
      <c r="AW38" s="647"/>
      <c r="AX38" s="647"/>
      <c r="AY38" s="648"/>
      <c r="AZ38" s="620">
        <v>1743</v>
      </c>
      <c r="BA38" s="621"/>
      <c r="BB38" s="621"/>
      <c r="BC38" s="621"/>
      <c r="BD38" s="639"/>
      <c r="BE38" s="639"/>
      <c r="BF38" s="649"/>
      <c r="BG38" s="657" t="s">
        <v>319</v>
      </c>
      <c r="BH38" s="654"/>
      <c r="BI38" s="654"/>
      <c r="BJ38" s="654"/>
      <c r="BK38" s="654"/>
      <c r="BL38" s="654"/>
      <c r="BM38" s="654"/>
      <c r="BN38" s="654"/>
      <c r="BO38" s="654"/>
      <c r="BP38" s="654"/>
      <c r="BQ38" s="654"/>
      <c r="BR38" s="654"/>
      <c r="BS38" s="654"/>
      <c r="BT38" s="654"/>
      <c r="BU38" s="655"/>
      <c r="BV38" s="620">
        <v>1014</v>
      </c>
      <c r="BW38" s="621"/>
      <c r="BX38" s="621"/>
      <c r="BY38" s="621"/>
      <c r="BZ38" s="621"/>
      <c r="CA38" s="621"/>
      <c r="CB38" s="656"/>
      <c r="CD38" s="657" t="s">
        <v>320</v>
      </c>
      <c r="CE38" s="654"/>
      <c r="CF38" s="654"/>
      <c r="CG38" s="654"/>
      <c r="CH38" s="654"/>
      <c r="CI38" s="654"/>
      <c r="CJ38" s="654"/>
      <c r="CK38" s="654"/>
      <c r="CL38" s="654"/>
      <c r="CM38" s="654"/>
      <c r="CN38" s="654"/>
      <c r="CO38" s="654"/>
      <c r="CP38" s="654"/>
      <c r="CQ38" s="655"/>
      <c r="CR38" s="620">
        <v>224553</v>
      </c>
      <c r="CS38" s="621"/>
      <c r="CT38" s="621"/>
      <c r="CU38" s="621"/>
      <c r="CV38" s="621"/>
      <c r="CW38" s="621"/>
      <c r="CX38" s="621"/>
      <c r="CY38" s="622"/>
      <c r="CZ38" s="623">
        <v>3</v>
      </c>
      <c r="DA38" s="641"/>
      <c r="DB38" s="641"/>
      <c r="DC38" s="642"/>
      <c r="DD38" s="626">
        <v>190354</v>
      </c>
      <c r="DE38" s="621"/>
      <c r="DF38" s="621"/>
      <c r="DG38" s="621"/>
      <c r="DH38" s="621"/>
      <c r="DI38" s="621"/>
      <c r="DJ38" s="621"/>
      <c r="DK38" s="622"/>
      <c r="DL38" s="626">
        <v>150013</v>
      </c>
      <c r="DM38" s="621"/>
      <c r="DN38" s="621"/>
      <c r="DO38" s="621"/>
      <c r="DP38" s="621"/>
      <c r="DQ38" s="621"/>
      <c r="DR38" s="621"/>
      <c r="DS38" s="621"/>
      <c r="DT38" s="621"/>
      <c r="DU38" s="621"/>
      <c r="DV38" s="622"/>
      <c r="DW38" s="643">
        <v>9.1</v>
      </c>
      <c r="DX38" s="644"/>
      <c r="DY38" s="644"/>
      <c r="DZ38" s="644"/>
      <c r="EA38" s="644"/>
      <c r="EB38" s="644"/>
      <c r="EC38" s="645"/>
    </row>
    <row r="39" spans="2:133" ht="11.25" customHeight="1" x14ac:dyDescent="0.15">
      <c r="AQ39" s="646" t="s">
        <v>321</v>
      </c>
      <c r="AR39" s="647"/>
      <c r="AS39" s="647"/>
      <c r="AT39" s="647"/>
      <c r="AU39" s="647"/>
      <c r="AV39" s="647"/>
      <c r="AW39" s="647"/>
      <c r="AX39" s="647"/>
      <c r="AY39" s="648"/>
      <c r="AZ39" s="620" t="s">
        <v>322</v>
      </c>
      <c r="BA39" s="621"/>
      <c r="BB39" s="621"/>
      <c r="BC39" s="621"/>
      <c r="BD39" s="639"/>
      <c r="BE39" s="639"/>
      <c r="BF39" s="649"/>
      <c r="BG39" s="650" t="s">
        <v>323</v>
      </c>
      <c r="BH39" s="651"/>
      <c r="BI39" s="651"/>
      <c r="BJ39" s="651"/>
      <c r="BK39" s="651"/>
      <c r="BL39" s="189"/>
      <c r="BM39" s="654" t="s">
        <v>324</v>
      </c>
      <c r="BN39" s="654"/>
      <c r="BO39" s="654"/>
      <c r="BP39" s="654"/>
      <c r="BQ39" s="654"/>
      <c r="BR39" s="654"/>
      <c r="BS39" s="654"/>
      <c r="BT39" s="654"/>
      <c r="BU39" s="655"/>
      <c r="BV39" s="620">
        <v>75</v>
      </c>
      <c r="BW39" s="621"/>
      <c r="BX39" s="621"/>
      <c r="BY39" s="621"/>
      <c r="BZ39" s="621"/>
      <c r="CA39" s="621"/>
      <c r="CB39" s="656"/>
      <c r="CD39" s="657" t="s">
        <v>325</v>
      </c>
      <c r="CE39" s="654"/>
      <c r="CF39" s="654"/>
      <c r="CG39" s="654"/>
      <c r="CH39" s="654"/>
      <c r="CI39" s="654"/>
      <c r="CJ39" s="654"/>
      <c r="CK39" s="654"/>
      <c r="CL39" s="654"/>
      <c r="CM39" s="654"/>
      <c r="CN39" s="654"/>
      <c r="CO39" s="654"/>
      <c r="CP39" s="654"/>
      <c r="CQ39" s="655"/>
      <c r="CR39" s="620">
        <v>2375816</v>
      </c>
      <c r="CS39" s="639"/>
      <c r="CT39" s="639"/>
      <c r="CU39" s="639"/>
      <c r="CV39" s="639"/>
      <c r="CW39" s="639"/>
      <c r="CX39" s="639"/>
      <c r="CY39" s="640"/>
      <c r="CZ39" s="623">
        <v>31.5</v>
      </c>
      <c r="DA39" s="641"/>
      <c r="DB39" s="641"/>
      <c r="DC39" s="642"/>
      <c r="DD39" s="626">
        <v>249845</v>
      </c>
      <c r="DE39" s="639"/>
      <c r="DF39" s="639"/>
      <c r="DG39" s="639"/>
      <c r="DH39" s="639"/>
      <c r="DI39" s="639"/>
      <c r="DJ39" s="639"/>
      <c r="DK39" s="640"/>
      <c r="DL39" s="626" t="s">
        <v>322</v>
      </c>
      <c r="DM39" s="639"/>
      <c r="DN39" s="639"/>
      <c r="DO39" s="639"/>
      <c r="DP39" s="639"/>
      <c r="DQ39" s="639"/>
      <c r="DR39" s="639"/>
      <c r="DS39" s="639"/>
      <c r="DT39" s="639"/>
      <c r="DU39" s="639"/>
      <c r="DV39" s="640"/>
      <c r="DW39" s="643" t="s">
        <v>322</v>
      </c>
      <c r="DX39" s="644"/>
      <c r="DY39" s="644"/>
      <c r="DZ39" s="644"/>
      <c r="EA39" s="644"/>
      <c r="EB39" s="644"/>
      <c r="EC39" s="645"/>
    </row>
    <row r="40" spans="2:133" ht="11.25" customHeight="1" x14ac:dyDescent="0.15">
      <c r="B40" s="183"/>
      <c r="C40" s="183"/>
      <c r="D40" s="183"/>
      <c r="E40" s="183"/>
      <c r="F40" s="183"/>
      <c r="G40" s="183"/>
      <c r="H40" s="183"/>
      <c r="I40" s="183"/>
      <c r="J40" s="183"/>
      <c r="K40" s="183"/>
      <c r="L40" s="183"/>
      <c r="M40" s="183"/>
      <c r="N40" s="183"/>
      <c r="O40" s="183"/>
      <c r="P40" s="183"/>
      <c r="Q40" s="183"/>
      <c r="R40" s="190"/>
      <c r="S40" s="190"/>
      <c r="T40" s="190"/>
      <c r="U40" s="190"/>
      <c r="V40" s="190"/>
      <c r="W40" s="190"/>
      <c r="X40" s="190"/>
      <c r="Y40" s="190"/>
      <c r="Z40" s="190"/>
      <c r="AA40" s="190"/>
      <c r="AB40" s="190"/>
      <c r="AC40" s="190"/>
      <c r="AD40" s="190"/>
      <c r="AE40" s="190"/>
      <c r="AF40" s="190"/>
      <c r="AG40" s="190"/>
      <c r="AH40" s="190"/>
      <c r="AI40" s="190"/>
      <c r="AJ40" s="190"/>
      <c r="AK40" s="190"/>
      <c r="AL40" s="190"/>
      <c r="AM40" s="190"/>
      <c r="AN40" s="190"/>
      <c r="AO40" s="190"/>
      <c r="AQ40" s="646" t="s">
        <v>326</v>
      </c>
      <c r="AR40" s="647"/>
      <c r="AS40" s="647"/>
      <c r="AT40" s="647"/>
      <c r="AU40" s="647"/>
      <c r="AV40" s="647"/>
      <c r="AW40" s="647"/>
      <c r="AX40" s="647"/>
      <c r="AY40" s="648"/>
      <c r="AZ40" s="620">
        <v>82231</v>
      </c>
      <c r="BA40" s="621"/>
      <c r="BB40" s="621"/>
      <c r="BC40" s="621"/>
      <c r="BD40" s="639"/>
      <c r="BE40" s="639"/>
      <c r="BF40" s="649"/>
      <c r="BG40" s="650"/>
      <c r="BH40" s="651"/>
      <c r="BI40" s="651"/>
      <c r="BJ40" s="651"/>
      <c r="BK40" s="651"/>
      <c r="BL40" s="189"/>
      <c r="BM40" s="654" t="s">
        <v>327</v>
      </c>
      <c r="BN40" s="654"/>
      <c r="BO40" s="654"/>
      <c r="BP40" s="654"/>
      <c r="BQ40" s="654"/>
      <c r="BR40" s="654"/>
      <c r="BS40" s="654"/>
      <c r="BT40" s="654"/>
      <c r="BU40" s="655"/>
      <c r="BV40" s="620">
        <v>153</v>
      </c>
      <c r="BW40" s="621"/>
      <c r="BX40" s="621"/>
      <c r="BY40" s="621"/>
      <c r="BZ40" s="621"/>
      <c r="CA40" s="621"/>
      <c r="CB40" s="656"/>
      <c r="CD40" s="657" t="s">
        <v>328</v>
      </c>
      <c r="CE40" s="654"/>
      <c r="CF40" s="654"/>
      <c r="CG40" s="654"/>
      <c r="CH40" s="654"/>
      <c r="CI40" s="654"/>
      <c r="CJ40" s="654"/>
      <c r="CK40" s="654"/>
      <c r="CL40" s="654"/>
      <c r="CM40" s="654"/>
      <c r="CN40" s="654"/>
      <c r="CO40" s="654"/>
      <c r="CP40" s="654"/>
      <c r="CQ40" s="655"/>
      <c r="CR40" s="620">
        <v>21630</v>
      </c>
      <c r="CS40" s="621"/>
      <c r="CT40" s="621"/>
      <c r="CU40" s="621"/>
      <c r="CV40" s="621"/>
      <c r="CW40" s="621"/>
      <c r="CX40" s="621"/>
      <c r="CY40" s="622"/>
      <c r="CZ40" s="623">
        <v>0.3</v>
      </c>
      <c r="DA40" s="641"/>
      <c r="DB40" s="641"/>
      <c r="DC40" s="642"/>
      <c r="DD40" s="626">
        <v>1630</v>
      </c>
      <c r="DE40" s="621"/>
      <c r="DF40" s="621"/>
      <c r="DG40" s="621"/>
      <c r="DH40" s="621"/>
      <c r="DI40" s="621"/>
      <c r="DJ40" s="621"/>
      <c r="DK40" s="622"/>
      <c r="DL40" s="626">
        <v>1560</v>
      </c>
      <c r="DM40" s="621"/>
      <c r="DN40" s="621"/>
      <c r="DO40" s="621"/>
      <c r="DP40" s="621"/>
      <c r="DQ40" s="621"/>
      <c r="DR40" s="621"/>
      <c r="DS40" s="621"/>
      <c r="DT40" s="621"/>
      <c r="DU40" s="621"/>
      <c r="DV40" s="622"/>
      <c r="DW40" s="643">
        <v>0.1</v>
      </c>
      <c r="DX40" s="644"/>
      <c r="DY40" s="644"/>
      <c r="DZ40" s="644"/>
      <c r="EA40" s="644"/>
      <c r="EB40" s="644"/>
      <c r="EC40" s="645"/>
    </row>
    <row r="41" spans="2:133" ht="11.25" customHeight="1" x14ac:dyDescent="0.15">
      <c r="B41" s="183"/>
      <c r="C41" s="183"/>
      <c r="D41" s="183"/>
      <c r="E41" s="183"/>
      <c r="F41" s="183"/>
      <c r="G41" s="183"/>
      <c r="H41" s="183"/>
      <c r="I41" s="183"/>
      <c r="J41" s="183"/>
      <c r="K41" s="183"/>
      <c r="L41" s="183"/>
      <c r="M41" s="183"/>
      <c r="N41" s="183"/>
      <c r="O41" s="183"/>
      <c r="P41" s="183"/>
      <c r="Q41" s="183"/>
      <c r="R41" s="190"/>
      <c r="S41" s="190"/>
      <c r="T41" s="190"/>
      <c r="U41" s="190"/>
      <c r="V41" s="190"/>
      <c r="W41" s="190"/>
      <c r="X41" s="190"/>
      <c r="Y41" s="190"/>
      <c r="Z41" s="190"/>
      <c r="AA41" s="190"/>
      <c r="AB41" s="190"/>
      <c r="AC41" s="190"/>
      <c r="AD41" s="190"/>
      <c r="AE41" s="190"/>
      <c r="AF41" s="190"/>
      <c r="AG41" s="190"/>
      <c r="AH41" s="190"/>
      <c r="AI41" s="190"/>
      <c r="AJ41" s="190"/>
      <c r="AK41" s="190"/>
      <c r="AL41" s="190"/>
      <c r="AM41" s="190"/>
      <c r="AN41" s="190"/>
      <c r="AO41" s="190"/>
      <c r="AQ41" s="658" t="s">
        <v>329</v>
      </c>
      <c r="AR41" s="659"/>
      <c r="AS41" s="659"/>
      <c r="AT41" s="659"/>
      <c r="AU41" s="659"/>
      <c r="AV41" s="659"/>
      <c r="AW41" s="659"/>
      <c r="AX41" s="659"/>
      <c r="AY41" s="660"/>
      <c r="AZ41" s="604">
        <v>115786</v>
      </c>
      <c r="BA41" s="661"/>
      <c r="BB41" s="661"/>
      <c r="BC41" s="661"/>
      <c r="BD41" s="605"/>
      <c r="BE41" s="605"/>
      <c r="BF41" s="662"/>
      <c r="BG41" s="652"/>
      <c r="BH41" s="653"/>
      <c r="BI41" s="653"/>
      <c r="BJ41" s="653"/>
      <c r="BK41" s="653"/>
      <c r="BL41" s="191"/>
      <c r="BM41" s="659" t="s">
        <v>330</v>
      </c>
      <c r="BN41" s="659"/>
      <c r="BO41" s="659"/>
      <c r="BP41" s="659"/>
      <c r="BQ41" s="659"/>
      <c r="BR41" s="659"/>
      <c r="BS41" s="659"/>
      <c r="BT41" s="659"/>
      <c r="BU41" s="660"/>
      <c r="BV41" s="604">
        <v>367</v>
      </c>
      <c r="BW41" s="661"/>
      <c r="BX41" s="661"/>
      <c r="BY41" s="661"/>
      <c r="BZ41" s="661"/>
      <c r="CA41" s="661"/>
      <c r="CB41" s="663"/>
      <c r="CD41" s="657" t="s">
        <v>331</v>
      </c>
      <c r="CE41" s="654"/>
      <c r="CF41" s="654"/>
      <c r="CG41" s="654"/>
      <c r="CH41" s="654"/>
      <c r="CI41" s="654"/>
      <c r="CJ41" s="654"/>
      <c r="CK41" s="654"/>
      <c r="CL41" s="654"/>
      <c r="CM41" s="654"/>
      <c r="CN41" s="654"/>
      <c r="CO41" s="654"/>
      <c r="CP41" s="654"/>
      <c r="CQ41" s="655"/>
      <c r="CR41" s="620" t="s">
        <v>332</v>
      </c>
      <c r="CS41" s="639"/>
      <c r="CT41" s="639"/>
      <c r="CU41" s="639"/>
      <c r="CV41" s="639"/>
      <c r="CW41" s="639"/>
      <c r="CX41" s="639"/>
      <c r="CY41" s="640"/>
      <c r="CZ41" s="623" t="s">
        <v>332</v>
      </c>
      <c r="DA41" s="641"/>
      <c r="DB41" s="641"/>
      <c r="DC41" s="642"/>
      <c r="DD41" s="626" t="s">
        <v>332</v>
      </c>
      <c r="DE41" s="639"/>
      <c r="DF41" s="639"/>
      <c r="DG41" s="639"/>
      <c r="DH41" s="639"/>
      <c r="DI41" s="639"/>
      <c r="DJ41" s="639"/>
      <c r="DK41" s="640"/>
      <c r="DL41" s="627"/>
      <c r="DM41" s="628"/>
      <c r="DN41" s="628"/>
      <c r="DO41" s="628"/>
      <c r="DP41" s="628"/>
      <c r="DQ41" s="628"/>
      <c r="DR41" s="628"/>
      <c r="DS41" s="628"/>
      <c r="DT41" s="628"/>
      <c r="DU41" s="628"/>
      <c r="DV41" s="629"/>
      <c r="DW41" s="630"/>
      <c r="DX41" s="631"/>
      <c r="DY41" s="631"/>
      <c r="DZ41" s="631"/>
      <c r="EA41" s="631"/>
      <c r="EB41" s="631"/>
      <c r="EC41" s="632"/>
    </row>
    <row r="42" spans="2:133" ht="11.25" customHeight="1" x14ac:dyDescent="0.15">
      <c r="B42" s="183" t="s">
        <v>333</v>
      </c>
      <c r="C42" s="183"/>
      <c r="D42" s="183"/>
      <c r="E42" s="183"/>
      <c r="F42" s="183"/>
      <c r="G42" s="183"/>
      <c r="H42" s="183"/>
      <c r="I42" s="183"/>
      <c r="J42" s="183"/>
      <c r="K42" s="183"/>
      <c r="L42" s="183"/>
      <c r="M42" s="183"/>
      <c r="N42" s="183"/>
      <c r="O42" s="183"/>
      <c r="P42" s="183"/>
      <c r="Q42" s="183"/>
      <c r="R42" s="190"/>
      <c r="S42" s="190"/>
      <c r="T42" s="190"/>
      <c r="U42" s="190"/>
      <c r="V42" s="190"/>
      <c r="W42" s="190"/>
      <c r="X42" s="190"/>
      <c r="Y42" s="190"/>
      <c r="Z42" s="190"/>
      <c r="AA42" s="190"/>
      <c r="AB42" s="190"/>
      <c r="AC42" s="190"/>
      <c r="AD42" s="190"/>
      <c r="AE42" s="190"/>
      <c r="AF42" s="190"/>
      <c r="AG42" s="190"/>
      <c r="AH42" s="190"/>
      <c r="AI42" s="190"/>
      <c r="AJ42" s="190"/>
      <c r="AK42" s="190"/>
      <c r="AL42" s="190"/>
      <c r="AM42" s="190"/>
      <c r="AN42" s="190"/>
      <c r="AO42" s="190"/>
      <c r="BV42" s="192"/>
      <c r="BW42" s="192"/>
      <c r="BX42" s="192"/>
      <c r="BY42" s="192"/>
      <c r="BZ42" s="192"/>
      <c r="CA42" s="192"/>
      <c r="CB42" s="192"/>
      <c r="CD42" s="617" t="s">
        <v>334</v>
      </c>
      <c r="CE42" s="618"/>
      <c r="CF42" s="618"/>
      <c r="CG42" s="618"/>
      <c r="CH42" s="618"/>
      <c r="CI42" s="618"/>
      <c r="CJ42" s="618"/>
      <c r="CK42" s="618"/>
      <c r="CL42" s="618"/>
      <c r="CM42" s="618"/>
      <c r="CN42" s="618"/>
      <c r="CO42" s="618"/>
      <c r="CP42" s="618"/>
      <c r="CQ42" s="619"/>
      <c r="CR42" s="620">
        <v>1550260</v>
      </c>
      <c r="CS42" s="621"/>
      <c r="CT42" s="621"/>
      <c r="CU42" s="621"/>
      <c r="CV42" s="621"/>
      <c r="CW42" s="621"/>
      <c r="CX42" s="621"/>
      <c r="CY42" s="622"/>
      <c r="CZ42" s="623">
        <v>20.5</v>
      </c>
      <c r="DA42" s="624"/>
      <c r="DB42" s="624"/>
      <c r="DC42" s="625"/>
      <c r="DD42" s="626">
        <v>110626</v>
      </c>
      <c r="DE42" s="621"/>
      <c r="DF42" s="621"/>
      <c r="DG42" s="621"/>
      <c r="DH42" s="621"/>
      <c r="DI42" s="621"/>
      <c r="DJ42" s="621"/>
      <c r="DK42" s="622"/>
      <c r="DL42" s="627"/>
      <c r="DM42" s="628"/>
      <c r="DN42" s="628"/>
      <c r="DO42" s="628"/>
      <c r="DP42" s="628"/>
      <c r="DQ42" s="628"/>
      <c r="DR42" s="628"/>
      <c r="DS42" s="628"/>
      <c r="DT42" s="628"/>
      <c r="DU42" s="628"/>
      <c r="DV42" s="629"/>
      <c r="DW42" s="630"/>
      <c r="DX42" s="631"/>
      <c r="DY42" s="631"/>
      <c r="DZ42" s="631"/>
      <c r="EA42" s="631"/>
      <c r="EB42" s="631"/>
      <c r="EC42" s="632"/>
    </row>
    <row r="43" spans="2:133" ht="11.25" customHeight="1" x14ac:dyDescent="0.15">
      <c r="B43" s="193" t="s">
        <v>335</v>
      </c>
      <c r="C43" s="183"/>
      <c r="D43" s="183"/>
      <c r="E43" s="183"/>
      <c r="F43" s="183"/>
      <c r="G43" s="183"/>
      <c r="H43" s="183"/>
      <c r="I43" s="183"/>
      <c r="J43" s="183"/>
      <c r="K43" s="183"/>
      <c r="L43" s="183"/>
      <c r="M43" s="183"/>
      <c r="N43" s="183"/>
      <c r="O43" s="183"/>
      <c r="P43" s="183"/>
      <c r="Q43" s="183"/>
      <c r="R43" s="190"/>
      <c r="S43" s="190"/>
      <c r="T43" s="190"/>
      <c r="U43" s="190"/>
      <c r="V43" s="190"/>
      <c r="W43" s="190"/>
      <c r="X43" s="190"/>
      <c r="Y43" s="190"/>
      <c r="Z43" s="190"/>
      <c r="AA43" s="190"/>
      <c r="AB43" s="190"/>
      <c r="AC43" s="190"/>
      <c r="AD43" s="190"/>
      <c r="AE43" s="190"/>
      <c r="AF43" s="190"/>
      <c r="AG43" s="190"/>
      <c r="AH43" s="190"/>
      <c r="AI43" s="190"/>
      <c r="AJ43" s="190"/>
      <c r="AK43" s="190"/>
      <c r="AL43" s="190"/>
      <c r="AM43" s="190"/>
      <c r="AN43" s="190"/>
      <c r="AO43" s="190"/>
      <c r="CD43" s="617" t="s">
        <v>336</v>
      </c>
      <c r="CE43" s="618"/>
      <c r="CF43" s="618"/>
      <c r="CG43" s="618"/>
      <c r="CH43" s="618"/>
      <c r="CI43" s="618"/>
      <c r="CJ43" s="618"/>
      <c r="CK43" s="618"/>
      <c r="CL43" s="618"/>
      <c r="CM43" s="618"/>
      <c r="CN43" s="618"/>
      <c r="CO43" s="618"/>
      <c r="CP43" s="618"/>
      <c r="CQ43" s="619"/>
      <c r="CR43" s="620">
        <v>46499</v>
      </c>
      <c r="CS43" s="639"/>
      <c r="CT43" s="639"/>
      <c r="CU43" s="639"/>
      <c r="CV43" s="639"/>
      <c r="CW43" s="639"/>
      <c r="CX43" s="639"/>
      <c r="CY43" s="640"/>
      <c r="CZ43" s="623">
        <v>0.6</v>
      </c>
      <c r="DA43" s="641"/>
      <c r="DB43" s="641"/>
      <c r="DC43" s="642"/>
      <c r="DD43" s="626">
        <v>45629</v>
      </c>
      <c r="DE43" s="639"/>
      <c r="DF43" s="639"/>
      <c r="DG43" s="639"/>
      <c r="DH43" s="639"/>
      <c r="DI43" s="639"/>
      <c r="DJ43" s="639"/>
      <c r="DK43" s="640"/>
      <c r="DL43" s="627"/>
      <c r="DM43" s="628"/>
      <c r="DN43" s="628"/>
      <c r="DO43" s="628"/>
      <c r="DP43" s="628"/>
      <c r="DQ43" s="628"/>
      <c r="DR43" s="628"/>
      <c r="DS43" s="628"/>
      <c r="DT43" s="628"/>
      <c r="DU43" s="628"/>
      <c r="DV43" s="629"/>
      <c r="DW43" s="630"/>
      <c r="DX43" s="631"/>
      <c r="DY43" s="631"/>
      <c r="DZ43" s="631"/>
      <c r="EA43" s="631"/>
      <c r="EB43" s="631"/>
      <c r="EC43" s="632"/>
    </row>
    <row r="44" spans="2:133" ht="11.25" customHeight="1" x14ac:dyDescent="0.15">
      <c r="B44" s="194" t="s">
        <v>337</v>
      </c>
      <c r="CD44" s="633" t="s">
        <v>289</v>
      </c>
      <c r="CE44" s="634"/>
      <c r="CF44" s="617" t="s">
        <v>338</v>
      </c>
      <c r="CG44" s="618"/>
      <c r="CH44" s="618"/>
      <c r="CI44" s="618"/>
      <c r="CJ44" s="618"/>
      <c r="CK44" s="618"/>
      <c r="CL44" s="618"/>
      <c r="CM44" s="618"/>
      <c r="CN44" s="618"/>
      <c r="CO44" s="618"/>
      <c r="CP44" s="618"/>
      <c r="CQ44" s="619"/>
      <c r="CR44" s="620">
        <v>1497234</v>
      </c>
      <c r="CS44" s="621"/>
      <c r="CT44" s="621"/>
      <c r="CU44" s="621"/>
      <c r="CV44" s="621"/>
      <c r="CW44" s="621"/>
      <c r="CX44" s="621"/>
      <c r="CY44" s="622"/>
      <c r="CZ44" s="623">
        <v>19.8</v>
      </c>
      <c r="DA44" s="624"/>
      <c r="DB44" s="624"/>
      <c r="DC44" s="625"/>
      <c r="DD44" s="626">
        <v>102042</v>
      </c>
      <c r="DE44" s="621"/>
      <c r="DF44" s="621"/>
      <c r="DG44" s="621"/>
      <c r="DH44" s="621"/>
      <c r="DI44" s="621"/>
      <c r="DJ44" s="621"/>
      <c r="DK44" s="622"/>
      <c r="DL44" s="627"/>
      <c r="DM44" s="628"/>
      <c r="DN44" s="628"/>
      <c r="DO44" s="628"/>
      <c r="DP44" s="628"/>
      <c r="DQ44" s="628"/>
      <c r="DR44" s="628"/>
      <c r="DS44" s="628"/>
      <c r="DT44" s="628"/>
      <c r="DU44" s="628"/>
      <c r="DV44" s="629"/>
      <c r="DW44" s="630"/>
      <c r="DX44" s="631"/>
      <c r="DY44" s="631"/>
      <c r="DZ44" s="631"/>
      <c r="EA44" s="631"/>
      <c r="EB44" s="631"/>
      <c r="EC44" s="632"/>
    </row>
    <row r="45" spans="2:133" ht="11.25" customHeight="1" x14ac:dyDescent="0.15">
      <c r="CD45" s="635"/>
      <c r="CE45" s="636"/>
      <c r="CF45" s="617" t="s">
        <v>339</v>
      </c>
      <c r="CG45" s="618"/>
      <c r="CH45" s="618"/>
      <c r="CI45" s="618"/>
      <c r="CJ45" s="618"/>
      <c r="CK45" s="618"/>
      <c r="CL45" s="618"/>
      <c r="CM45" s="618"/>
      <c r="CN45" s="618"/>
      <c r="CO45" s="618"/>
      <c r="CP45" s="618"/>
      <c r="CQ45" s="619"/>
      <c r="CR45" s="620">
        <v>317718</v>
      </c>
      <c r="CS45" s="639"/>
      <c r="CT45" s="639"/>
      <c r="CU45" s="639"/>
      <c r="CV45" s="639"/>
      <c r="CW45" s="639"/>
      <c r="CX45" s="639"/>
      <c r="CY45" s="640"/>
      <c r="CZ45" s="623">
        <v>4.2</v>
      </c>
      <c r="DA45" s="641"/>
      <c r="DB45" s="641"/>
      <c r="DC45" s="642"/>
      <c r="DD45" s="626">
        <v>11469</v>
      </c>
      <c r="DE45" s="639"/>
      <c r="DF45" s="639"/>
      <c r="DG45" s="639"/>
      <c r="DH45" s="639"/>
      <c r="DI45" s="639"/>
      <c r="DJ45" s="639"/>
      <c r="DK45" s="640"/>
      <c r="DL45" s="627"/>
      <c r="DM45" s="628"/>
      <c r="DN45" s="628"/>
      <c r="DO45" s="628"/>
      <c r="DP45" s="628"/>
      <c r="DQ45" s="628"/>
      <c r="DR45" s="628"/>
      <c r="DS45" s="628"/>
      <c r="DT45" s="628"/>
      <c r="DU45" s="628"/>
      <c r="DV45" s="629"/>
      <c r="DW45" s="630"/>
      <c r="DX45" s="631"/>
      <c r="DY45" s="631"/>
      <c r="DZ45" s="631"/>
      <c r="EA45" s="631"/>
      <c r="EB45" s="631"/>
      <c r="EC45" s="632"/>
    </row>
    <row r="46" spans="2:133" ht="11.25" customHeight="1" x14ac:dyDescent="0.15">
      <c r="CD46" s="635"/>
      <c r="CE46" s="636"/>
      <c r="CF46" s="617" t="s">
        <v>340</v>
      </c>
      <c r="CG46" s="618"/>
      <c r="CH46" s="618"/>
      <c r="CI46" s="618"/>
      <c r="CJ46" s="618"/>
      <c r="CK46" s="618"/>
      <c r="CL46" s="618"/>
      <c r="CM46" s="618"/>
      <c r="CN46" s="618"/>
      <c r="CO46" s="618"/>
      <c r="CP46" s="618"/>
      <c r="CQ46" s="619"/>
      <c r="CR46" s="620">
        <v>1128581</v>
      </c>
      <c r="CS46" s="621"/>
      <c r="CT46" s="621"/>
      <c r="CU46" s="621"/>
      <c r="CV46" s="621"/>
      <c r="CW46" s="621"/>
      <c r="CX46" s="621"/>
      <c r="CY46" s="622"/>
      <c r="CZ46" s="623">
        <v>15</v>
      </c>
      <c r="DA46" s="624"/>
      <c r="DB46" s="624"/>
      <c r="DC46" s="625"/>
      <c r="DD46" s="626">
        <v>88522</v>
      </c>
      <c r="DE46" s="621"/>
      <c r="DF46" s="621"/>
      <c r="DG46" s="621"/>
      <c r="DH46" s="621"/>
      <c r="DI46" s="621"/>
      <c r="DJ46" s="621"/>
      <c r="DK46" s="622"/>
      <c r="DL46" s="627"/>
      <c r="DM46" s="628"/>
      <c r="DN46" s="628"/>
      <c r="DO46" s="628"/>
      <c r="DP46" s="628"/>
      <c r="DQ46" s="628"/>
      <c r="DR46" s="628"/>
      <c r="DS46" s="628"/>
      <c r="DT46" s="628"/>
      <c r="DU46" s="628"/>
      <c r="DV46" s="629"/>
      <c r="DW46" s="630"/>
      <c r="DX46" s="631"/>
      <c r="DY46" s="631"/>
      <c r="DZ46" s="631"/>
      <c r="EA46" s="631"/>
      <c r="EB46" s="631"/>
      <c r="EC46" s="632"/>
    </row>
    <row r="47" spans="2:133" ht="11.25" customHeight="1" x14ac:dyDescent="0.15">
      <c r="CD47" s="635"/>
      <c r="CE47" s="636"/>
      <c r="CF47" s="617" t="s">
        <v>341</v>
      </c>
      <c r="CG47" s="618"/>
      <c r="CH47" s="618"/>
      <c r="CI47" s="618"/>
      <c r="CJ47" s="618"/>
      <c r="CK47" s="618"/>
      <c r="CL47" s="618"/>
      <c r="CM47" s="618"/>
      <c r="CN47" s="618"/>
      <c r="CO47" s="618"/>
      <c r="CP47" s="618"/>
      <c r="CQ47" s="619"/>
      <c r="CR47" s="620">
        <v>53026</v>
      </c>
      <c r="CS47" s="639"/>
      <c r="CT47" s="639"/>
      <c r="CU47" s="639"/>
      <c r="CV47" s="639"/>
      <c r="CW47" s="639"/>
      <c r="CX47" s="639"/>
      <c r="CY47" s="640"/>
      <c r="CZ47" s="623">
        <v>0.7</v>
      </c>
      <c r="DA47" s="641"/>
      <c r="DB47" s="641"/>
      <c r="DC47" s="642"/>
      <c r="DD47" s="626">
        <v>8584</v>
      </c>
      <c r="DE47" s="639"/>
      <c r="DF47" s="639"/>
      <c r="DG47" s="639"/>
      <c r="DH47" s="639"/>
      <c r="DI47" s="639"/>
      <c r="DJ47" s="639"/>
      <c r="DK47" s="640"/>
      <c r="DL47" s="627"/>
      <c r="DM47" s="628"/>
      <c r="DN47" s="628"/>
      <c r="DO47" s="628"/>
      <c r="DP47" s="628"/>
      <c r="DQ47" s="628"/>
      <c r="DR47" s="628"/>
      <c r="DS47" s="628"/>
      <c r="DT47" s="628"/>
      <c r="DU47" s="628"/>
      <c r="DV47" s="629"/>
      <c r="DW47" s="630"/>
      <c r="DX47" s="631"/>
      <c r="DY47" s="631"/>
      <c r="DZ47" s="631"/>
      <c r="EA47" s="631"/>
      <c r="EB47" s="631"/>
      <c r="EC47" s="632"/>
    </row>
    <row r="48" spans="2:133" x14ac:dyDescent="0.15">
      <c r="CD48" s="637"/>
      <c r="CE48" s="638"/>
      <c r="CF48" s="617" t="s">
        <v>342</v>
      </c>
      <c r="CG48" s="618"/>
      <c r="CH48" s="618"/>
      <c r="CI48" s="618"/>
      <c r="CJ48" s="618"/>
      <c r="CK48" s="618"/>
      <c r="CL48" s="618"/>
      <c r="CM48" s="618"/>
      <c r="CN48" s="618"/>
      <c r="CO48" s="618"/>
      <c r="CP48" s="618"/>
      <c r="CQ48" s="619"/>
      <c r="CR48" s="620" t="s">
        <v>222</v>
      </c>
      <c r="CS48" s="621"/>
      <c r="CT48" s="621"/>
      <c r="CU48" s="621"/>
      <c r="CV48" s="621"/>
      <c r="CW48" s="621"/>
      <c r="CX48" s="621"/>
      <c r="CY48" s="622"/>
      <c r="CZ48" s="623" t="s">
        <v>222</v>
      </c>
      <c r="DA48" s="624"/>
      <c r="DB48" s="624"/>
      <c r="DC48" s="625"/>
      <c r="DD48" s="626" t="s">
        <v>222</v>
      </c>
      <c r="DE48" s="621"/>
      <c r="DF48" s="621"/>
      <c r="DG48" s="621"/>
      <c r="DH48" s="621"/>
      <c r="DI48" s="621"/>
      <c r="DJ48" s="621"/>
      <c r="DK48" s="622"/>
      <c r="DL48" s="627"/>
      <c r="DM48" s="628"/>
      <c r="DN48" s="628"/>
      <c r="DO48" s="628"/>
      <c r="DP48" s="628"/>
      <c r="DQ48" s="628"/>
      <c r="DR48" s="628"/>
      <c r="DS48" s="628"/>
      <c r="DT48" s="628"/>
      <c r="DU48" s="628"/>
      <c r="DV48" s="629"/>
      <c r="DW48" s="630"/>
      <c r="DX48" s="631"/>
      <c r="DY48" s="631"/>
      <c r="DZ48" s="631"/>
      <c r="EA48" s="631"/>
      <c r="EB48" s="631"/>
      <c r="EC48" s="632"/>
    </row>
    <row r="49" spans="82:133" ht="11.25" customHeight="1" x14ac:dyDescent="0.15">
      <c r="CD49" s="601" t="s">
        <v>343</v>
      </c>
      <c r="CE49" s="602"/>
      <c r="CF49" s="602"/>
      <c r="CG49" s="602"/>
      <c r="CH49" s="602"/>
      <c r="CI49" s="602"/>
      <c r="CJ49" s="602"/>
      <c r="CK49" s="602"/>
      <c r="CL49" s="602"/>
      <c r="CM49" s="602"/>
      <c r="CN49" s="602"/>
      <c r="CO49" s="602"/>
      <c r="CP49" s="602"/>
      <c r="CQ49" s="603"/>
      <c r="CR49" s="604">
        <v>7544480</v>
      </c>
      <c r="CS49" s="605"/>
      <c r="CT49" s="605"/>
      <c r="CU49" s="605"/>
      <c r="CV49" s="605"/>
      <c r="CW49" s="605"/>
      <c r="CX49" s="605"/>
      <c r="CY49" s="606"/>
      <c r="CZ49" s="607">
        <v>100</v>
      </c>
      <c r="DA49" s="608"/>
      <c r="DB49" s="608"/>
      <c r="DC49" s="609"/>
      <c r="DD49" s="610">
        <v>1879348</v>
      </c>
      <c r="DE49" s="605"/>
      <c r="DF49" s="605"/>
      <c r="DG49" s="605"/>
      <c r="DH49" s="605"/>
      <c r="DI49" s="605"/>
      <c r="DJ49" s="605"/>
      <c r="DK49" s="606"/>
      <c r="DL49" s="611"/>
      <c r="DM49" s="612"/>
      <c r="DN49" s="612"/>
      <c r="DO49" s="612"/>
      <c r="DP49" s="612"/>
      <c r="DQ49" s="612"/>
      <c r="DR49" s="612"/>
      <c r="DS49" s="612"/>
      <c r="DT49" s="612"/>
      <c r="DU49" s="612"/>
      <c r="DV49" s="613"/>
      <c r="DW49" s="614"/>
      <c r="DX49" s="615"/>
      <c r="DY49" s="615"/>
      <c r="DZ49" s="615"/>
      <c r="EA49" s="615"/>
      <c r="EB49" s="615"/>
      <c r="EC49" s="616"/>
    </row>
    <row r="50" spans="82:133" hidden="1" x14ac:dyDescent="0.15"/>
    <row r="51" spans="82:133" hidden="1" x14ac:dyDescent="0.15"/>
  </sheetData>
  <sheetProtection password="851F" sheet="1" objects="1" scenarios="1"/>
  <mergeCells count="572">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CR29:CY29"/>
    <mergeCell ref="CZ29:DC29"/>
    <mergeCell ref="CZ32:DC32"/>
    <mergeCell ref="DD32:DK32"/>
    <mergeCell ref="B30:Q30"/>
    <mergeCell ref="R30:Y30"/>
    <mergeCell ref="Z30:AC30"/>
    <mergeCell ref="AD30:AK30"/>
    <mergeCell ref="AL30:AO30"/>
    <mergeCell ref="AP30:AS32"/>
    <mergeCell ref="AT30:AT32"/>
    <mergeCell ref="AX30:BF30"/>
    <mergeCell ref="DD29:DK29"/>
    <mergeCell ref="CZ30:DC30"/>
    <mergeCell ref="DD30:DK30"/>
    <mergeCell ref="BR31:BW31"/>
    <mergeCell ref="BX31:CB31"/>
    <mergeCell ref="CF31:CQ31"/>
    <mergeCell ref="CR31:CY31"/>
    <mergeCell ref="CZ31:DC31"/>
    <mergeCell ref="DD31:DK31"/>
    <mergeCell ref="BR29:CB29"/>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B36:Q36"/>
    <mergeCell ref="R36:Y36"/>
    <mergeCell ref="Z36:AC36"/>
    <mergeCell ref="AD36:AK36"/>
    <mergeCell ref="AL36:AO36"/>
    <mergeCell ref="AQ36:AY36"/>
    <mergeCell ref="AZ36:BF36"/>
    <mergeCell ref="BG36:BU36"/>
    <mergeCell ref="BV36:CB36"/>
    <mergeCell ref="DL39:DV39"/>
    <mergeCell ref="DW39:EC39"/>
    <mergeCell ref="CD36:CQ36"/>
    <mergeCell ref="CR36:CY36"/>
    <mergeCell ref="CZ36:DC36"/>
    <mergeCell ref="DD36:DK36"/>
    <mergeCell ref="DL36:DV36"/>
    <mergeCell ref="DW36:EC36"/>
    <mergeCell ref="DW35:EC35"/>
    <mergeCell ref="CZ37:DC37"/>
    <mergeCell ref="DD37:DK37"/>
    <mergeCell ref="DL37:DV37"/>
    <mergeCell ref="DW37:EC37"/>
    <mergeCell ref="CZ38:DC38"/>
    <mergeCell ref="DD38:DK38"/>
    <mergeCell ref="DL38:DV38"/>
    <mergeCell ref="DW38:EC38"/>
    <mergeCell ref="AQ38:AY38"/>
    <mergeCell ref="AZ38:BF38"/>
    <mergeCell ref="BG38:BU38"/>
    <mergeCell ref="BV38:CB38"/>
    <mergeCell ref="CD38:CQ38"/>
    <mergeCell ref="CR38:CY38"/>
    <mergeCell ref="AQ37:AY37"/>
    <mergeCell ref="AZ37:BF37"/>
    <mergeCell ref="BG37:BU37"/>
    <mergeCell ref="BV37:CB37"/>
    <mergeCell ref="CD37:CQ37"/>
    <mergeCell ref="CR37:CY37"/>
    <mergeCell ref="BM40:BU40"/>
    <mergeCell ref="BV40:CB40"/>
    <mergeCell ref="CD40:CQ40"/>
    <mergeCell ref="CR40:CY40"/>
    <mergeCell ref="CZ40:DC40"/>
    <mergeCell ref="DD40:DK40"/>
    <mergeCell ref="DL40:DV40"/>
    <mergeCell ref="BV41:CB41"/>
    <mergeCell ref="CD41:CQ41"/>
    <mergeCell ref="CF46:CQ46"/>
    <mergeCell ref="CR46:CY46"/>
    <mergeCell ref="CZ46:DC46"/>
    <mergeCell ref="DD46:DK46"/>
    <mergeCell ref="DW40:EC40"/>
    <mergeCell ref="AQ39:AY39"/>
    <mergeCell ref="AZ39:BF39"/>
    <mergeCell ref="BG39:BK41"/>
    <mergeCell ref="BM39:BU39"/>
    <mergeCell ref="BV39:CB39"/>
    <mergeCell ref="CD39:CQ39"/>
    <mergeCell ref="CR39:CY39"/>
    <mergeCell ref="CZ39:DC39"/>
    <mergeCell ref="DD39:DK39"/>
    <mergeCell ref="AQ41:AY41"/>
    <mergeCell ref="AZ41:BF41"/>
    <mergeCell ref="BM41:BU41"/>
    <mergeCell ref="CR41:CY41"/>
    <mergeCell ref="CZ41:DC41"/>
    <mergeCell ref="DD41:DK41"/>
    <mergeCell ref="DL41:DV41"/>
    <mergeCell ref="DW41:EC41"/>
    <mergeCell ref="AQ40:AY40"/>
    <mergeCell ref="AZ40:BF40"/>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2:CQ42"/>
    <mergeCell ref="CR42:CY42"/>
    <mergeCell ref="CZ42:DC42"/>
    <mergeCell ref="DD42:DK42"/>
    <mergeCell ref="DL42:DV42"/>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85" zoomScaleNormal="85" zoomScaleSheetLayoutView="70" workbookViewId="0"/>
  </sheetViews>
  <sheetFormatPr defaultColWidth="0" defaultRowHeight="13.5" zeroHeight="1" x14ac:dyDescent="0.15"/>
  <cols>
    <col min="1" max="130" width="2.75" style="242" customWidth="1"/>
    <col min="131" max="131" width="1.625" style="242" customWidth="1"/>
    <col min="132" max="16384" width="9" style="242" hidden="1"/>
  </cols>
  <sheetData>
    <row r="1" spans="1:131" s="200" customFormat="1" ht="11.25" customHeight="1" thickBot="1" x14ac:dyDescent="0.2">
      <c r="A1" s="195"/>
      <c r="B1" s="195"/>
      <c r="C1" s="195"/>
      <c r="D1" s="195"/>
      <c r="E1" s="195"/>
      <c r="F1" s="195"/>
      <c r="G1" s="195"/>
      <c r="H1" s="195"/>
      <c r="I1" s="195"/>
      <c r="J1" s="195"/>
      <c r="K1" s="195"/>
      <c r="L1" s="195"/>
      <c r="M1" s="195"/>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c r="AN1" s="196"/>
      <c r="AO1" s="196"/>
      <c r="AP1" s="196"/>
      <c r="AQ1" s="196"/>
      <c r="AR1" s="196"/>
      <c r="AS1" s="196"/>
      <c r="AT1" s="196"/>
      <c r="AU1" s="196"/>
      <c r="AV1" s="196"/>
      <c r="AW1" s="196"/>
      <c r="AX1" s="196"/>
      <c r="AY1" s="196"/>
      <c r="AZ1" s="196"/>
      <c r="BA1" s="196"/>
      <c r="BB1" s="196"/>
      <c r="BC1" s="196"/>
      <c r="BD1" s="196"/>
      <c r="BE1" s="196"/>
      <c r="BF1" s="196"/>
      <c r="BG1" s="196"/>
      <c r="BH1" s="196"/>
      <c r="BI1" s="196"/>
      <c r="BJ1" s="196"/>
      <c r="BK1" s="196"/>
      <c r="BL1" s="196"/>
      <c r="BM1" s="196"/>
      <c r="BN1" s="196"/>
      <c r="BO1" s="196"/>
      <c r="BP1" s="196"/>
      <c r="BQ1" s="196"/>
      <c r="BR1" s="196"/>
      <c r="BS1" s="196"/>
      <c r="BT1" s="196"/>
      <c r="BU1" s="196"/>
      <c r="BV1" s="196"/>
      <c r="BW1" s="196"/>
      <c r="BX1" s="196"/>
      <c r="BY1" s="196"/>
      <c r="BZ1" s="196"/>
      <c r="CA1" s="196"/>
      <c r="CB1" s="196"/>
      <c r="CC1" s="196"/>
      <c r="CD1" s="196"/>
      <c r="CE1" s="196"/>
      <c r="CF1" s="196"/>
      <c r="CG1" s="196"/>
      <c r="CH1" s="196"/>
      <c r="CI1" s="196"/>
      <c r="CJ1" s="196"/>
      <c r="CK1" s="196"/>
      <c r="CL1" s="196"/>
      <c r="CM1" s="196"/>
      <c r="CN1" s="196"/>
      <c r="CO1" s="196"/>
      <c r="CP1" s="196"/>
      <c r="CQ1" s="196"/>
      <c r="CR1" s="196"/>
      <c r="CS1" s="196"/>
      <c r="CT1" s="196"/>
      <c r="CU1" s="196"/>
      <c r="CV1" s="196"/>
      <c r="CW1" s="196"/>
      <c r="CX1" s="196"/>
      <c r="CY1" s="196"/>
      <c r="CZ1" s="196"/>
      <c r="DA1" s="196"/>
      <c r="DB1" s="196"/>
      <c r="DC1" s="196"/>
      <c r="DD1" s="196"/>
      <c r="DE1" s="196"/>
      <c r="DF1" s="196"/>
      <c r="DG1" s="196"/>
      <c r="DH1" s="196"/>
      <c r="DI1" s="196"/>
      <c r="DJ1" s="196"/>
      <c r="DK1" s="196"/>
      <c r="DL1" s="196"/>
      <c r="DM1" s="196"/>
      <c r="DN1" s="196"/>
      <c r="DO1" s="196"/>
      <c r="DP1" s="197"/>
      <c r="DQ1" s="198"/>
      <c r="DR1" s="198"/>
      <c r="DS1" s="198"/>
      <c r="DT1" s="198"/>
      <c r="DU1" s="198"/>
      <c r="DV1" s="198"/>
      <c r="DW1" s="198"/>
      <c r="DX1" s="198"/>
      <c r="DY1" s="198"/>
      <c r="DZ1" s="198"/>
      <c r="EA1" s="199"/>
    </row>
    <row r="2" spans="1:131" s="204" customFormat="1" ht="26.25" customHeight="1" thickBot="1" x14ac:dyDescent="0.2">
      <c r="A2" s="201" t="s">
        <v>344</v>
      </c>
      <c r="B2" s="202"/>
      <c r="C2" s="202"/>
      <c r="D2" s="202"/>
      <c r="E2" s="202"/>
      <c r="F2" s="202"/>
      <c r="G2" s="202"/>
      <c r="H2" s="202"/>
      <c r="I2" s="202"/>
      <c r="J2" s="202"/>
      <c r="K2" s="202"/>
      <c r="L2" s="202"/>
      <c r="M2" s="202"/>
      <c r="N2" s="202"/>
      <c r="O2" s="202"/>
      <c r="P2" s="202"/>
      <c r="Q2" s="202"/>
      <c r="R2" s="202"/>
      <c r="S2" s="202"/>
      <c r="T2" s="202"/>
      <c r="U2" s="202"/>
      <c r="V2" s="202"/>
      <c r="W2" s="202"/>
      <c r="X2" s="202"/>
      <c r="Y2" s="202"/>
      <c r="Z2" s="202"/>
      <c r="AA2" s="202"/>
      <c r="AB2" s="202"/>
      <c r="AC2" s="202"/>
      <c r="AD2" s="202"/>
      <c r="AE2" s="202"/>
      <c r="AF2" s="202"/>
      <c r="AG2" s="202"/>
      <c r="AH2" s="202"/>
      <c r="AI2" s="202"/>
      <c r="AJ2" s="202"/>
      <c r="AK2" s="202"/>
      <c r="AL2" s="202"/>
      <c r="AM2" s="202"/>
      <c r="AN2" s="202"/>
      <c r="AO2" s="202"/>
      <c r="AP2" s="202"/>
      <c r="AQ2" s="202"/>
      <c r="AR2" s="202"/>
      <c r="AS2" s="202"/>
      <c r="AT2" s="202"/>
      <c r="AU2" s="202"/>
      <c r="AV2" s="202"/>
      <c r="AW2" s="202"/>
      <c r="AX2" s="202"/>
      <c r="AY2" s="202"/>
      <c r="AZ2" s="202"/>
      <c r="BA2" s="202"/>
      <c r="BB2" s="202"/>
      <c r="BC2" s="202"/>
      <c r="BD2" s="202"/>
      <c r="BE2" s="202"/>
      <c r="BF2" s="202"/>
      <c r="BG2" s="202"/>
      <c r="BH2" s="202"/>
      <c r="BI2" s="202"/>
      <c r="BJ2" s="202"/>
      <c r="BK2" s="202"/>
      <c r="BL2" s="202"/>
      <c r="BM2" s="202"/>
      <c r="BN2" s="202"/>
      <c r="BO2" s="202"/>
      <c r="BP2" s="202"/>
      <c r="BQ2" s="202"/>
      <c r="BR2" s="202"/>
      <c r="BS2" s="202"/>
      <c r="BT2" s="202"/>
      <c r="BU2" s="202"/>
      <c r="BV2" s="202"/>
      <c r="BW2" s="202"/>
      <c r="BX2" s="202"/>
      <c r="BY2" s="202"/>
      <c r="BZ2" s="202"/>
      <c r="CA2" s="202"/>
      <c r="CB2" s="202"/>
      <c r="CC2" s="202"/>
      <c r="CD2" s="202"/>
      <c r="CE2" s="202"/>
      <c r="CF2" s="202"/>
      <c r="CG2" s="202"/>
      <c r="CH2" s="202"/>
      <c r="CI2" s="202"/>
      <c r="CJ2" s="202"/>
      <c r="CK2" s="202"/>
      <c r="CL2" s="202"/>
      <c r="CM2" s="202"/>
      <c r="CN2" s="202"/>
      <c r="CO2" s="202"/>
      <c r="CP2" s="202"/>
      <c r="CQ2" s="202"/>
      <c r="CR2" s="202"/>
      <c r="CS2" s="202"/>
      <c r="CT2" s="202"/>
      <c r="CU2" s="202"/>
      <c r="CV2" s="202"/>
      <c r="CW2" s="202"/>
      <c r="CX2" s="202"/>
      <c r="CY2" s="202"/>
      <c r="CZ2" s="202"/>
      <c r="DA2" s="202"/>
      <c r="DB2" s="202"/>
      <c r="DC2" s="202"/>
      <c r="DD2" s="202"/>
      <c r="DE2" s="202"/>
      <c r="DF2" s="202"/>
      <c r="DG2" s="202"/>
      <c r="DH2" s="202"/>
      <c r="DI2" s="202"/>
      <c r="DJ2" s="1139" t="s">
        <v>345</v>
      </c>
      <c r="DK2" s="1140"/>
      <c r="DL2" s="1140"/>
      <c r="DM2" s="1140"/>
      <c r="DN2" s="1140"/>
      <c r="DO2" s="1141"/>
      <c r="DP2" s="202"/>
      <c r="DQ2" s="1139" t="s">
        <v>346</v>
      </c>
      <c r="DR2" s="1140"/>
      <c r="DS2" s="1140"/>
      <c r="DT2" s="1140"/>
      <c r="DU2" s="1140"/>
      <c r="DV2" s="1140"/>
      <c r="DW2" s="1140"/>
      <c r="DX2" s="1140"/>
      <c r="DY2" s="1140"/>
      <c r="DZ2" s="1141"/>
      <c r="EA2" s="203"/>
    </row>
    <row r="3" spans="1:131" s="200" customFormat="1" ht="11.25" customHeight="1" x14ac:dyDescent="0.15">
      <c r="A3" s="196"/>
      <c r="B3" s="196"/>
      <c r="C3" s="196"/>
      <c r="D3" s="196"/>
      <c r="E3" s="196"/>
      <c r="F3" s="196"/>
      <c r="G3" s="196"/>
      <c r="H3" s="196"/>
      <c r="I3" s="196"/>
      <c r="J3" s="196"/>
      <c r="K3" s="196"/>
      <c r="L3" s="196"/>
      <c r="M3" s="196"/>
      <c r="N3" s="196"/>
      <c r="O3" s="196"/>
      <c r="P3" s="196"/>
      <c r="Q3" s="196"/>
      <c r="R3" s="196"/>
      <c r="S3" s="196"/>
      <c r="T3" s="196"/>
      <c r="U3" s="196"/>
      <c r="V3" s="196"/>
      <c r="W3" s="196"/>
      <c r="X3" s="196"/>
      <c r="Y3" s="196"/>
      <c r="Z3" s="196"/>
      <c r="AA3" s="196"/>
      <c r="AB3" s="196"/>
      <c r="AC3" s="196"/>
      <c r="AD3" s="196"/>
      <c r="AE3" s="196"/>
      <c r="AF3" s="196"/>
      <c r="AG3" s="196"/>
      <c r="AH3" s="196"/>
      <c r="AI3" s="196"/>
      <c r="AJ3" s="196"/>
      <c r="AK3" s="196"/>
      <c r="AL3" s="196"/>
      <c r="AM3" s="196"/>
      <c r="AN3" s="196"/>
      <c r="AO3" s="196"/>
      <c r="AP3" s="196"/>
      <c r="AQ3" s="196"/>
      <c r="AR3" s="196"/>
      <c r="AS3" s="196"/>
      <c r="AT3" s="196"/>
      <c r="AU3" s="196"/>
      <c r="AV3" s="196"/>
      <c r="AW3" s="196"/>
      <c r="AX3" s="196"/>
      <c r="AY3" s="196"/>
      <c r="AZ3" s="196"/>
      <c r="BA3" s="196"/>
      <c r="BB3" s="196"/>
      <c r="BC3" s="196"/>
      <c r="BD3" s="196"/>
      <c r="BE3" s="196"/>
      <c r="BF3" s="196"/>
      <c r="BG3" s="196"/>
      <c r="BH3" s="196"/>
      <c r="BI3" s="196"/>
      <c r="BJ3" s="196"/>
      <c r="BK3" s="196"/>
      <c r="BL3" s="196"/>
      <c r="BM3" s="196"/>
      <c r="BN3" s="196"/>
      <c r="BO3" s="196"/>
      <c r="BP3" s="196"/>
      <c r="BQ3" s="196"/>
      <c r="BR3" s="196"/>
      <c r="BS3" s="196"/>
      <c r="BT3" s="196"/>
      <c r="BU3" s="196"/>
      <c r="BV3" s="196"/>
      <c r="BW3" s="196"/>
      <c r="BX3" s="196"/>
      <c r="BY3" s="196"/>
      <c r="BZ3" s="196"/>
      <c r="CA3" s="196"/>
      <c r="CB3" s="196"/>
      <c r="CC3" s="196"/>
      <c r="CD3" s="196"/>
      <c r="CE3" s="196"/>
      <c r="CF3" s="196"/>
      <c r="CG3" s="196"/>
      <c r="CH3" s="196"/>
      <c r="CI3" s="196"/>
      <c r="CJ3" s="196"/>
      <c r="CK3" s="196"/>
      <c r="CL3" s="196"/>
      <c r="CM3" s="196"/>
      <c r="CN3" s="196"/>
      <c r="CO3" s="196"/>
      <c r="CP3" s="196"/>
      <c r="CQ3" s="196"/>
      <c r="CR3" s="196"/>
      <c r="CS3" s="196"/>
      <c r="CT3" s="196"/>
      <c r="CU3" s="196"/>
      <c r="CV3" s="196"/>
      <c r="CW3" s="196"/>
      <c r="CX3" s="196"/>
      <c r="CY3" s="196"/>
      <c r="CZ3" s="196"/>
      <c r="DA3" s="196"/>
      <c r="DB3" s="196"/>
      <c r="DC3" s="196"/>
      <c r="DD3" s="196"/>
      <c r="DE3" s="196"/>
      <c r="DF3" s="196"/>
      <c r="DG3" s="196"/>
      <c r="DH3" s="196"/>
      <c r="DI3" s="196"/>
      <c r="DJ3" s="196"/>
      <c r="DK3" s="196"/>
      <c r="DL3" s="196"/>
      <c r="DM3" s="196"/>
      <c r="DN3" s="196"/>
      <c r="DO3" s="196"/>
      <c r="DP3" s="196"/>
      <c r="DQ3" s="196"/>
      <c r="DR3" s="196"/>
      <c r="DS3" s="196"/>
      <c r="DT3" s="196"/>
      <c r="DU3" s="196"/>
      <c r="DV3" s="196"/>
      <c r="DW3" s="196"/>
      <c r="DX3" s="196"/>
      <c r="DY3" s="196"/>
      <c r="DZ3" s="196"/>
      <c r="EA3" s="199"/>
    </row>
    <row r="4" spans="1:131" s="208" customFormat="1" ht="26.25" customHeight="1" thickBot="1" x14ac:dyDescent="0.2">
      <c r="A4" s="1092" t="s">
        <v>347</v>
      </c>
      <c r="B4" s="1092"/>
      <c r="C4" s="1092"/>
      <c r="D4" s="1092"/>
      <c r="E4" s="1092"/>
      <c r="F4" s="1092"/>
      <c r="G4" s="1092"/>
      <c r="H4" s="1092"/>
      <c r="I4" s="1092"/>
      <c r="J4" s="1092"/>
      <c r="K4" s="1092"/>
      <c r="L4" s="1092"/>
      <c r="M4" s="1092"/>
      <c r="N4" s="1092"/>
      <c r="O4" s="1092"/>
      <c r="P4" s="1092"/>
      <c r="Q4" s="1092"/>
      <c r="R4" s="1092"/>
      <c r="S4" s="1092"/>
      <c r="T4" s="1092"/>
      <c r="U4" s="1092"/>
      <c r="V4" s="1092"/>
      <c r="W4" s="1092"/>
      <c r="X4" s="1092"/>
      <c r="Y4" s="1092"/>
      <c r="Z4" s="1092"/>
      <c r="AA4" s="1092"/>
      <c r="AB4" s="1092"/>
      <c r="AC4" s="1092"/>
      <c r="AD4" s="1092"/>
      <c r="AE4" s="1092"/>
      <c r="AF4" s="1092"/>
      <c r="AG4" s="1092"/>
      <c r="AH4" s="1092"/>
      <c r="AI4" s="1092"/>
      <c r="AJ4" s="1092"/>
      <c r="AK4" s="1092"/>
      <c r="AL4" s="1092"/>
      <c r="AM4" s="1092"/>
      <c r="AN4" s="1092"/>
      <c r="AO4" s="1092"/>
      <c r="AP4" s="1092"/>
      <c r="AQ4" s="1092"/>
      <c r="AR4" s="1092"/>
      <c r="AS4" s="1092"/>
      <c r="AT4" s="1092"/>
      <c r="AU4" s="1092"/>
      <c r="AV4" s="1092"/>
      <c r="AW4" s="1092"/>
      <c r="AX4" s="1092"/>
      <c r="AY4" s="1092"/>
      <c r="AZ4" s="205"/>
      <c r="BA4" s="205"/>
      <c r="BB4" s="205"/>
      <c r="BC4" s="205"/>
      <c r="BD4" s="205"/>
      <c r="BE4" s="206"/>
      <c r="BF4" s="206"/>
      <c r="BG4" s="206"/>
      <c r="BH4" s="206"/>
      <c r="BI4" s="206"/>
      <c r="BJ4" s="206"/>
      <c r="BK4" s="206"/>
      <c r="BL4" s="206"/>
      <c r="BM4" s="206"/>
      <c r="BN4" s="206"/>
      <c r="BO4" s="206"/>
      <c r="BP4" s="206"/>
      <c r="BQ4" s="205" t="s">
        <v>348</v>
      </c>
      <c r="BR4" s="205"/>
      <c r="BS4" s="205"/>
      <c r="BT4" s="205"/>
      <c r="BU4" s="205"/>
      <c r="BV4" s="205"/>
      <c r="BW4" s="205"/>
      <c r="BX4" s="205"/>
      <c r="BY4" s="205"/>
      <c r="BZ4" s="205"/>
      <c r="CA4" s="205"/>
      <c r="CB4" s="205"/>
      <c r="CC4" s="205"/>
      <c r="CD4" s="205"/>
      <c r="CE4" s="205"/>
      <c r="CF4" s="205"/>
      <c r="CG4" s="205"/>
      <c r="CH4" s="205"/>
      <c r="CI4" s="205"/>
      <c r="CJ4" s="205"/>
      <c r="CK4" s="205"/>
      <c r="CL4" s="205"/>
      <c r="CM4" s="205"/>
      <c r="CN4" s="205"/>
      <c r="CO4" s="205"/>
      <c r="CP4" s="205"/>
      <c r="CQ4" s="205"/>
      <c r="CR4" s="205"/>
      <c r="CS4" s="205"/>
      <c r="CT4" s="205"/>
      <c r="CU4" s="205"/>
      <c r="CV4" s="205"/>
      <c r="CW4" s="205"/>
      <c r="CX4" s="205"/>
      <c r="CY4" s="205"/>
      <c r="CZ4" s="205"/>
      <c r="DA4" s="205"/>
      <c r="DB4" s="205"/>
      <c r="DC4" s="205"/>
      <c r="DD4" s="205"/>
      <c r="DE4" s="205"/>
      <c r="DF4" s="205"/>
      <c r="DG4" s="205"/>
      <c r="DH4" s="205"/>
      <c r="DI4" s="205"/>
      <c r="DJ4" s="205"/>
      <c r="DK4" s="205"/>
      <c r="DL4" s="205"/>
      <c r="DM4" s="205"/>
      <c r="DN4" s="205"/>
      <c r="DO4" s="205"/>
      <c r="DP4" s="205"/>
      <c r="DQ4" s="205"/>
      <c r="DR4" s="205"/>
      <c r="DS4" s="205"/>
      <c r="DT4" s="205"/>
      <c r="DU4" s="205"/>
      <c r="DV4" s="205"/>
      <c r="DW4" s="205"/>
      <c r="DX4" s="205"/>
      <c r="DY4" s="205"/>
      <c r="DZ4" s="205"/>
      <c r="EA4" s="207"/>
    </row>
    <row r="5" spans="1:131" s="208" customFormat="1" ht="26.25" customHeight="1" x14ac:dyDescent="0.15">
      <c r="A5" s="1024" t="s">
        <v>349</v>
      </c>
      <c r="B5" s="1025"/>
      <c r="C5" s="1025"/>
      <c r="D5" s="1025"/>
      <c r="E5" s="1025"/>
      <c r="F5" s="1025"/>
      <c r="G5" s="1025"/>
      <c r="H5" s="1025"/>
      <c r="I5" s="1025"/>
      <c r="J5" s="1025"/>
      <c r="K5" s="1025"/>
      <c r="L5" s="1025"/>
      <c r="M5" s="1025"/>
      <c r="N5" s="1025"/>
      <c r="O5" s="1025"/>
      <c r="P5" s="1026"/>
      <c r="Q5" s="1030" t="s">
        <v>350</v>
      </c>
      <c r="R5" s="1031"/>
      <c r="S5" s="1031"/>
      <c r="T5" s="1031"/>
      <c r="U5" s="1032"/>
      <c r="V5" s="1030" t="s">
        <v>351</v>
      </c>
      <c r="W5" s="1031"/>
      <c r="X5" s="1031"/>
      <c r="Y5" s="1031"/>
      <c r="Z5" s="1032"/>
      <c r="AA5" s="1030" t="s">
        <v>352</v>
      </c>
      <c r="AB5" s="1031"/>
      <c r="AC5" s="1031"/>
      <c r="AD5" s="1031"/>
      <c r="AE5" s="1031"/>
      <c r="AF5" s="1142" t="s">
        <v>353</v>
      </c>
      <c r="AG5" s="1031"/>
      <c r="AH5" s="1031"/>
      <c r="AI5" s="1031"/>
      <c r="AJ5" s="1046"/>
      <c r="AK5" s="1031" t="s">
        <v>354</v>
      </c>
      <c r="AL5" s="1031"/>
      <c r="AM5" s="1031"/>
      <c r="AN5" s="1031"/>
      <c r="AO5" s="1032"/>
      <c r="AP5" s="1030" t="s">
        <v>355</v>
      </c>
      <c r="AQ5" s="1031"/>
      <c r="AR5" s="1031"/>
      <c r="AS5" s="1031"/>
      <c r="AT5" s="1032"/>
      <c r="AU5" s="1030" t="s">
        <v>356</v>
      </c>
      <c r="AV5" s="1031"/>
      <c r="AW5" s="1031"/>
      <c r="AX5" s="1031"/>
      <c r="AY5" s="1046"/>
      <c r="AZ5" s="209"/>
      <c r="BA5" s="209"/>
      <c r="BB5" s="209"/>
      <c r="BC5" s="209"/>
      <c r="BD5" s="209"/>
      <c r="BE5" s="210"/>
      <c r="BF5" s="210"/>
      <c r="BG5" s="210"/>
      <c r="BH5" s="210"/>
      <c r="BI5" s="210"/>
      <c r="BJ5" s="210"/>
      <c r="BK5" s="210"/>
      <c r="BL5" s="210"/>
      <c r="BM5" s="210"/>
      <c r="BN5" s="210"/>
      <c r="BO5" s="210"/>
      <c r="BP5" s="210"/>
      <c r="BQ5" s="1024" t="s">
        <v>357</v>
      </c>
      <c r="BR5" s="1025"/>
      <c r="BS5" s="1025"/>
      <c r="BT5" s="1025"/>
      <c r="BU5" s="1025"/>
      <c r="BV5" s="1025"/>
      <c r="BW5" s="1025"/>
      <c r="BX5" s="1025"/>
      <c r="BY5" s="1025"/>
      <c r="BZ5" s="1025"/>
      <c r="CA5" s="1025"/>
      <c r="CB5" s="1025"/>
      <c r="CC5" s="1025"/>
      <c r="CD5" s="1025"/>
      <c r="CE5" s="1025"/>
      <c r="CF5" s="1025"/>
      <c r="CG5" s="1026"/>
      <c r="CH5" s="1030" t="s">
        <v>358</v>
      </c>
      <c r="CI5" s="1031"/>
      <c r="CJ5" s="1031"/>
      <c r="CK5" s="1031"/>
      <c r="CL5" s="1032"/>
      <c r="CM5" s="1030" t="s">
        <v>359</v>
      </c>
      <c r="CN5" s="1031"/>
      <c r="CO5" s="1031"/>
      <c r="CP5" s="1031"/>
      <c r="CQ5" s="1032"/>
      <c r="CR5" s="1030" t="s">
        <v>360</v>
      </c>
      <c r="CS5" s="1031"/>
      <c r="CT5" s="1031"/>
      <c r="CU5" s="1031"/>
      <c r="CV5" s="1032"/>
      <c r="CW5" s="1030" t="s">
        <v>361</v>
      </c>
      <c r="CX5" s="1031"/>
      <c r="CY5" s="1031"/>
      <c r="CZ5" s="1031"/>
      <c r="DA5" s="1032"/>
      <c r="DB5" s="1030" t="s">
        <v>362</v>
      </c>
      <c r="DC5" s="1031"/>
      <c r="DD5" s="1031"/>
      <c r="DE5" s="1031"/>
      <c r="DF5" s="1032"/>
      <c r="DG5" s="1127" t="s">
        <v>363</v>
      </c>
      <c r="DH5" s="1128"/>
      <c r="DI5" s="1128"/>
      <c r="DJ5" s="1128"/>
      <c r="DK5" s="1129"/>
      <c r="DL5" s="1127" t="s">
        <v>364</v>
      </c>
      <c r="DM5" s="1128"/>
      <c r="DN5" s="1128"/>
      <c r="DO5" s="1128"/>
      <c r="DP5" s="1129"/>
      <c r="DQ5" s="1030" t="s">
        <v>365</v>
      </c>
      <c r="DR5" s="1031"/>
      <c r="DS5" s="1031"/>
      <c r="DT5" s="1031"/>
      <c r="DU5" s="1032"/>
      <c r="DV5" s="1030" t="s">
        <v>356</v>
      </c>
      <c r="DW5" s="1031"/>
      <c r="DX5" s="1031"/>
      <c r="DY5" s="1031"/>
      <c r="DZ5" s="1046"/>
      <c r="EA5" s="207"/>
    </row>
    <row r="6" spans="1:131" s="208" customFormat="1" ht="26.25" customHeight="1" thickBot="1" x14ac:dyDescent="0.2">
      <c r="A6" s="1027"/>
      <c r="B6" s="1028"/>
      <c r="C6" s="1028"/>
      <c r="D6" s="1028"/>
      <c r="E6" s="1028"/>
      <c r="F6" s="1028"/>
      <c r="G6" s="1028"/>
      <c r="H6" s="1028"/>
      <c r="I6" s="1028"/>
      <c r="J6" s="1028"/>
      <c r="K6" s="1028"/>
      <c r="L6" s="1028"/>
      <c r="M6" s="1028"/>
      <c r="N6" s="1028"/>
      <c r="O6" s="1028"/>
      <c r="P6" s="1029"/>
      <c r="Q6" s="1033"/>
      <c r="R6" s="1034"/>
      <c r="S6" s="1034"/>
      <c r="T6" s="1034"/>
      <c r="U6" s="1035"/>
      <c r="V6" s="1033"/>
      <c r="W6" s="1034"/>
      <c r="X6" s="1034"/>
      <c r="Y6" s="1034"/>
      <c r="Z6" s="1035"/>
      <c r="AA6" s="1033"/>
      <c r="AB6" s="1034"/>
      <c r="AC6" s="1034"/>
      <c r="AD6" s="1034"/>
      <c r="AE6" s="1034"/>
      <c r="AF6" s="1143"/>
      <c r="AG6" s="1034"/>
      <c r="AH6" s="1034"/>
      <c r="AI6" s="1034"/>
      <c r="AJ6" s="1047"/>
      <c r="AK6" s="1034"/>
      <c r="AL6" s="1034"/>
      <c r="AM6" s="1034"/>
      <c r="AN6" s="1034"/>
      <c r="AO6" s="1035"/>
      <c r="AP6" s="1033"/>
      <c r="AQ6" s="1034"/>
      <c r="AR6" s="1034"/>
      <c r="AS6" s="1034"/>
      <c r="AT6" s="1035"/>
      <c r="AU6" s="1033"/>
      <c r="AV6" s="1034"/>
      <c r="AW6" s="1034"/>
      <c r="AX6" s="1034"/>
      <c r="AY6" s="1047"/>
      <c r="AZ6" s="205"/>
      <c r="BA6" s="205"/>
      <c r="BB6" s="205"/>
      <c r="BC6" s="205"/>
      <c r="BD6" s="205"/>
      <c r="BE6" s="206"/>
      <c r="BF6" s="206"/>
      <c r="BG6" s="206"/>
      <c r="BH6" s="206"/>
      <c r="BI6" s="206"/>
      <c r="BJ6" s="206"/>
      <c r="BK6" s="206"/>
      <c r="BL6" s="206"/>
      <c r="BM6" s="206"/>
      <c r="BN6" s="206"/>
      <c r="BO6" s="206"/>
      <c r="BP6" s="206"/>
      <c r="BQ6" s="1027"/>
      <c r="BR6" s="1028"/>
      <c r="BS6" s="1028"/>
      <c r="BT6" s="1028"/>
      <c r="BU6" s="1028"/>
      <c r="BV6" s="1028"/>
      <c r="BW6" s="1028"/>
      <c r="BX6" s="1028"/>
      <c r="BY6" s="1028"/>
      <c r="BZ6" s="1028"/>
      <c r="CA6" s="1028"/>
      <c r="CB6" s="1028"/>
      <c r="CC6" s="1028"/>
      <c r="CD6" s="1028"/>
      <c r="CE6" s="1028"/>
      <c r="CF6" s="1028"/>
      <c r="CG6" s="1029"/>
      <c r="CH6" s="1033"/>
      <c r="CI6" s="1034"/>
      <c r="CJ6" s="1034"/>
      <c r="CK6" s="1034"/>
      <c r="CL6" s="1035"/>
      <c r="CM6" s="1033"/>
      <c r="CN6" s="1034"/>
      <c r="CO6" s="1034"/>
      <c r="CP6" s="1034"/>
      <c r="CQ6" s="1035"/>
      <c r="CR6" s="1033"/>
      <c r="CS6" s="1034"/>
      <c r="CT6" s="1034"/>
      <c r="CU6" s="1034"/>
      <c r="CV6" s="1035"/>
      <c r="CW6" s="1033"/>
      <c r="CX6" s="1034"/>
      <c r="CY6" s="1034"/>
      <c r="CZ6" s="1034"/>
      <c r="DA6" s="1035"/>
      <c r="DB6" s="1033"/>
      <c r="DC6" s="1034"/>
      <c r="DD6" s="1034"/>
      <c r="DE6" s="1034"/>
      <c r="DF6" s="1035"/>
      <c r="DG6" s="1130"/>
      <c r="DH6" s="1131"/>
      <c r="DI6" s="1131"/>
      <c r="DJ6" s="1131"/>
      <c r="DK6" s="1132"/>
      <c r="DL6" s="1130"/>
      <c r="DM6" s="1131"/>
      <c r="DN6" s="1131"/>
      <c r="DO6" s="1131"/>
      <c r="DP6" s="1132"/>
      <c r="DQ6" s="1033"/>
      <c r="DR6" s="1034"/>
      <c r="DS6" s="1034"/>
      <c r="DT6" s="1034"/>
      <c r="DU6" s="1035"/>
      <c r="DV6" s="1033"/>
      <c r="DW6" s="1034"/>
      <c r="DX6" s="1034"/>
      <c r="DY6" s="1034"/>
      <c r="DZ6" s="1047"/>
      <c r="EA6" s="207"/>
    </row>
    <row r="7" spans="1:131" s="208" customFormat="1" ht="26.25" customHeight="1" thickTop="1" x14ac:dyDescent="0.15">
      <c r="A7" s="211">
        <v>1</v>
      </c>
      <c r="B7" s="1079" t="s">
        <v>366</v>
      </c>
      <c r="C7" s="1080"/>
      <c r="D7" s="1080"/>
      <c r="E7" s="1080"/>
      <c r="F7" s="1080"/>
      <c r="G7" s="1080"/>
      <c r="H7" s="1080"/>
      <c r="I7" s="1080"/>
      <c r="J7" s="1080"/>
      <c r="K7" s="1080"/>
      <c r="L7" s="1080"/>
      <c r="M7" s="1080"/>
      <c r="N7" s="1080"/>
      <c r="O7" s="1080"/>
      <c r="P7" s="1081"/>
      <c r="Q7" s="1133">
        <v>8243</v>
      </c>
      <c r="R7" s="1134"/>
      <c r="S7" s="1134"/>
      <c r="T7" s="1134"/>
      <c r="U7" s="1134"/>
      <c r="V7" s="1134">
        <v>7544</v>
      </c>
      <c r="W7" s="1134"/>
      <c r="X7" s="1134"/>
      <c r="Y7" s="1134"/>
      <c r="Z7" s="1134"/>
      <c r="AA7" s="1134">
        <v>699</v>
      </c>
      <c r="AB7" s="1134"/>
      <c r="AC7" s="1134"/>
      <c r="AD7" s="1134"/>
      <c r="AE7" s="1135"/>
      <c r="AF7" s="1136">
        <v>58</v>
      </c>
      <c r="AG7" s="1137"/>
      <c r="AH7" s="1137"/>
      <c r="AI7" s="1137"/>
      <c r="AJ7" s="1138"/>
      <c r="AK7" s="1120">
        <v>2056</v>
      </c>
      <c r="AL7" s="1121"/>
      <c r="AM7" s="1121"/>
      <c r="AN7" s="1121"/>
      <c r="AO7" s="1121"/>
      <c r="AP7" s="1121">
        <v>3070</v>
      </c>
      <c r="AQ7" s="1121"/>
      <c r="AR7" s="1121"/>
      <c r="AS7" s="1121"/>
      <c r="AT7" s="1121"/>
      <c r="AU7" s="1122"/>
      <c r="AV7" s="1122"/>
      <c r="AW7" s="1122"/>
      <c r="AX7" s="1122"/>
      <c r="AY7" s="1123"/>
      <c r="AZ7" s="205"/>
      <c r="BA7" s="205"/>
      <c r="BB7" s="205"/>
      <c r="BC7" s="205"/>
      <c r="BD7" s="205"/>
      <c r="BE7" s="206"/>
      <c r="BF7" s="206"/>
      <c r="BG7" s="206"/>
      <c r="BH7" s="206"/>
      <c r="BI7" s="206"/>
      <c r="BJ7" s="206"/>
      <c r="BK7" s="206"/>
      <c r="BL7" s="206"/>
      <c r="BM7" s="206"/>
      <c r="BN7" s="206"/>
      <c r="BO7" s="206"/>
      <c r="BP7" s="206"/>
      <c r="BQ7" s="212">
        <v>1</v>
      </c>
      <c r="BR7" s="213"/>
      <c r="BS7" s="1124" t="s">
        <v>540</v>
      </c>
      <c r="BT7" s="1125"/>
      <c r="BU7" s="1125"/>
      <c r="BV7" s="1125"/>
      <c r="BW7" s="1125"/>
      <c r="BX7" s="1125"/>
      <c r="BY7" s="1125"/>
      <c r="BZ7" s="1125"/>
      <c r="CA7" s="1125"/>
      <c r="CB7" s="1125"/>
      <c r="CC7" s="1125"/>
      <c r="CD7" s="1125"/>
      <c r="CE7" s="1125"/>
      <c r="CF7" s="1125"/>
      <c r="CG7" s="1126"/>
      <c r="CH7" s="1117">
        <v>-3</v>
      </c>
      <c r="CI7" s="1118"/>
      <c r="CJ7" s="1118"/>
      <c r="CK7" s="1118"/>
      <c r="CL7" s="1119"/>
      <c r="CM7" s="1117">
        <v>977</v>
      </c>
      <c r="CN7" s="1118"/>
      <c r="CO7" s="1118"/>
      <c r="CP7" s="1118"/>
      <c r="CQ7" s="1119"/>
      <c r="CR7" s="1117">
        <v>149</v>
      </c>
      <c r="CS7" s="1118"/>
      <c r="CT7" s="1118"/>
      <c r="CU7" s="1118"/>
      <c r="CV7" s="1119"/>
      <c r="CW7" s="1117">
        <v>3</v>
      </c>
      <c r="CX7" s="1118"/>
      <c r="CY7" s="1118"/>
      <c r="CZ7" s="1118"/>
      <c r="DA7" s="1119"/>
      <c r="DB7" s="1117">
        <v>0</v>
      </c>
      <c r="DC7" s="1118"/>
      <c r="DD7" s="1118"/>
      <c r="DE7" s="1118"/>
      <c r="DF7" s="1119"/>
      <c r="DG7" s="1117">
        <v>0</v>
      </c>
      <c r="DH7" s="1118"/>
      <c r="DI7" s="1118"/>
      <c r="DJ7" s="1118"/>
      <c r="DK7" s="1119"/>
      <c r="DL7" s="1117">
        <v>0</v>
      </c>
      <c r="DM7" s="1118"/>
      <c r="DN7" s="1118"/>
      <c r="DO7" s="1118"/>
      <c r="DP7" s="1119"/>
      <c r="DQ7" s="1117">
        <v>0</v>
      </c>
      <c r="DR7" s="1118"/>
      <c r="DS7" s="1118"/>
      <c r="DT7" s="1118"/>
      <c r="DU7" s="1119"/>
      <c r="DV7" s="1144"/>
      <c r="DW7" s="1145"/>
      <c r="DX7" s="1145"/>
      <c r="DY7" s="1145"/>
      <c r="DZ7" s="1146"/>
      <c r="EA7" s="207"/>
    </row>
    <row r="8" spans="1:131" s="208" customFormat="1" ht="26.25" customHeight="1" x14ac:dyDescent="0.15">
      <c r="A8" s="214">
        <v>2</v>
      </c>
      <c r="B8" s="1066"/>
      <c r="C8" s="1067"/>
      <c r="D8" s="1067"/>
      <c r="E8" s="1067"/>
      <c r="F8" s="1067"/>
      <c r="G8" s="1067"/>
      <c r="H8" s="1067"/>
      <c r="I8" s="1067"/>
      <c r="J8" s="1067"/>
      <c r="K8" s="1067"/>
      <c r="L8" s="1067"/>
      <c r="M8" s="1067"/>
      <c r="N8" s="1067"/>
      <c r="O8" s="1067"/>
      <c r="P8" s="1068"/>
      <c r="Q8" s="1072"/>
      <c r="R8" s="1073"/>
      <c r="S8" s="1073"/>
      <c r="T8" s="1073"/>
      <c r="U8" s="1073"/>
      <c r="V8" s="1073"/>
      <c r="W8" s="1073"/>
      <c r="X8" s="1073"/>
      <c r="Y8" s="1073"/>
      <c r="Z8" s="1073"/>
      <c r="AA8" s="1073"/>
      <c r="AB8" s="1073"/>
      <c r="AC8" s="1073"/>
      <c r="AD8" s="1073"/>
      <c r="AE8" s="1074"/>
      <c r="AF8" s="1048"/>
      <c r="AG8" s="1049"/>
      <c r="AH8" s="1049"/>
      <c r="AI8" s="1049"/>
      <c r="AJ8" s="1050"/>
      <c r="AK8" s="1115"/>
      <c r="AL8" s="1116"/>
      <c r="AM8" s="1116"/>
      <c r="AN8" s="1116"/>
      <c r="AO8" s="1116"/>
      <c r="AP8" s="1116"/>
      <c r="AQ8" s="1116"/>
      <c r="AR8" s="1116"/>
      <c r="AS8" s="1116"/>
      <c r="AT8" s="1116"/>
      <c r="AU8" s="1113"/>
      <c r="AV8" s="1113"/>
      <c r="AW8" s="1113"/>
      <c r="AX8" s="1113"/>
      <c r="AY8" s="1114"/>
      <c r="AZ8" s="205"/>
      <c r="BA8" s="205"/>
      <c r="BB8" s="205"/>
      <c r="BC8" s="205"/>
      <c r="BD8" s="205"/>
      <c r="BE8" s="206"/>
      <c r="BF8" s="206"/>
      <c r="BG8" s="206"/>
      <c r="BH8" s="206"/>
      <c r="BI8" s="206"/>
      <c r="BJ8" s="206"/>
      <c r="BK8" s="206"/>
      <c r="BL8" s="206"/>
      <c r="BM8" s="206"/>
      <c r="BN8" s="206"/>
      <c r="BO8" s="206"/>
      <c r="BP8" s="206"/>
      <c r="BQ8" s="215">
        <v>2</v>
      </c>
      <c r="BR8" s="216"/>
      <c r="BS8" s="1043" t="s">
        <v>541</v>
      </c>
      <c r="BT8" s="1044"/>
      <c r="BU8" s="1044"/>
      <c r="BV8" s="1044"/>
      <c r="BW8" s="1044"/>
      <c r="BX8" s="1044"/>
      <c r="BY8" s="1044"/>
      <c r="BZ8" s="1044"/>
      <c r="CA8" s="1044"/>
      <c r="CB8" s="1044"/>
      <c r="CC8" s="1044"/>
      <c r="CD8" s="1044"/>
      <c r="CE8" s="1044"/>
      <c r="CF8" s="1044"/>
      <c r="CG8" s="1045"/>
      <c r="CH8" s="1018">
        <v>21</v>
      </c>
      <c r="CI8" s="1019"/>
      <c r="CJ8" s="1019"/>
      <c r="CK8" s="1019"/>
      <c r="CL8" s="1020"/>
      <c r="CM8" s="1018">
        <v>26</v>
      </c>
      <c r="CN8" s="1019"/>
      <c r="CO8" s="1019"/>
      <c r="CP8" s="1019"/>
      <c r="CQ8" s="1020"/>
      <c r="CR8" s="1018">
        <v>3</v>
      </c>
      <c r="CS8" s="1019"/>
      <c r="CT8" s="1019"/>
      <c r="CU8" s="1019"/>
      <c r="CV8" s="1020"/>
      <c r="CW8" s="1018">
        <v>0</v>
      </c>
      <c r="CX8" s="1019"/>
      <c r="CY8" s="1019"/>
      <c r="CZ8" s="1019"/>
      <c r="DA8" s="1020"/>
      <c r="DB8" s="1018">
        <v>0</v>
      </c>
      <c r="DC8" s="1019"/>
      <c r="DD8" s="1019"/>
      <c r="DE8" s="1019"/>
      <c r="DF8" s="1020"/>
      <c r="DG8" s="1018">
        <v>0</v>
      </c>
      <c r="DH8" s="1019"/>
      <c r="DI8" s="1019"/>
      <c r="DJ8" s="1019"/>
      <c r="DK8" s="1020"/>
      <c r="DL8" s="1018">
        <v>0</v>
      </c>
      <c r="DM8" s="1019"/>
      <c r="DN8" s="1019"/>
      <c r="DO8" s="1019"/>
      <c r="DP8" s="1020"/>
      <c r="DQ8" s="1018">
        <v>0</v>
      </c>
      <c r="DR8" s="1019"/>
      <c r="DS8" s="1019"/>
      <c r="DT8" s="1019"/>
      <c r="DU8" s="1020"/>
      <c r="DV8" s="1021"/>
      <c r="DW8" s="1022"/>
      <c r="DX8" s="1022"/>
      <c r="DY8" s="1022"/>
      <c r="DZ8" s="1023"/>
      <c r="EA8" s="207"/>
    </row>
    <row r="9" spans="1:131" s="208" customFormat="1" ht="26.25" customHeight="1" x14ac:dyDescent="0.15">
      <c r="A9" s="214">
        <v>3</v>
      </c>
      <c r="B9" s="1066"/>
      <c r="C9" s="1067"/>
      <c r="D9" s="1067"/>
      <c r="E9" s="1067"/>
      <c r="F9" s="1067"/>
      <c r="G9" s="1067"/>
      <c r="H9" s="1067"/>
      <c r="I9" s="1067"/>
      <c r="J9" s="1067"/>
      <c r="K9" s="1067"/>
      <c r="L9" s="1067"/>
      <c r="M9" s="1067"/>
      <c r="N9" s="1067"/>
      <c r="O9" s="1067"/>
      <c r="P9" s="1068"/>
      <c r="Q9" s="1072"/>
      <c r="R9" s="1073"/>
      <c r="S9" s="1073"/>
      <c r="T9" s="1073"/>
      <c r="U9" s="1073"/>
      <c r="V9" s="1073"/>
      <c r="W9" s="1073"/>
      <c r="X9" s="1073"/>
      <c r="Y9" s="1073"/>
      <c r="Z9" s="1073"/>
      <c r="AA9" s="1073"/>
      <c r="AB9" s="1073"/>
      <c r="AC9" s="1073"/>
      <c r="AD9" s="1073"/>
      <c r="AE9" s="1074"/>
      <c r="AF9" s="1048"/>
      <c r="AG9" s="1049"/>
      <c r="AH9" s="1049"/>
      <c r="AI9" s="1049"/>
      <c r="AJ9" s="1050"/>
      <c r="AK9" s="1115"/>
      <c r="AL9" s="1116"/>
      <c r="AM9" s="1116"/>
      <c r="AN9" s="1116"/>
      <c r="AO9" s="1116"/>
      <c r="AP9" s="1116"/>
      <c r="AQ9" s="1116"/>
      <c r="AR9" s="1116"/>
      <c r="AS9" s="1116"/>
      <c r="AT9" s="1116"/>
      <c r="AU9" s="1113"/>
      <c r="AV9" s="1113"/>
      <c r="AW9" s="1113"/>
      <c r="AX9" s="1113"/>
      <c r="AY9" s="1114"/>
      <c r="AZ9" s="205"/>
      <c r="BA9" s="205"/>
      <c r="BB9" s="205"/>
      <c r="BC9" s="205"/>
      <c r="BD9" s="205"/>
      <c r="BE9" s="206"/>
      <c r="BF9" s="206"/>
      <c r="BG9" s="206"/>
      <c r="BH9" s="206"/>
      <c r="BI9" s="206"/>
      <c r="BJ9" s="206"/>
      <c r="BK9" s="206"/>
      <c r="BL9" s="206"/>
      <c r="BM9" s="206"/>
      <c r="BN9" s="206"/>
      <c r="BO9" s="206"/>
      <c r="BP9" s="206"/>
      <c r="BQ9" s="215">
        <v>3</v>
      </c>
      <c r="BR9" s="216"/>
      <c r="BS9" s="1043" t="s">
        <v>542</v>
      </c>
      <c r="BT9" s="1044"/>
      <c r="BU9" s="1044"/>
      <c r="BV9" s="1044"/>
      <c r="BW9" s="1044"/>
      <c r="BX9" s="1044"/>
      <c r="BY9" s="1044"/>
      <c r="BZ9" s="1044"/>
      <c r="CA9" s="1044"/>
      <c r="CB9" s="1044"/>
      <c r="CC9" s="1044"/>
      <c r="CD9" s="1044"/>
      <c r="CE9" s="1044"/>
      <c r="CF9" s="1044"/>
      <c r="CG9" s="1045"/>
      <c r="CH9" s="1018">
        <v>24</v>
      </c>
      <c r="CI9" s="1019"/>
      <c r="CJ9" s="1019"/>
      <c r="CK9" s="1019"/>
      <c r="CL9" s="1020"/>
      <c r="CM9" s="1018">
        <v>39</v>
      </c>
      <c r="CN9" s="1019"/>
      <c r="CO9" s="1019"/>
      <c r="CP9" s="1019"/>
      <c r="CQ9" s="1020"/>
      <c r="CR9" s="1018">
        <v>20</v>
      </c>
      <c r="CS9" s="1019"/>
      <c r="CT9" s="1019"/>
      <c r="CU9" s="1019"/>
      <c r="CV9" s="1020"/>
      <c r="CW9" s="1018">
        <v>5</v>
      </c>
      <c r="CX9" s="1019"/>
      <c r="CY9" s="1019"/>
      <c r="CZ9" s="1019"/>
      <c r="DA9" s="1020"/>
      <c r="DB9" s="1018">
        <v>0</v>
      </c>
      <c r="DC9" s="1019"/>
      <c r="DD9" s="1019"/>
      <c r="DE9" s="1019"/>
      <c r="DF9" s="1020"/>
      <c r="DG9" s="1018">
        <v>0</v>
      </c>
      <c r="DH9" s="1019"/>
      <c r="DI9" s="1019"/>
      <c r="DJ9" s="1019"/>
      <c r="DK9" s="1020"/>
      <c r="DL9" s="1018">
        <v>0</v>
      </c>
      <c r="DM9" s="1019"/>
      <c r="DN9" s="1019"/>
      <c r="DO9" s="1019"/>
      <c r="DP9" s="1020"/>
      <c r="DQ9" s="1018">
        <v>0</v>
      </c>
      <c r="DR9" s="1019"/>
      <c r="DS9" s="1019"/>
      <c r="DT9" s="1019"/>
      <c r="DU9" s="1020"/>
      <c r="DV9" s="1021"/>
      <c r="DW9" s="1022"/>
      <c r="DX9" s="1022"/>
      <c r="DY9" s="1022"/>
      <c r="DZ9" s="1023"/>
      <c r="EA9" s="207"/>
    </row>
    <row r="10" spans="1:131" s="208" customFormat="1" ht="26.25" customHeight="1" x14ac:dyDescent="0.15">
      <c r="A10" s="214">
        <v>4</v>
      </c>
      <c r="B10" s="1066"/>
      <c r="C10" s="1067"/>
      <c r="D10" s="1067"/>
      <c r="E10" s="1067"/>
      <c r="F10" s="1067"/>
      <c r="G10" s="1067"/>
      <c r="H10" s="1067"/>
      <c r="I10" s="1067"/>
      <c r="J10" s="1067"/>
      <c r="K10" s="1067"/>
      <c r="L10" s="1067"/>
      <c r="M10" s="1067"/>
      <c r="N10" s="1067"/>
      <c r="O10" s="1067"/>
      <c r="P10" s="1068"/>
      <c r="Q10" s="1072"/>
      <c r="R10" s="1073"/>
      <c r="S10" s="1073"/>
      <c r="T10" s="1073"/>
      <c r="U10" s="1073"/>
      <c r="V10" s="1073"/>
      <c r="W10" s="1073"/>
      <c r="X10" s="1073"/>
      <c r="Y10" s="1073"/>
      <c r="Z10" s="1073"/>
      <c r="AA10" s="1073"/>
      <c r="AB10" s="1073"/>
      <c r="AC10" s="1073"/>
      <c r="AD10" s="1073"/>
      <c r="AE10" s="1074"/>
      <c r="AF10" s="1048"/>
      <c r="AG10" s="1049"/>
      <c r="AH10" s="1049"/>
      <c r="AI10" s="1049"/>
      <c r="AJ10" s="1050"/>
      <c r="AK10" s="1115"/>
      <c r="AL10" s="1116"/>
      <c r="AM10" s="1116"/>
      <c r="AN10" s="1116"/>
      <c r="AO10" s="1116"/>
      <c r="AP10" s="1116"/>
      <c r="AQ10" s="1116"/>
      <c r="AR10" s="1116"/>
      <c r="AS10" s="1116"/>
      <c r="AT10" s="1116"/>
      <c r="AU10" s="1113"/>
      <c r="AV10" s="1113"/>
      <c r="AW10" s="1113"/>
      <c r="AX10" s="1113"/>
      <c r="AY10" s="1114"/>
      <c r="AZ10" s="205"/>
      <c r="BA10" s="205"/>
      <c r="BB10" s="205"/>
      <c r="BC10" s="205"/>
      <c r="BD10" s="205"/>
      <c r="BE10" s="206"/>
      <c r="BF10" s="206"/>
      <c r="BG10" s="206"/>
      <c r="BH10" s="206"/>
      <c r="BI10" s="206"/>
      <c r="BJ10" s="206"/>
      <c r="BK10" s="206"/>
      <c r="BL10" s="206"/>
      <c r="BM10" s="206"/>
      <c r="BN10" s="206"/>
      <c r="BO10" s="206"/>
      <c r="BP10" s="206"/>
      <c r="BQ10" s="215">
        <v>4</v>
      </c>
      <c r="BR10" s="216"/>
      <c r="BS10" s="1043"/>
      <c r="BT10" s="1044"/>
      <c r="BU10" s="1044"/>
      <c r="BV10" s="1044"/>
      <c r="BW10" s="1044"/>
      <c r="BX10" s="1044"/>
      <c r="BY10" s="1044"/>
      <c r="BZ10" s="1044"/>
      <c r="CA10" s="1044"/>
      <c r="CB10" s="1044"/>
      <c r="CC10" s="1044"/>
      <c r="CD10" s="1044"/>
      <c r="CE10" s="1044"/>
      <c r="CF10" s="1044"/>
      <c r="CG10" s="1045"/>
      <c r="CH10" s="1018"/>
      <c r="CI10" s="1019"/>
      <c r="CJ10" s="1019"/>
      <c r="CK10" s="1019"/>
      <c r="CL10" s="1020"/>
      <c r="CM10" s="1018"/>
      <c r="CN10" s="1019"/>
      <c r="CO10" s="1019"/>
      <c r="CP10" s="1019"/>
      <c r="CQ10" s="1020"/>
      <c r="CR10" s="1018"/>
      <c r="CS10" s="1019"/>
      <c r="CT10" s="1019"/>
      <c r="CU10" s="1019"/>
      <c r="CV10" s="1020"/>
      <c r="CW10" s="1018"/>
      <c r="CX10" s="1019"/>
      <c r="CY10" s="1019"/>
      <c r="CZ10" s="1019"/>
      <c r="DA10" s="1020"/>
      <c r="DB10" s="1018"/>
      <c r="DC10" s="1019"/>
      <c r="DD10" s="1019"/>
      <c r="DE10" s="1019"/>
      <c r="DF10" s="1020"/>
      <c r="DG10" s="1018"/>
      <c r="DH10" s="1019"/>
      <c r="DI10" s="1019"/>
      <c r="DJ10" s="1019"/>
      <c r="DK10" s="1020"/>
      <c r="DL10" s="1018"/>
      <c r="DM10" s="1019"/>
      <c r="DN10" s="1019"/>
      <c r="DO10" s="1019"/>
      <c r="DP10" s="1020"/>
      <c r="DQ10" s="1018"/>
      <c r="DR10" s="1019"/>
      <c r="DS10" s="1019"/>
      <c r="DT10" s="1019"/>
      <c r="DU10" s="1020"/>
      <c r="DV10" s="1021"/>
      <c r="DW10" s="1022"/>
      <c r="DX10" s="1022"/>
      <c r="DY10" s="1022"/>
      <c r="DZ10" s="1023"/>
      <c r="EA10" s="207"/>
    </row>
    <row r="11" spans="1:131" s="208" customFormat="1" ht="26.25" customHeight="1" x14ac:dyDescent="0.15">
      <c r="A11" s="214">
        <v>5</v>
      </c>
      <c r="B11" s="1066"/>
      <c r="C11" s="1067"/>
      <c r="D11" s="1067"/>
      <c r="E11" s="1067"/>
      <c r="F11" s="1067"/>
      <c r="G11" s="1067"/>
      <c r="H11" s="1067"/>
      <c r="I11" s="1067"/>
      <c r="J11" s="1067"/>
      <c r="K11" s="1067"/>
      <c r="L11" s="1067"/>
      <c r="M11" s="1067"/>
      <c r="N11" s="1067"/>
      <c r="O11" s="1067"/>
      <c r="P11" s="1068"/>
      <c r="Q11" s="1072"/>
      <c r="R11" s="1073"/>
      <c r="S11" s="1073"/>
      <c r="T11" s="1073"/>
      <c r="U11" s="1073"/>
      <c r="V11" s="1073"/>
      <c r="W11" s="1073"/>
      <c r="X11" s="1073"/>
      <c r="Y11" s="1073"/>
      <c r="Z11" s="1073"/>
      <c r="AA11" s="1073"/>
      <c r="AB11" s="1073"/>
      <c r="AC11" s="1073"/>
      <c r="AD11" s="1073"/>
      <c r="AE11" s="1074"/>
      <c r="AF11" s="1048"/>
      <c r="AG11" s="1049"/>
      <c r="AH11" s="1049"/>
      <c r="AI11" s="1049"/>
      <c r="AJ11" s="1050"/>
      <c r="AK11" s="1115"/>
      <c r="AL11" s="1116"/>
      <c r="AM11" s="1116"/>
      <c r="AN11" s="1116"/>
      <c r="AO11" s="1116"/>
      <c r="AP11" s="1116"/>
      <c r="AQ11" s="1116"/>
      <c r="AR11" s="1116"/>
      <c r="AS11" s="1116"/>
      <c r="AT11" s="1116"/>
      <c r="AU11" s="1113"/>
      <c r="AV11" s="1113"/>
      <c r="AW11" s="1113"/>
      <c r="AX11" s="1113"/>
      <c r="AY11" s="1114"/>
      <c r="AZ11" s="205"/>
      <c r="BA11" s="205"/>
      <c r="BB11" s="205"/>
      <c r="BC11" s="205"/>
      <c r="BD11" s="205"/>
      <c r="BE11" s="206"/>
      <c r="BF11" s="206"/>
      <c r="BG11" s="206"/>
      <c r="BH11" s="206"/>
      <c r="BI11" s="206"/>
      <c r="BJ11" s="206"/>
      <c r="BK11" s="206"/>
      <c r="BL11" s="206"/>
      <c r="BM11" s="206"/>
      <c r="BN11" s="206"/>
      <c r="BO11" s="206"/>
      <c r="BP11" s="206"/>
      <c r="BQ11" s="215">
        <v>5</v>
      </c>
      <c r="BR11" s="216"/>
      <c r="BS11" s="1043"/>
      <c r="BT11" s="1044"/>
      <c r="BU11" s="1044"/>
      <c r="BV11" s="1044"/>
      <c r="BW11" s="1044"/>
      <c r="BX11" s="1044"/>
      <c r="BY11" s="1044"/>
      <c r="BZ11" s="1044"/>
      <c r="CA11" s="1044"/>
      <c r="CB11" s="1044"/>
      <c r="CC11" s="1044"/>
      <c r="CD11" s="1044"/>
      <c r="CE11" s="1044"/>
      <c r="CF11" s="1044"/>
      <c r="CG11" s="1045"/>
      <c r="CH11" s="1018"/>
      <c r="CI11" s="1019"/>
      <c r="CJ11" s="1019"/>
      <c r="CK11" s="1019"/>
      <c r="CL11" s="1020"/>
      <c r="CM11" s="1018"/>
      <c r="CN11" s="1019"/>
      <c r="CO11" s="1019"/>
      <c r="CP11" s="1019"/>
      <c r="CQ11" s="1020"/>
      <c r="CR11" s="1018"/>
      <c r="CS11" s="1019"/>
      <c r="CT11" s="1019"/>
      <c r="CU11" s="1019"/>
      <c r="CV11" s="1020"/>
      <c r="CW11" s="1018"/>
      <c r="CX11" s="1019"/>
      <c r="CY11" s="1019"/>
      <c r="CZ11" s="1019"/>
      <c r="DA11" s="1020"/>
      <c r="DB11" s="1018"/>
      <c r="DC11" s="1019"/>
      <c r="DD11" s="1019"/>
      <c r="DE11" s="1019"/>
      <c r="DF11" s="1020"/>
      <c r="DG11" s="1018"/>
      <c r="DH11" s="1019"/>
      <c r="DI11" s="1019"/>
      <c r="DJ11" s="1019"/>
      <c r="DK11" s="1020"/>
      <c r="DL11" s="1018"/>
      <c r="DM11" s="1019"/>
      <c r="DN11" s="1019"/>
      <c r="DO11" s="1019"/>
      <c r="DP11" s="1020"/>
      <c r="DQ11" s="1018"/>
      <c r="DR11" s="1019"/>
      <c r="DS11" s="1019"/>
      <c r="DT11" s="1019"/>
      <c r="DU11" s="1020"/>
      <c r="DV11" s="1021"/>
      <c r="DW11" s="1022"/>
      <c r="DX11" s="1022"/>
      <c r="DY11" s="1022"/>
      <c r="DZ11" s="1023"/>
      <c r="EA11" s="207"/>
    </row>
    <row r="12" spans="1:131" s="208" customFormat="1" ht="26.25" customHeight="1" x14ac:dyDescent="0.15">
      <c r="A12" s="214">
        <v>6</v>
      </c>
      <c r="B12" s="1066"/>
      <c r="C12" s="1067"/>
      <c r="D12" s="1067"/>
      <c r="E12" s="1067"/>
      <c r="F12" s="1067"/>
      <c r="G12" s="1067"/>
      <c r="H12" s="1067"/>
      <c r="I12" s="1067"/>
      <c r="J12" s="1067"/>
      <c r="K12" s="1067"/>
      <c r="L12" s="1067"/>
      <c r="M12" s="1067"/>
      <c r="N12" s="1067"/>
      <c r="O12" s="1067"/>
      <c r="P12" s="1068"/>
      <c r="Q12" s="1072"/>
      <c r="R12" s="1073"/>
      <c r="S12" s="1073"/>
      <c r="T12" s="1073"/>
      <c r="U12" s="1073"/>
      <c r="V12" s="1073"/>
      <c r="W12" s="1073"/>
      <c r="X12" s="1073"/>
      <c r="Y12" s="1073"/>
      <c r="Z12" s="1073"/>
      <c r="AA12" s="1073"/>
      <c r="AB12" s="1073"/>
      <c r="AC12" s="1073"/>
      <c r="AD12" s="1073"/>
      <c r="AE12" s="1074"/>
      <c r="AF12" s="1048"/>
      <c r="AG12" s="1049"/>
      <c r="AH12" s="1049"/>
      <c r="AI12" s="1049"/>
      <c r="AJ12" s="1050"/>
      <c r="AK12" s="1115"/>
      <c r="AL12" s="1116"/>
      <c r="AM12" s="1116"/>
      <c r="AN12" s="1116"/>
      <c r="AO12" s="1116"/>
      <c r="AP12" s="1116"/>
      <c r="AQ12" s="1116"/>
      <c r="AR12" s="1116"/>
      <c r="AS12" s="1116"/>
      <c r="AT12" s="1116"/>
      <c r="AU12" s="1113"/>
      <c r="AV12" s="1113"/>
      <c r="AW12" s="1113"/>
      <c r="AX12" s="1113"/>
      <c r="AY12" s="1114"/>
      <c r="AZ12" s="205"/>
      <c r="BA12" s="205"/>
      <c r="BB12" s="205"/>
      <c r="BC12" s="205"/>
      <c r="BD12" s="205"/>
      <c r="BE12" s="206"/>
      <c r="BF12" s="206"/>
      <c r="BG12" s="206"/>
      <c r="BH12" s="206"/>
      <c r="BI12" s="206"/>
      <c r="BJ12" s="206"/>
      <c r="BK12" s="206"/>
      <c r="BL12" s="206"/>
      <c r="BM12" s="206"/>
      <c r="BN12" s="206"/>
      <c r="BO12" s="206"/>
      <c r="BP12" s="206"/>
      <c r="BQ12" s="215">
        <v>6</v>
      </c>
      <c r="BR12" s="216"/>
      <c r="BS12" s="1043"/>
      <c r="BT12" s="1044"/>
      <c r="BU12" s="1044"/>
      <c r="BV12" s="1044"/>
      <c r="BW12" s="1044"/>
      <c r="BX12" s="1044"/>
      <c r="BY12" s="1044"/>
      <c r="BZ12" s="1044"/>
      <c r="CA12" s="1044"/>
      <c r="CB12" s="1044"/>
      <c r="CC12" s="1044"/>
      <c r="CD12" s="1044"/>
      <c r="CE12" s="1044"/>
      <c r="CF12" s="1044"/>
      <c r="CG12" s="1045"/>
      <c r="CH12" s="1018"/>
      <c r="CI12" s="1019"/>
      <c r="CJ12" s="1019"/>
      <c r="CK12" s="1019"/>
      <c r="CL12" s="1020"/>
      <c r="CM12" s="1018"/>
      <c r="CN12" s="1019"/>
      <c r="CO12" s="1019"/>
      <c r="CP12" s="1019"/>
      <c r="CQ12" s="1020"/>
      <c r="CR12" s="1018"/>
      <c r="CS12" s="1019"/>
      <c r="CT12" s="1019"/>
      <c r="CU12" s="1019"/>
      <c r="CV12" s="1020"/>
      <c r="CW12" s="1018"/>
      <c r="CX12" s="1019"/>
      <c r="CY12" s="1019"/>
      <c r="CZ12" s="1019"/>
      <c r="DA12" s="1020"/>
      <c r="DB12" s="1018"/>
      <c r="DC12" s="1019"/>
      <c r="DD12" s="1019"/>
      <c r="DE12" s="1019"/>
      <c r="DF12" s="1020"/>
      <c r="DG12" s="1018"/>
      <c r="DH12" s="1019"/>
      <c r="DI12" s="1019"/>
      <c r="DJ12" s="1019"/>
      <c r="DK12" s="1020"/>
      <c r="DL12" s="1018"/>
      <c r="DM12" s="1019"/>
      <c r="DN12" s="1019"/>
      <c r="DO12" s="1019"/>
      <c r="DP12" s="1020"/>
      <c r="DQ12" s="1018"/>
      <c r="DR12" s="1019"/>
      <c r="DS12" s="1019"/>
      <c r="DT12" s="1019"/>
      <c r="DU12" s="1020"/>
      <c r="DV12" s="1021"/>
      <c r="DW12" s="1022"/>
      <c r="DX12" s="1022"/>
      <c r="DY12" s="1022"/>
      <c r="DZ12" s="1023"/>
      <c r="EA12" s="207"/>
    </row>
    <row r="13" spans="1:131" s="208" customFormat="1" ht="26.25" customHeight="1" x14ac:dyDescent="0.15">
      <c r="A13" s="214">
        <v>7</v>
      </c>
      <c r="B13" s="1066"/>
      <c r="C13" s="1067"/>
      <c r="D13" s="1067"/>
      <c r="E13" s="1067"/>
      <c r="F13" s="1067"/>
      <c r="G13" s="1067"/>
      <c r="H13" s="1067"/>
      <c r="I13" s="1067"/>
      <c r="J13" s="1067"/>
      <c r="K13" s="1067"/>
      <c r="L13" s="1067"/>
      <c r="M13" s="1067"/>
      <c r="N13" s="1067"/>
      <c r="O13" s="1067"/>
      <c r="P13" s="1068"/>
      <c r="Q13" s="1072"/>
      <c r="R13" s="1073"/>
      <c r="S13" s="1073"/>
      <c r="T13" s="1073"/>
      <c r="U13" s="1073"/>
      <c r="V13" s="1073"/>
      <c r="W13" s="1073"/>
      <c r="X13" s="1073"/>
      <c r="Y13" s="1073"/>
      <c r="Z13" s="1073"/>
      <c r="AA13" s="1073"/>
      <c r="AB13" s="1073"/>
      <c r="AC13" s="1073"/>
      <c r="AD13" s="1073"/>
      <c r="AE13" s="1074"/>
      <c r="AF13" s="1048"/>
      <c r="AG13" s="1049"/>
      <c r="AH13" s="1049"/>
      <c r="AI13" s="1049"/>
      <c r="AJ13" s="1050"/>
      <c r="AK13" s="1115"/>
      <c r="AL13" s="1116"/>
      <c r="AM13" s="1116"/>
      <c r="AN13" s="1116"/>
      <c r="AO13" s="1116"/>
      <c r="AP13" s="1116"/>
      <c r="AQ13" s="1116"/>
      <c r="AR13" s="1116"/>
      <c r="AS13" s="1116"/>
      <c r="AT13" s="1116"/>
      <c r="AU13" s="1113"/>
      <c r="AV13" s="1113"/>
      <c r="AW13" s="1113"/>
      <c r="AX13" s="1113"/>
      <c r="AY13" s="1114"/>
      <c r="AZ13" s="205"/>
      <c r="BA13" s="205"/>
      <c r="BB13" s="205"/>
      <c r="BC13" s="205"/>
      <c r="BD13" s="205"/>
      <c r="BE13" s="206"/>
      <c r="BF13" s="206"/>
      <c r="BG13" s="206"/>
      <c r="BH13" s="206"/>
      <c r="BI13" s="206"/>
      <c r="BJ13" s="206"/>
      <c r="BK13" s="206"/>
      <c r="BL13" s="206"/>
      <c r="BM13" s="206"/>
      <c r="BN13" s="206"/>
      <c r="BO13" s="206"/>
      <c r="BP13" s="206"/>
      <c r="BQ13" s="215">
        <v>7</v>
      </c>
      <c r="BR13" s="216"/>
      <c r="BS13" s="1043"/>
      <c r="BT13" s="1044"/>
      <c r="BU13" s="1044"/>
      <c r="BV13" s="1044"/>
      <c r="BW13" s="1044"/>
      <c r="BX13" s="1044"/>
      <c r="BY13" s="1044"/>
      <c r="BZ13" s="1044"/>
      <c r="CA13" s="1044"/>
      <c r="CB13" s="1044"/>
      <c r="CC13" s="1044"/>
      <c r="CD13" s="1044"/>
      <c r="CE13" s="1044"/>
      <c r="CF13" s="1044"/>
      <c r="CG13" s="1045"/>
      <c r="CH13" s="1018"/>
      <c r="CI13" s="1019"/>
      <c r="CJ13" s="1019"/>
      <c r="CK13" s="1019"/>
      <c r="CL13" s="1020"/>
      <c r="CM13" s="1018"/>
      <c r="CN13" s="1019"/>
      <c r="CO13" s="1019"/>
      <c r="CP13" s="1019"/>
      <c r="CQ13" s="1020"/>
      <c r="CR13" s="1018"/>
      <c r="CS13" s="1019"/>
      <c r="CT13" s="1019"/>
      <c r="CU13" s="1019"/>
      <c r="CV13" s="1020"/>
      <c r="CW13" s="1018"/>
      <c r="CX13" s="1019"/>
      <c r="CY13" s="1019"/>
      <c r="CZ13" s="1019"/>
      <c r="DA13" s="1020"/>
      <c r="DB13" s="1018"/>
      <c r="DC13" s="1019"/>
      <c r="DD13" s="1019"/>
      <c r="DE13" s="1019"/>
      <c r="DF13" s="1020"/>
      <c r="DG13" s="1018"/>
      <c r="DH13" s="1019"/>
      <c r="DI13" s="1019"/>
      <c r="DJ13" s="1019"/>
      <c r="DK13" s="1020"/>
      <c r="DL13" s="1018"/>
      <c r="DM13" s="1019"/>
      <c r="DN13" s="1019"/>
      <c r="DO13" s="1019"/>
      <c r="DP13" s="1020"/>
      <c r="DQ13" s="1018"/>
      <c r="DR13" s="1019"/>
      <c r="DS13" s="1019"/>
      <c r="DT13" s="1019"/>
      <c r="DU13" s="1020"/>
      <c r="DV13" s="1021"/>
      <c r="DW13" s="1022"/>
      <c r="DX13" s="1022"/>
      <c r="DY13" s="1022"/>
      <c r="DZ13" s="1023"/>
      <c r="EA13" s="207"/>
    </row>
    <row r="14" spans="1:131" s="208" customFormat="1" ht="26.25" customHeight="1" x14ac:dyDescent="0.15">
      <c r="A14" s="214">
        <v>8</v>
      </c>
      <c r="B14" s="1066"/>
      <c r="C14" s="1067"/>
      <c r="D14" s="1067"/>
      <c r="E14" s="1067"/>
      <c r="F14" s="1067"/>
      <c r="G14" s="1067"/>
      <c r="H14" s="1067"/>
      <c r="I14" s="1067"/>
      <c r="J14" s="1067"/>
      <c r="K14" s="1067"/>
      <c r="L14" s="1067"/>
      <c r="M14" s="1067"/>
      <c r="N14" s="1067"/>
      <c r="O14" s="1067"/>
      <c r="P14" s="1068"/>
      <c r="Q14" s="1072"/>
      <c r="R14" s="1073"/>
      <c r="S14" s="1073"/>
      <c r="T14" s="1073"/>
      <c r="U14" s="1073"/>
      <c r="V14" s="1073"/>
      <c r="W14" s="1073"/>
      <c r="X14" s="1073"/>
      <c r="Y14" s="1073"/>
      <c r="Z14" s="1073"/>
      <c r="AA14" s="1073"/>
      <c r="AB14" s="1073"/>
      <c r="AC14" s="1073"/>
      <c r="AD14" s="1073"/>
      <c r="AE14" s="1074"/>
      <c r="AF14" s="1048"/>
      <c r="AG14" s="1049"/>
      <c r="AH14" s="1049"/>
      <c r="AI14" s="1049"/>
      <c r="AJ14" s="1050"/>
      <c r="AK14" s="1115"/>
      <c r="AL14" s="1116"/>
      <c r="AM14" s="1116"/>
      <c r="AN14" s="1116"/>
      <c r="AO14" s="1116"/>
      <c r="AP14" s="1116"/>
      <c r="AQ14" s="1116"/>
      <c r="AR14" s="1116"/>
      <c r="AS14" s="1116"/>
      <c r="AT14" s="1116"/>
      <c r="AU14" s="1113"/>
      <c r="AV14" s="1113"/>
      <c r="AW14" s="1113"/>
      <c r="AX14" s="1113"/>
      <c r="AY14" s="1114"/>
      <c r="AZ14" s="205"/>
      <c r="BA14" s="205"/>
      <c r="BB14" s="205"/>
      <c r="BC14" s="205"/>
      <c r="BD14" s="205"/>
      <c r="BE14" s="206"/>
      <c r="BF14" s="206"/>
      <c r="BG14" s="206"/>
      <c r="BH14" s="206"/>
      <c r="BI14" s="206"/>
      <c r="BJ14" s="206"/>
      <c r="BK14" s="206"/>
      <c r="BL14" s="206"/>
      <c r="BM14" s="206"/>
      <c r="BN14" s="206"/>
      <c r="BO14" s="206"/>
      <c r="BP14" s="206"/>
      <c r="BQ14" s="215">
        <v>8</v>
      </c>
      <c r="BR14" s="216"/>
      <c r="BS14" s="1043"/>
      <c r="BT14" s="1044"/>
      <c r="BU14" s="1044"/>
      <c r="BV14" s="1044"/>
      <c r="BW14" s="1044"/>
      <c r="BX14" s="1044"/>
      <c r="BY14" s="1044"/>
      <c r="BZ14" s="1044"/>
      <c r="CA14" s="1044"/>
      <c r="CB14" s="1044"/>
      <c r="CC14" s="1044"/>
      <c r="CD14" s="1044"/>
      <c r="CE14" s="1044"/>
      <c r="CF14" s="1044"/>
      <c r="CG14" s="1045"/>
      <c r="CH14" s="1018"/>
      <c r="CI14" s="1019"/>
      <c r="CJ14" s="1019"/>
      <c r="CK14" s="1019"/>
      <c r="CL14" s="1020"/>
      <c r="CM14" s="1018"/>
      <c r="CN14" s="1019"/>
      <c r="CO14" s="1019"/>
      <c r="CP14" s="1019"/>
      <c r="CQ14" s="1020"/>
      <c r="CR14" s="1018"/>
      <c r="CS14" s="1019"/>
      <c r="CT14" s="1019"/>
      <c r="CU14" s="1019"/>
      <c r="CV14" s="1020"/>
      <c r="CW14" s="1018"/>
      <c r="CX14" s="1019"/>
      <c r="CY14" s="1019"/>
      <c r="CZ14" s="1019"/>
      <c r="DA14" s="1020"/>
      <c r="DB14" s="1018"/>
      <c r="DC14" s="1019"/>
      <c r="DD14" s="1019"/>
      <c r="DE14" s="1019"/>
      <c r="DF14" s="1020"/>
      <c r="DG14" s="1018"/>
      <c r="DH14" s="1019"/>
      <c r="DI14" s="1019"/>
      <c r="DJ14" s="1019"/>
      <c r="DK14" s="1020"/>
      <c r="DL14" s="1018"/>
      <c r="DM14" s="1019"/>
      <c r="DN14" s="1019"/>
      <c r="DO14" s="1019"/>
      <c r="DP14" s="1020"/>
      <c r="DQ14" s="1018"/>
      <c r="DR14" s="1019"/>
      <c r="DS14" s="1019"/>
      <c r="DT14" s="1019"/>
      <c r="DU14" s="1020"/>
      <c r="DV14" s="1021"/>
      <c r="DW14" s="1022"/>
      <c r="DX14" s="1022"/>
      <c r="DY14" s="1022"/>
      <c r="DZ14" s="1023"/>
      <c r="EA14" s="207"/>
    </row>
    <row r="15" spans="1:131" s="208" customFormat="1" ht="26.25" customHeight="1" x14ac:dyDescent="0.15">
      <c r="A15" s="214">
        <v>9</v>
      </c>
      <c r="B15" s="1066"/>
      <c r="C15" s="1067"/>
      <c r="D15" s="1067"/>
      <c r="E15" s="1067"/>
      <c r="F15" s="1067"/>
      <c r="G15" s="1067"/>
      <c r="H15" s="1067"/>
      <c r="I15" s="1067"/>
      <c r="J15" s="1067"/>
      <c r="K15" s="1067"/>
      <c r="L15" s="1067"/>
      <c r="M15" s="1067"/>
      <c r="N15" s="1067"/>
      <c r="O15" s="1067"/>
      <c r="P15" s="1068"/>
      <c r="Q15" s="1072"/>
      <c r="R15" s="1073"/>
      <c r="S15" s="1073"/>
      <c r="T15" s="1073"/>
      <c r="U15" s="1073"/>
      <c r="V15" s="1073"/>
      <c r="W15" s="1073"/>
      <c r="X15" s="1073"/>
      <c r="Y15" s="1073"/>
      <c r="Z15" s="1073"/>
      <c r="AA15" s="1073"/>
      <c r="AB15" s="1073"/>
      <c r="AC15" s="1073"/>
      <c r="AD15" s="1073"/>
      <c r="AE15" s="1074"/>
      <c r="AF15" s="1048"/>
      <c r="AG15" s="1049"/>
      <c r="AH15" s="1049"/>
      <c r="AI15" s="1049"/>
      <c r="AJ15" s="1050"/>
      <c r="AK15" s="1115"/>
      <c r="AL15" s="1116"/>
      <c r="AM15" s="1116"/>
      <c r="AN15" s="1116"/>
      <c r="AO15" s="1116"/>
      <c r="AP15" s="1116"/>
      <c r="AQ15" s="1116"/>
      <c r="AR15" s="1116"/>
      <c r="AS15" s="1116"/>
      <c r="AT15" s="1116"/>
      <c r="AU15" s="1113"/>
      <c r="AV15" s="1113"/>
      <c r="AW15" s="1113"/>
      <c r="AX15" s="1113"/>
      <c r="AY15" s="1114"/>
      <c r="AZ15" s="205"/>
      <c r="BA15" s="205"/>
      <c r="BB15" s="205"/>
      <c r="BC15" s="205"/>
      <c r="BD15" s="205"/>
      <c r="BE15" s="206"/>
      <c r="BF15" s="206"/>
      <c r="BG15" s="206"/>
      <c r="BH15" s="206"/>
      <c r="BI15" s="206"/>
      <c r="BJ15" s="206"/>
      <c r="BK15" s="206"/>
      <c r="BL15" s="206"/>
      <c r="BM15" s="206"/>
      <c r="BN15" s="206"/>
      <c r="BO15" s="206"/>
      <c r="BP15" s="206"/>
      <c r="BQ15" s="215">
        <v>9</v>
      </c>
      <c r="BR15" s="216"/>
      <c r="BS15" s="1043"/>
      <c r="BT15" s="1044"/>
      <c r="BU15" s="1044"/>
      <c r="BV15" s="1044"/>
      <c r="BW15" s="1044"/>
      <c r="BX15" s="1044"/>
      <c r="BY15" s="1044"/>
      <c r="BZ15" s="1044"/>
      <c r="CA15" s="1044"/>
      <c r="CB15" s="1044"/>
      <c r="CC15" s="1044"/>
      <c r="CD15" s="1044"/>
      <c r="CE15" s="1044"/>
      <c r="CF15" s="1044"/>
      <c r="CG15" s="1045"/>
      <c r="CH15" s="1018"/>
      <c r="CI15" s="1019"/>
      <c r="CJ15" s="1019"/>
      <c r="CK15" s="1019"/>
      <c r="CL15" s="1020"/>
      <c r="CM15" s="1018"/>
      <c r="CN15" s="1019"/>
      <c r="CO15" s="1019"/>
      <c r="CP15" s="1019"/>
      <c r="CQ15" s="1020"/>
      <c r="CR15" s="1018"/>
      <c r="CS15" s="1019"/>
      <c r="CT15" s="1019"/>
      <c r="CU15" s="1019"/>
      <c r="CV15" s="1020"/>
      <c r="CW15" s="1018"/>
      <c r="CX15" s="1019"/>
      <c r="CY15" s="1019"/>
      <c r="CZ15" s="1019"/>
      <c r="DA15" s="1020"/>
      <c r="DB15" s="1018"/>
      <c r="DC15" s="1019"/>
      <c r="DD15" s="1019"/>
      <c r="DE15" s="1019"/>
      <c r="DF15" s="1020"/>
      <c r="DG15" s="1018"/>
      <c r="DH15" s="1019"/>
      <c r="DI15" s="1019"/>
      <c r="DJ15" s="1019"/>
      <c r="DK15" s="1020"/>
      <c r="DL15" s="1018"/>
      <c r="DM15" s="1019"/>
      <c r="DN15" s="1019"/>
      <c r="DO15" s="1019"/>
      <c r="DP15" s="1020"/>
      <c r="DQ15" s="1018"/>
      <c r="DR15" s="1019"/>
      <c r="DS15" s="1019"/>
      <c r="DT15" s="1019"/>
      <c r="DU15" s="1020"/>
      <c r="DV15" s="1021"/>
      <c r="DW15" s="1022"/>
      <c r="DX15" s="1022"/>
      <c r="DY15" s="1022"/>
      <c r="DZ15" s="1023"/>
      <c r="EA15" s="207"/>
    </row>
    <row r="16" spans="1:131" s="208" customFormat="1" ht="26.25" customHeight="1" x14ac:dyDescent="0.15">
      <c r="A16" s="214">
        <v>10</v>
      </c>
      <c r="B16" s="1066"/>
      <c r="C16" s="1067"/>
      <c r="D16" s="1067"/>
      <c r="E16" s="1067"/>
      <c r="F16" s="1067"/>
      <c r="G16" s="1067"/>
      <c r="H16" s="1067"/>
      <c r="I16" s="1067"/>
      <c r="J16" s="1067"/>
      <c r="K16" s="1067"/>
      <c r="L16" s="1067"/>
      <c r="M16" s="1067"/>
      <c r="N16" s="1067"/>
      <c r="O16" s="1067"/>
      <c r="P16" s="1068"/>
      <c r="Q16" s="1072"/>
      <c r="R16" s="1073"/>
      <c r="S16" s="1073"/>
      <c r="T16" s="1073"/>
      <c r="U16" s="1073"/>
      <c r="V16" s="1073"/>
      <c r="W16" s="1073"/>
      <c r="X16" s="1073"/>
      <c r="Y16" s="1073"/>
      <c r="Z16" s="1073"/>
      <c r="AA16" s="1073"/>
      <c r="AB16" s="1073"/>
      <c r="AC16" s="1073"/>
      <c r="AD16" s="1073"/>
      <c r="AE16" s="1074"/>
      <c r="AF16" s="1048"/>
      <c r="AG16" s="1049"/>
      <c r="AH16" s="1049"/>
      <c r="AI16" s="1049"/>
      <c r="AJ16" s="1050"/>
      <c r="AK16" s="1115"/>
      <c r="AL16" s="1116"/>
      <c r="AM16" s="1116"/>
      <c r="AN16" s="1116"/>
      <c r="AO16" s="1116"/>
      <c r="AP16" s="1116"/>
      <c r="AQ16" s="1116"/>
      <c r="AR16" s="1116"/>
      <c r="AS16" s="1116"/>
      <c r="AT16" s="1116"/>
      <c r="AU16" s="1113"/>
      <c r="AV16" s="1113"/>
      <c r="AW16" s="1113"/>
      <c r="AX16" s="1113"/>
      <c r="AY16" s="1114"/>
      <c r="AZ16" s="205"/>
      <c r="BA16" s="205"/>
      <c r="BB16" s="205"/>
      <c r="BC16" s="205"/>
      <c r="BD16" s="205"/>
      <c r="BE16" s="206"/>
      <c r="BF16" s="206"/>
      <c r="BG16" s="206"/>
      <c r="BH16" s="206"/>
      <c r="BI16" s="206"/>
      <c r="BJ16" s="206"/>
      <c r="BK16" s="206"/>
      <c r="BL16" s="206"/>
      <c r="BM16" s="206"/>
      <c r="BN16" s="206"/>
      <c r="BO16" s="206"/>
      <c r="BP16" s="206"/>
      <c r="BQ16" s="215">
        <v>10</v>
      </c>
      <c r="BR16" s="216"/>
      <c r="BS16" s="1043"/>
      <c r="BT16" s="1044"/>
      <c r="BU16" s="1044"/>
      <c r="BV16" s="1044"/>
      <c r="BW16" s="1044"/>
      <c r="BX16" s="1044"/>
      <c r="BY16" s="1044"/>
      <c r="BZ16" s="1044"/>
      <c r="CA16" s="1044"/>
      <c r="CB16" s="1044"/>
      <c r="CC16" s="1044"/>
      <c r="CD16" s="1044"/>
      <c r="CE16" s="1044"/>
      <c r="CF16" s="1044"/>
      <c r="CG16" s="1045"/>
      <c r="CH16" s="1018"/>
      <c r="CI16" s="1019"/>
      <c r="CJ16" s="1019"/>
      <c r="CK16" s="1019"/>
      <c r="CL16" s="1020"/>
      <c r="CM16" s="1018"/>
      <c r="CN16" s="1019"/>
      <c r="CO16" s="1019"/>
      <c r="CP16" s="1019"/>
      <c r="CQ16" s="1020"/>
      <c r="CR16" s="1018"/>
      <c r="CS16" s="1019"/>
      <c r="CT16" s="1019"/>
      <c r="CU16" s="1019"/>
      <c r="CV16" s="1020"/>
      <c r="CW16" s="1018"/>
      <c r="CX16" s="1019"/>
      <c r="CY16" s="1019"/>
      <c r="CZ16" s="1019"/>
      <c r="DA16" s="1020"/>
      <c r="DB16" s="1018"/>
      <c r="DC16" s="1019"/>
      <c r="DD16" s="1019"/>
      <c r="DE16" s="1019"/>
      <c r="DF16" s="1020"/>
      <c r="DG16" s="1018"/>
      <c r="DH16" s="1019"/>
      <c r="DI16" s="1019"/>
      <c r="DJ16" s="1019"/>
      <c r="DK16" s="1020"/>
      <c r="DL16" s="1018"/>
      <c r="DM16" s="1019"/>
      <c r="DN16" s="1019"/>
      <c r="DO16" s="1019"/>
      <c r="DP16" s="1020"/>
      <c r="DQ16" s="1018"/>
      <c r="DR16" s="1019"/>
      <c r="DS16" s="1019"/>
      <c r="DT16" s="1019"/>
      <c r="DU16" s="1020"/>
      <c r="DV16" s="1021"/>
      <c r="DW16" s="1022"/>
      <c r="DX16" s="1022"/>
      <c r="DY16" s="1022"/>
      <c r="DZ16" s="1023"/>
      <c r="EA16" s="207"/>
    </row>
    <row r="17" spans="1:131" s="208" customFormat="1" ht="26.25" customHeight="1" x14ac:dyDescent="0.15">
      <c r="A17" s="214">
        <v>11</v>
      </c>
      <c r="B17" s="1066"/>
      <c r="C17" s="1067"/>
      <c r="D17" s="1067"/>
      <c r="E17" s="1067"/>
      <c r="F17" s="1067"/>
      <c r="G17" s="1067"/>
      <c r="H17" s="1067"/>
      <c r="I17" s="1067"/>
      <c r="J17" s="1067"/>
      <c r="K17" s="1067"/>
      <c r="L17" s="1067"/>
      <c r="M17" s="1067"/>
      <c r="N17" s="1067"/>
      <c r="O17" s="1067"/>
      <c r="P17" s="1068"/>
      <c r="Q17" s="1072"/>
      <c r="R17" s="1073"/>
      <c r="S17" s="1073"/>
      <c r="T17" s="1073"/>
      <c r="U17" s="1073"/>
      <c r="V17" s="1073"/>
      <c r="W17" s="1073"/>
      <c r="X17" s="1073"/>
      <c r="Y17" s="1073"/>
      <c r="Z17" s="1073"/>
      <c r="AA17" s="1073"/>
      <c r="AB17" s="1073"/>
      <c r="AC17" s="1073"/>
      <c r="AD17" s="1073"/>
      <c r="AE17" s="1074"/>
      <c r="AF17" s="1048"/>
      <c r="AG17" s="1049"/>
      <c r="AH17" s="1049"/>
      <c r="AI17" s="1049"/>
      <c r="AJ17" s="1050"/>
      <c r="AK17" s="1115"/>
      <c r="AL17" s="1116"/>
      <c r="AM17" s="1116"/>
      <c r="AN17" s="1116"/>
      <c r="AO17" s="1116"/>
      <c r="AP17" s="1116"/>
      <c r="AQ17" s="1116"/>
      <c r="AR17" s="1116"/>
      <c r="AS17" s="1116"/>
      <c r="AT17" s="1116"/>
      <c r="AU17" s="1113"/>
      <c r="AV17" s="1113"/>
      <c r="AW17" s="1113"/>
      <c r="AX17" s="1113"/>
      <c r="AY17" s="1114"/>
      <c r="AZ17" s="205"/>
      <c r="BA17" s="205"/>
      <c r="BB17" s="205"/>
      <c r="BC17" s="205"/>
      <c r="BD17" s="205"/>
      <c r="BE17" s="206"/>
      <c r="BF17" s="206"/>
      <c r="BG17" s="206"/>
      <c r="BH17" s="206"/>
      <c r="BI17" s="206"/>
      <c r="BJ17" s="206"/>
      <c r="BK17" s="206"/>
      <c r="BL17" s="206"/>
      <c r="BM17" s="206"/>
      <c r="BN17" s="206"/>
      <c r="BO17" s="206"/>
      <c r="BP17" s="206"/>
      <c r="BQ17" s="215">
        <v>11</v>
      </c>
      <c r="BR17" s="216"/>
      <c r="BS17" s="1043"/>
      <c r="BT17" s="1044"/>
      <c r="BU17" s="1044"/>
      <c r="BV17" s="1044"/>
      <c r="BW17" s="1044"/>
      <c r="BX17" s="1044"/>
      <c r="BY17" s="1044"/>
      <c r="BZ17" s="1044"/>
      <c r="CA17" s="1044"/>
      <c r="CB17" s="1044"/>
      <c r="CC17" s="1044"/>
      <c r="CD17" s="1044"/>
      <c r="CE17" s="1044"/>
      <c r="CF17" s="1044"/>
      <c r="CG17" s="1045"/>
      <c r="CH17" s="1018"/>
      <c r="CI17" s="1019"/>
      <c r="CJ17" s="1019"/>
      <c r="CK17" s="1019"/>
      <c r="CL17" s="1020"/>
      <c r="CM17" s="1018"/>
      <c r="CN17" s="1019"/>
      <c r="CO17" s="1019"/>
      <c r="CP17" s="1019"/>
      <c r="CQ17" s="1020"/>
      <c r="CR17" s="1018"/>
      <c r="CS17" s="1019"/>
      <c r="CT17" s="1019"/>
      <c r="CU17" s="1019"/>
      <c r="CV17" s="1020"/>
      <c r="CW17" s="1018"/>
      <c r="CX17" s="1019"/>
      <c r="CY17" s="1019"/>
      <c r="CZ17" s="1019"/>
      <c r="DA17" s="1020"/>
      <c r="DB17" s="1018"/>
      <c r="DC17" s="1019"/>
      <c r="DD17" s="1019"/>
      <c r="DE17" s="1019"/>
      <c r="DF17" s="1020"/>
      <c r="DG17" s="1018"/>
      <c r="DH17" s="1019"/>
      <c r="DI17" s="1019"/>
      <c r="DJ17" s="1019"/>
      <c r="DK17" s="1020"/>
      <c r="DL17" s="1018"/>
      <c r="DM17" s="1019"/>
      <c r="DN17" s="1019"/>
      <c r="DO17" s="1019"/>
      <c r="DP17" s="1020"/>
      <c r="DQ17" s="1018"/>
      <c r="DR17" s="1019"/>
      <c r="DS17" s="1019"/>
      <c r="DT17" s="1019"/>
      <c r="DU17" s="1020"/>
      <c r="DV17" s="1021"/>
      <c r="DW17" s="1022"/>
      <c r="DX17" s="1022"/>
      <c r="DY17" s="1022"/>
      <c r="DZ17" s="1023"/>
      <c r="EA17" s="207"/>
    </row>
    <row r="18" spans="1:131" s="208" customFormat="1" ht="26.25" customHeight="1" x14ac:dyDescent="0.15">
      <c r="A18" s="214">
        <v>12</v>
      </c>
      <c r="B18" s="1066"/>
      <c r="C18" s="1067"/>
      <c r="D18" s="1067"/>
      <c r="E18" s="1067"/>
      <c r="F18" s="1067"/>
      <c r="G18" s="1067"/>
      <c r="H18" s="1067"/>
      <c r="I18" s="1067"/>
      <c r="J18" s="1067"/>
      <c r="K18" s="1067"/>
      <c r="L18" s="1067"/>
      <c r="M18" s="1067"/>
      <c r="N18" s="1067"/>
      <c r="O18" s="1067"/>
      <c r="P18" s="1068"/>
      <c r="Q18" s="1072"/>
      <c r="R18" s="1073"/>
      <c r="S18" s="1073"/>
      <c r="T18" s="1073"/>
      <c r="U18" s="1073"/>
      <c r="V18" s="1073"/>
      <c r="W18" s="1073"/>
      <c r="X18" s="1073"/>
      <c r="Y18" s="1073"/>
      <c r="Z18" s="1073"/>
      <c r="AA18" s="1073"/>
      <c r="AB18" s="1073"/>
      <c r="AC18" s="1073"/>
      <c r="AD18" s="1073"/>
      <c r="AE18" s="1074"/>
      <c r="AF18" s="1048"/>
      <c r="AG18" s="1049"/>
      <c r="AH18" s="1049"/>
      <c r="AI18" s="1049"/>
      <c r="AJ18" s="1050"/>
      <c r="AK18" s="1115"/>
      <c r="AL18" s="1116"/>
      <c r="AM18" s="1116"/>
      <c r="AN18" s="1116"/>
      <c r="AO18" s="1116"/>
      <c r="AP18" s="1116"/>
      <c r="AQ18" s="1116"/>
      <c r="AR18" s="1116"/>
      <c r="AS18" s="1116"/>
      <c r="AT18" s="1116"/>
      <c r="AU18" s="1113"/>
      <c r="AV18" s="1113"/>
      <c r="AW18" s="1113"/>
      <c r="AX18" s="1113"/>
      <c r="AY18" s="1114"/>
      <c r="AZ18" s="205"/>
      <c r="BA18" s="205"/>
      <c r="BB18" s="205"/>
      <c r="BC18" s="205"/>
      <c r="BD18" s="205"/>
      <c r="BE18" s="206"/>
      <c r="BF18" s="206"/>
      <c r="BG18" s="206"/>
      <c r="BH18" s="206"/>
      <c r="BI18" s="206"/>
      <c r="BJ18" s="206"/>
      <c r="BK18" s="206"/>
      <c r="BL18" s="206"/>
      <c r="BM18" s="206"/>
      <c r="BN18" s="206"/>
      <c r="BO18" s="206"/>
      <c r="BP18" s="206"/>
      <c r="BQ18" s="215">
        <v>12</v>
      </c>
      <c r="BR18" s="216"/>
      <c r="BS18" s="1043"/>
      <c r="BT18" s="1044"/>
      <c r="BU18" s="1044"/>
      <c r="BV18" s="1044"/>
      <c r="BW18" s="1044"/>
      <c r="BX18" s="1044"/>
      <c r="BY18" s="1044"/>
      <c r="BZ18" s="1044"/>
      <c r="CA18" s="1044"/>
      <c r="CB18" s="1044"/>
      <c r="CC18" s="1044"/>
      <c r="CD18" s="1044"/>
      <c r="CE18" s="1044"/>
      <c r="CF18" s="1044"/>
      <c r="CG18" s="1045"/>
      <c r="CH18" s="1018"/>
      <c r="CI18" s="1019"/>
      <c r="CJ18" s="1019"/>
      <c r="CK18" s="1019"/>
      <c r="CL18" s="1020"/>
      <c r="CM18" s="1018"/>
      <c r="CN18" s="1019"/>
      <c r="CO18" s="1019"/>
      <c r="CP18" s="1019"/>
      <c r="CQ18" s="1020"/>
      <c r="CR18" s="1018"/>
      <c r="CS18" s="1019"/>
      <c r="CT18" s="1019"/>
      <c r="CU18" s="1019"/>
      <c r="CV18" s="1020"/>
      <c r="CW18" s="1018"/>
      <c r="CX18" s="1019"/>
      <c r="CY18" s="1019"/>
      <c r="CZ18" s="1019"/>
      <c r="DA18" s="1020"/>
      <c r="DB18" s="1018"/>
      <c r="DC18" s="1019"/>
      <c r="DD18" s="1019"/>
      <c r="DE18" s="1019"/>
      <c r="DF18" s="1020"/>
      <c r="DG18" s="1018"/>
      <c r="DH18" s="1019"/>
      <c r="DI18" s="1019"/>
      <c r="DJ18" s="1019"/>
      <c r="DK18" s="1020"/>
      <c r="DL18" s="1018"/>
      <c r="DM18" s="1019"/>
      <c r="DN18" s="1019"/>
      <c r="DO18" s="1019"/>
      <c r="DP18" s="1020"/>
      <c r="DQ18" s="1018"/>
      <c r="DR18" s="1019"/>
      <c r="DS18" s="1019"/>
      <c r="DT18" s="1019"/>
      <c r="DU18" s="1020"/>
      <c r="DV18" s="1021"/>
      <c r="DW18" s="1022"/>
      <c r="DX18" s="1022"/>
      <c r="DY18" s="1022"/>
      <c r="DZ18" s="1023"/>
      <c r="EA18" s="207"/>
    </row>
    <row r="19" spans="1:131" s="208" customFormat="1" ht="26.25" customHeight="1" x14ac:dyDescent="0.15">
      <c r="A19" s="214">
        <v>13</v>
      </c>
      <c r="B19" s="1066"/>
      <c r="C19" s="1067"/>
      <c r="D19" s="1067"/>
      <c r="E19" s="1067"/>
      <c r="F19" s="1067"/>
      <c r="G19" s="1067"/>
      <c r="H19" s="1067"/>
      <c r="I19" s="1067"/>
      <c r="J19" s="1067"/>
      <c r="K19" s="1067"/>
      <c r="L19" s="1067"/>
      <c r="M19" s="1067"/>
      <c r="N19" s="1067"/>
      <c r="O19" s="1067"/>
      <c r="P19" s="1068"/>
      <c r="Q19" s="1072"/>
      <c r="R19" s="1073"/>
      <c r="S19" s="1073"/>
      <c r="T19" s="1073"/>
      <c r="U19" s="1073"/>
      <c r="V19" s="1073"/>
      <c r="W19" s="1073"/>
      <c r="X19" s="1073"/>
      <c r="Y19" s="1073"/>
      <c r="Z19" s="1073"/>
      <c r="AA19" s="1073"/>
      <c r="AB19" s="1073"/>
      <c r="AC19" s="1073"/>
      <c r="AD19" s="1073"/>
      <c r="AE19" s="1074"/>
      <c r="AF19" s="1048"/>
      <c r="AG19" s="1049"/>
      <c r="AH19" s="1049"/>
      <c r="AI19" s="1049"/>
      <c r="AJ19" s="1050"/>
      <c r="AK19" s="1115"/>
      <c r="AL19" s="1116"/>
      <c r="AM19" s="1116"/>
      <c r="AN19" s="1116"/>
      <c r="AO19" s="1116"/>
      <c r="AP19" s="1116"/>
      <c r="AQ19" s="1116"/>
      <c r="AR19" s="1116"/>
      <c r="AS19" s="1116"/>
      <c r="AT19" s="1116"/>
      <c r="AU19" s="1113"/>
      <c r="AV19" s="1113"/>
      <c r="AW19" s="1113"/>
      <c r="AX19" s="1113"/>
      <c r="AY19" s="1114"/>
      <c r="AZ19" s="205"/>
      <c r="BA19" s="205"/>
      <c r="BB19" s="205"/>
      <c r="BC19" s="205"/>
      <c r="BD19" s="205"/>
      <c r="BE19" s="206"/>
      <c r="BF19" s="206"/>
      <c r="BG19" s="206"/>
      <c r="BH19" s="206"/>
      <c r="BI19" s="206"/>
      <c r="BJ19" s="206"/>
      <c r="BK19" s="206"/>
      <c r="BL19" s="206"/>
      <c r="BM19" s="206"/>
      <c r="BN19" s="206"/>
      <c r="BO19" s="206"/>
      <c r="BP19" s="206"/>
      <c r="BQ19" s="215">
        <v>13</v>
      </c>
      <c r="BR19" s="216"/>
      <c r="BS19" s="1043"/>
      <c r="BT19" s="1044"/>
      <c r="BU19" s="1044"/>
      <c r="BV19" s="1044"/>
      <c r="BW19" s="1044"/>
      <c r="BX19" s="1044"/>
      <c r="BY19" s="1044"/>
      <c r="BZ19" s="1044"/>
      <c r="CA19" s="1044"/>
      <c r="CB19" s="1044"/>
      <c r="CC19" s="1044"/>
      <c r="CD19" s="1044"/>
      <c r="CE19" s="1044"/>
      <c r="CF19" s="1044"/>
      <c r="CG19" s="1045"/>
      <c r="CH19" s="1018"/>
      <c r="CI19" s="1019"/>
      <c r="CJ19" s="1019"/>
      <c r="CK19" s="1019"/>
      <c r="CL19" s="1020"/>
      <c r="CM19" s="1018"/>
      <c r="CN19" s="1019"/>
      <c r="CO19" s="1019"/>
      <c r="CP19" s="1019"/>
      <c r="CQ19" s="1020"/>
      <c r="CR19" s="1018"/>
      <c r="CS19" s="1019"/>
      <c r="CT19" s="1019"/>
      <c r="CU19" s="1019"/>
      <c r="CV19" s="1020"/>
      <c r="CW19" s="1018"/>
      <c r="CX19" s="1019"/>
      <c r="CY19" s="1019"/>
      <c r="CZ19" s="1019"/>
      <c r="DA19" s="1020"/>
      <c r="DB19" s="1018"/>
      <c r="DC19" s="1019"/>
      <c r="DD19" s="1019"/>
      <c r="DE19" s="1019"/>
      <c r="DF19" s="1020"/>
      <c r="DG19" s="1018"/>
      <c r="DH19" s="1019"/>
      <c r="DI19" s="1019"/>
      <c r="DJ19" s="1019"/>
      <c r="DK19" s="1020"/>
      <c r="DL19" s="1018"/>
      <c r="DM19" s="1019"/>
      <c r="DN19" s="1019"/>
      <c r="DO19" s="1019"/>
      <c r="DP19" s="1020"/>
      <c r="DQ19" s="1018"/>
      <c r="DR19" s="1019"/>
      <c r="DS19" s="1019"/>
      <c r="DT19" s="1019"/>
      <c r="DU19" s="1020"/>
      <c r="DV19" s="1021"/>
      <c r="DW19" s="1022"/>
      <c r="DX19" s="1022"/>
      <c r="DY19" s="1022"/>
      <c r="DZ19" s="1023"/>
      <c r="EA19" s="207"/>
    </row>
    <row r="20" spans="1:131" s="208" customFormat="1" ht="26.25" customHeight="1" x14ac:dyDescent="0.15">
      <c r="A20" s="214">
        <v>14</v>
      </c>
      <c r="B20" s="1066"/>
      <c r="C20" s="1067"/>
      <c r="D20" s="1067"/>
      <c r="E20" s="1067"/>
      <c r="F20" s="1067"/>
      <c r="G20" s="1067"/>
      <c r="H20" s="1067"/>
      <c r="I20" s="1067"/>
      <c r="J20" s="1067"/>
      <c r="K20" s="1067"/>
      <c r="L20" s="1067"/>
      <c r="M20" s="1067"/>
      <c r="N20" s="1067"/>
      <c r="O20" s="1067"/>
      <c r="P20" s="1068"/>
      <c r="Q20" s="1072"/>
      <c r="R20" s="1073"/>
      <c r="S20" s="1073"/>
      <c r="T20" s="1073"/>
      <c r="U20" s="1073"/>
      <c r="V20" s="1073"/>
      <c r="W20" s="1073"/>
      <c r="X20" s="1073"/>
      <c r="Y20" s="1073"/>
      <c r="Z20" s="1073"/>
      <c r="AA20" s="1073"/>
      <c r="AB20" s="1073"/>
      <c r="AC20" s="1073"/>
      <c r="AD20" s="1073"/>
      <c r="AE20" s="1074"/>
      <c r="AF20" s="1048"/>
      <c r="AG20" s="1049"/>
      <c r="AH20" s="1049"/>
      <c r="AI20" s="1049"/>
      <c r="AJ20" s="1050"/>
      <c r="AK20" s="1115"/>
      <c r="AL20" s="1116"/>
      <c r="AM20" s="1116"/>
      <c r="AN20" s="1116"/>
      <c r="AO20" s="1116"/>
      <c r="AP20" s="1116"/>
      <c r="AQ20" s="1116"/>
      <c r="AR20" s="1116"/>
      <c r="AS20" s="1116"/>
      <c r="AT20" s="1116"/>
      <c r="AU20" s="1113"/>
      <c r="AV20" s="1113"/>
      <c r="AW20" s="1113"/>
      <c r="AX20" s="1113"/>
      <c r="AY20" s="1114"/>
      <c r="AZ20" s="205"/>
      <c r="BA20" s="205"/>
      <c r="BB20" s="205"/>
      <c r="BC20" s="205"/>
      <c r="BD20" s="205"/>
      <c r="BE20" s="206"/>
      <c r="BF20" s="206"/>
      <c r="BG20" s="206"/>
      <c r="BH20" s="206"/>
      <c r="BI20" s="206"/>
      <c r="BJ20" s="206"/>
      <c r="BK20" s="206"/>
      <c r="BL20" s="206"/>
      <c r="BM20" s="206"/>
      <c r="BN20" s="206"/>
      <c r="BO20" s="206"/>
      <c r="BP20" s="206"/>
      <c r="BQ20" s="215">
        <v>14</v>
      </c>
      <c r="BR20" s="216"/>
      <c r="BS20" s="1043"/>
      <c r="BT20" s="1044"/>
      <c r="BU20" s="1044"/>
      <c r="BV20" s="1044"/>
      <c r="BW20" s="1044"/>
      <c r="BX20" s="1044"/>
      <c r="BY20" s="1044"/>
      <c r="BZ20" s="1044"/>
      <c r="CA20" s="1044"/>
      <c r="CB20" s="1044"/>
      <c r="CC20" s="1044"/>
      <c r="CD20" s="1044"/>
      <c r="CE20" s="1044"/>
      <c r="CF20" s="1044"/>
      <c r="CG20" s="1045"/>
      <c r="CH20" s="1018"/>
      <c r="CI20" s="1019"/>
      <c r="CJ20" s="1019"/>
      <c r="CK20" s="1019"/>
      <c r="CL20" s="1020"/>
      <c r="CM20" s="1018"/>
      <c r="CN20" s="1019"/>
      <c r="CO20" s="1019"/>
      <c r="CP20" s="1019"/>
      <c r="CQ20" s="1020"/>
      <c r="CR20" s="1018"/>
      <c r="CS20" s="1019"/>
      <c r="CT20" s="1019"/>
      <c r="CU20" s="1019"/>
      <c r="CV20" s="1020"/>
      <c r="CW20" s="1018"/>
      <c r="CX20" s="1019"/>
      <c r="CY20" s="1019"/>
      <c r="CZ20" s="1019"/>
      <c r="DA20" s="1020"/>
      <c r="DB20" s="1018"/>
      <c r="DC20" s="1019"/>
      <c r="DD20" s="1019"/>
      <c r="DE20" s="1019"/>
      <c r="DF20" s="1020"/>
      <c r="DG20" s="1018"/>
      <c r="DH20" s="1019"/>
      <c r="DI20" s="1019"/>
      <c r="DJ20" s="1019"/>
      <c r="DK20" s="1020"/>
      <c r="DL20" s="1018"/>
      <c r="DM20" s="1019"/>
      <c r="DN20" s="1019"/>
      <c r="DO20" s="1019"/>
      <c r="DP20" s="1020"/>
      <c r="DQ20" s="1018"/>
      <c r="DR20" s="1019"/>
      <c r="DS20" s="1019"/>
      <c r="DT20" s="1019"/>
      <c r="DU20" s="1020"/>
      <c r="DV20" s="1021"/>
      <c r="DW20" s="1022"/>
      <c r="DX20" s="1022"/>
      <c r="DY20" s="1022"/>
      <c r="DZ20" s="1023"/>
      <c r="EA20" s="207"/>
    </row>
    <row r="21" spans="1:131" s="208" customFormat="1" ht="26.25" customHeight="1" thickBot="1" x14ac:dyDescent="0.2">
      <c r="A21" s="214">
        <v>15</v>
      </c>
      <c r="B21" s="1066"/>
      <c r="C21" s="1067"/>
      <c r="D21" s="1067"/>
      <c r="E21" s="1067"/>
      <c r="F21" s="1067"/>
      <c r="G21" s="1067"/>
      <c r="H21" s="1067"/>
      <c r="I21" s="1067"/>
      <c r="J21" s="1067"/>
      <c r="K21" s="1067"/>
      <c r="L21" s="1067"/>
      <c r="M21" s="1067"/>
      <c r="N21" s="1067"/>
      <c r="O21" s="1067"/>
      <c r="P21" s="1068"/>
      <c r="Q21" s="1072"/>
      <c r="R21" s="1073"/>
      <c r="S21" s="1073"/>
      <c r="T21" s="1073"/>
      <c r="U21" s="1073"/>
      <c r="V21" s="1073"/>
      <c r="W21" s="1073"/>
      <c r="X21" s="1073"/>
      <c r="Y21" s="1073"/>
      <c r="Z21" s="1073"/>
      <c r="AA21" s="1073"/>
      <c r="AB21" s="1073"/>
      <c r="AC21" s="1073"/>
      <c r="AD21" s="1073"/>
      <c r="AE21" s="1074"/>
      <c r="AF21" s="1048"/>
      <c r="AG21" s="1049"/>
      <c r="AH21" s="1049"/>
      <c r="AI21" s="1049"/>
      <c r="AJ21" s="1050"/>
      <c r="AK21" s="1115"/>
      <c r="AL21" s="1116"/>
      <c r="AM21" s="1116"/>
      <c r="AN21" s="1116"/>
      <c r="AO21" s="1116"/>
      <c r="AP21" s="1116"/>
      <c r="AQ21" s="1116"/>
      <c r="AR21" s="1116"/>
      <c r="AS21" s="1116"/>
      <c r="AT21" s="1116"/>
      <c r="AU21" s="1113"/>
      <c r="AV21" s="1113"/>
      <c r="AW21" s="1113"/>
      <c r="AX21" s="1113"/>
      <c r="AY21" s="1114"/>
      <c r="AZ21" s="205"/>
      <c r="BA21" s="205"/>
      <c r="BB21" s="205"/>
      <c r="BC21" s="205"/>
      <c r="BD21" s="205"/>
      <c r="BE21" s="206"/>
      <c r="BF21" s="206"/>
      <c r="BG21" s="206"/>
      <c r="BH21" s="206"/>
      <c r="BI21" s="206"/>
      <c r="BJ21" s="206"/>
      <c r="BK21" s="206"/>
      <c r="BL21" s="206"/>
      <c r="BM21" s="206"/>
      <c r="BN21" s="206"/>
      <c r="BO21" s="206"/>
      <c r="BP21" s="206"/>
      <c r="BQ21" s="215">
        <v>15</v>
      </c>
      <c r="BR21" s="216"/>
      <c r="BS21" s="1043"/>
      <c r="BT21" s="1044"/>
      <c r="BU21" s="1044"/>
      <c r="BV21" s="1044"/>
      <c r="BW21" s="1044"/>
      <c r="BX21" s="1044"/>
      <c r="BY21" s="1044"/>
      <c r="BZ21" s="1044"/>
      <c r="CA21" s="1044"/>
      <c r="CB21" s="1044"/>
      <c r="CC21" s="1044"/>
      <c r="CD21" s="1044"/>
      <c r="CE21" s="1044"/>
      <c r="CF21" s="1044"/>
      <c r="CG21" s="1045"/>
      <c r="CH21" s="1018"/>
      <c r="CI21" s="1019"/>
      <c r="CJ21" s="1019"/>
      <c r="CK21" s="1019"/>
      <c r="CL21" s="1020"/>
      <c r="CM21" s="1018"/>
      <c r="CN21" s="1019"/>
      <c r="CO21" s="1019"/>
      <c r="CP21" s="1019"/>
      <c r="CQ21" s="1020"/>
      <c r="CR21" s="1018"/>
      <c r="CS21" s="1019"/>
      <c r="CT21" s="1019"/>
      <c r="CU21" s="1019"/>
      <c r="CV21" s="1020"/>
      <c r="CW21" s="1018"/>
      <c r="CX21" s="1019"/>
      <c r="CY21" s="1019"/>
      <c r="CZ21" s="1019"/>
      <c r="DA21" s="1020"/>
      <c r="DB21" s="1018"/>
      <c r="DC21" s="1019"/>
      <c r="DD21" s="1019"/>
      <c r="DE21" s="1019"/>
      <c r="DF21" s="1020"/>
      <c r="DG21" s="1018"/>
      <c r="DH21" s="1019"/>
      <c r="DI21" s="1019"/>
      <c r="DJ21" s="1019"/>
      <c r="DK21" s="1020"/>
      <c r="DL21" s="1018"/>
      <c r="DM21" s="1019"/>
      <c r="DN21" s="1019"/>
      <c r="DO21" s="1019"/>
      <c r="DP21" s="1020"/>
      <c r="DQ21" s="1018"/>
      <c r="DR21" s="1019"/>
      <c r="DS21" s="1019"/>
      <c r="DT21" s="1019"/>
      <c r="DU21" s="1020"/>
      <c r="DV21" s="1021"/>
      <c r="DW21" s="1022"/>
      <c r="DX21" s="1022"/>
      <c r="DY21" s="1022"/>
      <c r="DZ21" s="1023"/>
      <c r="EA21" s="207"/>
    </row>
    <row r="22" spans="1:131" s="208" customFormat="1" ht="26.25" customHeight="1" x14ac:dyDescent="0.15">
      <c r="A22" s="214">
        <v>16</v>
      </c>
      <c r="B22" s="1066"/>
      <c r="C22" s="1067"/>
      <c r="D22" s="1067"/>
      <c r="E22" s="1067"/>
      <c r="F22" s="1067"/>
      <c r="G22" s="1067"/>
      <c r="H22" s="1067"/>
      <c r="I22" s="1067"/>
      <c r="J22" s="1067"/>
      <c r="K22" s="1067"/>
      <c r="L22" s="1067"/>
      <c r="M22" s="1067"/>
      <c r="N22" s="1067"/>
      <c r="O22" s="1067"/>
      <c r="P22" s="1068"/>
      <c r="Q22" s="1110"/>
      <c r="R22" s="1111"/>
      <c r="S22" s="1111"/>
      <c r="T22" s="1111"/>
      <c r="U22" s="1111"/>
      <c r="V22" s="1111"/>
      <c r="W22" s="1111"/>
      <c r="X22" s="1111"/>
      <c r="Y22" s="1111"/>
      <c r="Z22" s="1111"/>
      <c r="AA22" s="1111"/>
      <c r="AB22" s="1111"/>
      <c r="AC22" s="1111"/>
      <c r="AD22" s="1111"/>
      <c r="AE22" s="1112"/>
      <c r="AF22" s="1048"/>
      <c r="AG22" s="1049"/>
      <c r="AH22" s="1049"/>
      <c r="AI22" s="1049"/>
      <c r="AJ22" s="1050"/>
      <c r="AK22" s="1106"/>
      <c r="AL22" s="1107"/>
      <c r="AM22" s="1107"/>
      <c r="AN22" s="1107"/>
      <c r="AO22" s="1107"/>
      <c r="AP22" s="1107"/>
      <c r="AQ22" s="1107"/>
      <c r="AR22" s="1107"/>
      <c r="AS22" s="1107"/>
      <c r="AT22" s="1107"/>
      <c r="AU22" s="1108"/>
      <c r="AV22" s="1108"/>
      <c r="AW22" s="1108"/>
      <c r="AX22" s="1108"/>
      <c r="AY22" s="1109"/>
      <c r="AZ22" s="1064" t="s">
        <v>367</v>
      </c>
      <c r="BA22" s="1064"/>
      <c r="BB22" s="1064"/>
      <c r="BC22" s="1064"/>
      <c r="BD22" s="1065"/>
      <c r="BE22" s="206"/>
      <c r="BF22" s="206"/>
      <c r="BG22" s="206"/>
      <c r="BH22" s="206"/>
      <c r="BI22" s="206"/>
      <c r="BJ22" s="206"/>
      <c r="BK22" s="206"/>
      <c r="BL22" s="206"/>
      <c r="BM22" s="206"/>
      <c r="BN22" s="206"/>
      <c r="BO22" s="206"/>
      <c r="BP22" s="206"/>
      <c r="BQ22" s="215">
        <v>16</v>
      </c>
      <c r="BR22" s="216"/>
      <c r="BS22" s="1043"/>
      <c r="BT22" s="1044"/>
      <c r="BU22" s="1044"/>
      <c r="BV22" s="1044"/>
      <c r="BW22" s="1044"/>
      <c r="BX22" s="1044"/>
      <c r="BY22" s="1044"/>
      <c r="BZ22" s="1044"/>
      <c r="CA22" s="1044"/>
      <c r="CB22" s="1044"/>
      <c r="CC22" s="1044"/>
      <c r="CD22" s="1044"/>
      <c r="CE22" s="1044"/>
      <c r="CF22" s="1044"/>
      <c r="CG22" s="1045"/>
      <c r="CH22" s="1018"/>
      <c r="CI22" s="1019"/>
      <c r="CJ22" s="1019"/>
      <c r="CK22" s="1019"/>
      <c r="CL22" s="1020"/>
      <c r="CM22" s="1018"/>
      <c r="CN22" s="1019"/>
      <c r="CO22" s="1019"/>
      <c r="CP22" s="1019"/>
      <c r="CQ22" s="1020"/>
      <c r="CR22" s="1018"/>
      <c r="CS22" s="1019"/>
      <c r="CT22" s="1019"/>
      <c r="CU22" s="1019"/>
      <c r="CV22" s="1020"/>
      <c r="CW22" s="1018"/>
      <c r="CX22" s="1019"/>
      <c r="CY22" s="1019"/>
      <c r="CZ22" s="1019"/>
      <c r="DA22" s="1020"/>
      <c r="DB22" s="1018"/>
      <c r="DC22" s="1019"/>
      <c r="DD22" s="1019"/>
      <c r="DE22" s="1019"/>
      <c r="DF22" s="1020"/>
      <c r="DG22" s="1018"/>
      <c r="DH22" s="1019"/>
      <c r="DI22" s="1019"/>
      <c r="DJ22" s="1019"/>
      <c r="DK22" s="1020"/>
      <c r="DL22" s="1018"/>
      <c r="DM22" s="1019"/>
      <c r="DN22" s="1019"/>
      <c r="DO22" s="1019"/>
      <c r="DP22" s="1020"/>
      <c r="DQ22" s="1018"/>
      <c r="DR22" s="1019"/>
      <c r="DS22" s="1019"/>
      <c r="DT22" s="1019"/>
      <c r="DU22" s="1020"/>
      <c r="DV22" s="1021"/>
      <c r="DW22" s="1022"/>
      <c r="DX22" s="1022"/>
      <c r="DY22" s="1022"/>
      <c r="DZ22" s="1023"/>
      <c r="EA22" s="207"/>
    </row>
    <row r="23" spans="1:131" s="208" customFormat="1" ht="26.25" customHeight="1" thickBot="1" x14ac:dyDescent="0.2">
      <c r="A23" s="217" t="s">
        <v>368</v>
      </c>
      <c r="B23" s="973" t="s">
        <v>369</v>
      </c>
      <c r="C23" s="974"/>
      <c r="D23" s="974"/>
      <c r="E23" s="974"/>
      <c r="F23" s="974"/>
      <c r="G23" s="974"/>
      <c r="H23" s="974"/>
      <c r="I23" s="974"/>
      <c r="J23" s="974"/>
      <c r="K23" s="974"/>
      <c r="L23" s="974"/>
      <c r="M23" s="974"/>
      <c r="N23" s="974"/>
      <c r="O23" s="974"/>
      <c r="P23" s="975"/>
      <c r="Q23" s="1097">
        <f>SUM(Q7:U22)</f>
        <v>8243</v>
      </c>
      <c r="R23" s="1098"/>
      <c r="S23" s="1098"/>
      <c r="T23" s="1098"/>
      <c r="U23" s="1098"/>
      <c r="V23" s="1098">
        <f t="shared" ref="V23" si="0">SUM(V7:Z22)</f>
        <v>7544</v>
      </c>
      <c r="W23" s="1098"/>
      <c r="X23" s="1098"/>
      <c r="Y23" s="1098"/>
      <c r="Z23" s="1098"/>
      <c r="AA23" s="1098">
        <f t="shared" ref="AA23" si="1">SUM(AA7:AE22)</f>
        <v>699</v>
      </c>
      <c r="AB23" s="1098"/>
      <c r="AC23" s="1098"/>
      <c r="AD23" s="1098"/>
      <c r="AE23" s="1099"/>
      <c r="AF23" s="1100">
        <f>SUM(AF7:AJ22)</f>
        <v>58</v>
      </c>
      <c r="AG23" s="1098"/>
      <c r="AH23" s="1098"/>
      <c r="AI23" s="1098"/>
      <c r="AJ23" s="1101"/>
      <c r="AK23" s="1102"/>
      <c r="AL23" s="1103"/>
      <c r="AM23" s="1103"/>
      <c r="AN23" s="1103"/>
      <c r="AO23" s="1103"/>
      <c r="AP23" s="1098">
        <f>SUM(AP7:AT22)</f>
        <v>3070</v>
      </c>
      <c r="AQ23" s="1098"/>
      <c r="AR23" s="1098"/>
      <c r="AS23" s="1098"/>
      <c r="AT23" s="1098"/>
      <c r="AU23" s="1104"/>
      <c r="AV23" s="1104"/>
      <c r="AW23" s="1104"/>
      <c r="AX23" s="1104"/>
      <c r="AY23" s="1105"/>
      <c r="AZ23" s="1094" t="s">
        <v>222</v>
      </c>
      <c r="BA23" s="1095"/>
      <c r="BB23" s="1095"/>
      <c r="BC23" s="1095"/>
      <c r="BD23" s="1096"/>
      <c r="BE23" s="206"/>
      <c r="BF23" s="206"/>
      <c r="BG23" s="206"/>
      <c r="BH23" s="206"/>
      <c r="BI23" s="206"/>
      <c r="BJ23" s="206"/>
      <c r="BK23" s="206"/>
      <c r="BL23" s="206"/>
      <c r="BM23" s="206"/>
      <c r="BN23" s="206"/>
      <c r="BO23" s="206"/>
      <c r="BP23" s="206"/>
      <c r="BQ23" s="215">
        <v>17</v>
      </c>
      <c r="BR23" s="216"/>
      <c r="BS23" s="1043"/>
      <c r="BT23" s="1044"/>
      <c r="BU23" s="1044"/>
      <c r="BV23" s="1044"/>
      <c r="BW23" s="1044"/>
      <c r="BX23" s="1044"/>
      <c r="BY23" s="1044"/>
      <c r="BZ23" s="1044"/>
      <c r="CA23" s="1044"/>
      <c r="CB23" s="1044"/>
      <c r="CC23" s="1044"/>
      <c r="CD23" s="1044"/>
      <c r="CE23" s="1044"/>
      <c r="CF23" s="1044"/>
      <c r="CG23" s="1045"/>
      <c r="CH23" s="1018"/>
      <c r="CI23" s="1019"/>
      <c r="CJ23" s="1019"/>
      <c r="CK23" s="1019"/>
      <c r="CL23" s="1020"/>
      <c r="CM23" s="1018"/>
      <c r="CN23" s="1019"/>
      <c r="CO23" s="1019"/>
      <c r="CP23" s="1019"/>
      <c r="CQ23" s="1020"/>
      <c r="CR23" s="1018"/>
      <c r="CS23" s="1019"/>
      <c r="CT23" s="1019"/>
      <c r="CU23" s="1019"/>
      <c r="CV23" s="1020"/>
      <c r="CW23" s="1018"/>
      <c r="CX23" s="1019"/>
      <c r="CY23" s="1019"/>
      <c r="CZ23" s="1019"/>
      <c r="DA23" s="1020"/>
      <c r="DB23" s="1018"/>
      <c r="DC23" s="1019"/>
      <c r="DD23" s="1019"/>
      <c r="DE23" s="1019"/>
      <c r="DF23" s="1020"/>
      <c r="DG23" s="1018"/>
      <c r="DH23" s="1019"/>
      <c r="DI23" s="1019"/>
      <c r="DJ23" s="1019"/>
      <c r="DK23" s="1020"/>
      <c r="DL23" s="1018"/>
      <c r="DM23" s="1019"/>
      <c r="DN23" s="1019"/>
      <c r="DO23" s="1019"/>
      <c r="DP23" s="1020"/>
      <c r="DQ23" s="1018"/>
      <c r="DR23" s="1019"/>
      <c r="DS23" s="1019"/>
      <c r="DT23" s="1019"/>
      <c r="DU23" s="1020"/>
      <c r="DV23" s="1021"/>
      <c r="DW23" s="1022"/>
      <c r="DX23" s="1022"/>
      <c r="DY23" s="1022"/>
      <c r="DZ23" s="1023"/>
      <c r="EA23" s="207"/>
    </row>
    <row r="24" spans="1:131" s="208" customFormat="1" ht="26.25" customHeight="1" x14ac:dyDescent="0.15">
      <c r="A24" s="1093" t="s">
        <v>370</v>
      </c>
      <c r="B24" s="1093"/>
      <c r="C24" s="1093"/>
      <c r="D24" s="1093"/>
      <c r="E24" s="1093"/>
      <c r="F24" s="1093"/>
      <c r="G24" s="1093"/>
      <c r="H24" s="1093"/>
      <c r="I24" s="1093"/>
      <c r="J24" s="1093"/>
      <c r="K24" s="1093"/>
      <c r="L24" s="1093"/>
      <c r="M24" s="1093"/>
      <c r="N24" s="1093"/>
      <c r="O24" s="1093"/>
      <c r="P24" s="1093"/>
      <c r="Q24" s="1093"/>
      <c r="R24" s="1093"/>
      <c r="S24" s="1093"/>
      <c r="T24" s="1093"/>
      <c r="U24" s="1093"/>
      <c r="V24" s="1093"/>
      <c r="W24" s="1093"/>
      <c r="X24" s="1093"/>
      <c r="Y24" s="1093"/>
      <c r="Z24" s="1093"/>
      <c r="AA24" s="1093"/>
      <c r="AB24" s="1093"/>
      <c r="AC24" s="1093"/>
      <c r="AD24" s="1093"/>
      <c r="AE24" s="1093"/>
      <c r="AF24" s="1093"/>
      <c r="AG24" s="1093"/>
      <c r="AH24" s="1093"/>
      <c r="AI24" s="1093"/>
      <c r="AJ24" s="1093"/>
      <c r="AK24" s="1093"/>
      <c r="AL24" s="1093"/>
      <c r="AM24" s="1093"/>
      <c r="AN24" s="1093"/>
      <c r="AO24" s="1093"/>
      <c r="AP24" s="1093"/>
      <c r="AQ24" s="1093"/>
      <c r="AR24" s="1093"/>
      <c r="AS24" s="1093"/>
      <c r="AT24" s="1093"/>
      <c r="AU24" s="1093"/>
      <c r="AV24" s="1093"/>
      <c r="AW24" s="1093"/>
      <c r="AX24" s="1093"/>
      <c r="AY24" s="1093"/>
      <c r="AZ24" s="205"/>
      <c r="BA24" s="205"/>
      <c r="BB24" s="205"/>
      <c r="BC24" s="205"/>
      <c r="BD24" s="205"/>
      <c r="BE24" s="206"/>
      <c r="BF24" s="206"/>
      <c r="BG24" s="206"/>
      <c r="BH24" s="206"/>
      <c r="BI24" s="206"/>
      <c r="BJ24" s="206"/>
      <c r="BK24" s="206"/>
      <c r="BL24" s="206"/>
      <c r="BM24" s="206"/>
      <c r="BN24" s="206"/>
      <c r="BO24" s="206"/>
      <c r="BP24" s="206"/>
      <c r="BQ24" s="215">
        <v>18</v>
      </c>
      <c r="BR24" s="216"/>
      <c r="BS24" s="1043"/>
      <c r="BT24" s="1044"/>
      <c r="BU24" s="1044"/>
      <c r="BV24" s="1044"/>
      <c r="BW24" s="1044"/>
      <c r="BX24" s="1044"/>
      <c r="BY24" s="1044"/>
      <c r="BZ24" s="1044"/>
      <c r="CA24" s="1044"/>
      <c r="CB24" s="1044"/>
      <c r="CC24" s="1044"/>
      <c r="CD24" s="1044"/>
      <c r="CE24" s="1044"/>
      <c r="CF24" s="1044"/>
      <c r="CG24" s="1045"/>
      <c r="CH24" s="1018"/>
      <c r="CI24" s="1019"/>
      <c r="CJ24" s="1019"/>
      <c r="CK24" s="1019"/>
      <c r="CL24" s="1020"/>
      <c r="CM24" s="1018"/>
      <c r="CN24" s="1019"/>
      <c r="CO24" s="1019"/>
      <c r="CP24" s="1019"/>
      <c r="CQ24" s="1020"/>
      <c r="CR24" s="1018"/>
      <c r="CS24" s="1019"/>
      <c r="CT24" s="1019"/>
      <c r="CU24" s="1019"/>
      <c r="CV24" s="1020"/>
      <c r="CW24" s="1018"/>
      <c r="CX24" s="1019"/>
      <c r="CY24" s="1019"/>
      <c r="CZ24" s="1019"/>
      <c r="DA24" s="1020"/>
      <c r="DB24" s="1018"/>
      <c r="DC24" s="1019"/>
      <c r="DD24" s="1019"/>
      <c r="DE24" s="1019"/>
      <c r="DF24" s="1020"/>
      <c r="DG24" s="1018"/>
      <c r="DH24" s="1019"/>
      <c r="DI24" s="1019"/>
      <c r="DJ24" s="1019"/>
      <c r="DK24" s="1020"/>
      <c r="DL24" s="1018"/>
      <c r="DM24" s="1019"/>
      <c r="DN24" s="1019"/>
      <c r="DO24" s="1019"/>
      <c r="DP24" s="1020"/>
      <c r="DQ24" s="1018"/>
      <c r="DR24" s="1019"/>
      <c r="DS24" s="1019"/>
      <c r="DT24" s="1019"/>
      <c r="DU24" s="1020"/>
      <c r="DV24" s="1021"/>
      <c r="DW24" s="1022"/>
      <c r="DX24" s="1022"/>
      <c r="DY24" s="1022"/>
      <c r="DZ24" s="1023"/>
      <c r="EA24" s="207"/>
    </row>
    <row r="25" spans="1:131" s="200" customFormat="1" ht="26.25" customHeight="1" thickBot="1" x14ac:dyDescent="0.2">
      <c r="A25" s="1092" t="s">
        <v>371</v>
      </c>
      <c r="B25" s="1092"/>
      <c r="C25" s="1092"/>
      <c r="D25" s="1092"/>
      <c r="E25" s="1092"/>
      <c r="F25" s="1092"/>
      <c r="G25" s="1092"/>
      <c r="H25" s="1092"/>
      <c r="I25" s="1092"/>
      <c r="J25" s="1092"/>
      <c r="K25" s="1092"/>
      <c r="L25" s="1092"/>
      <c r="M25" s="1092"/>
      <c r="N25" s="1092"/>
      <c r="O25" s="1092"/>
      <c r="P25" s="1092"/>
      <c r="Q25" s="1092"/>
      <c r="R25" s="1092"/>
      <c r="S25" s="1092"/>
      <c r="T25" s="1092"/>
      <c r="U25" s="1092"/>
      <c r="V25" s="1092"/>
      <c r="W25" s="1092"/>
      <c r="X25" s="1092"/>
      <c r="Y25" s="1092"/>
      <c r="Z25" s="1092"/>
      <c r="AA25" s="1092"/>
      <c r="AB25" s="1092"/>
      <c r="AC25" s="1092"/>
      <c r="AD25" s="1092"/>
      <c r="AE25" s="1092"/>
      <c r="AF25" s="1092"/>
      <c r="AG25" s="1092"/>
      <c r="AH25" s="1092"/>
      <c r="AI25" s="1092"/>
      <c r="AJ25" s="1092"/>
      <c r="AK25" s="1092"/>
      <c r="AL25" s="1092"/>
      <c r="AM25" s="1092"/>
      <c r="AN25" s="1092"/>
      <c r="AO25" s="1092"/>
      <c r="AP25" s="1092"/>
      <c r="AQ25" s="1092"/>
      <c r="AR25" s="1092"/>
      <c r="AS25" s="1092"/>
      <c r="AT25" s="1092"/>
      <c r="AU25" s="1092"/>
      <c r="AV25" s="1092"/>
      <c r="AW25" s="1092"/>
      <c r="AX25" s="1092"/>
      <c r="AY25" s="1092"/>
      <c r="AZ25" s="1092"/>
      <c r="BA25" s="1092"/>
      <c r="BB25" s="1092"/>
      <c r="BC25" s="1092"/>
      <c r="BD25" s="1092"/>
      <c r="BE25" s="1092"/>
      <c r="BF25" s="1092"/>
      <c r="BG25" s="1092"/>
      <c r="BH25" s="1092"/>
      <c r="BI25" s="1092"/>
      <c r="BJ25" s="205"/>
      <c r="BK25" s="205"/>
      <c r="BL25" s="205"/>
      <c r="BM25" s="205"/>
      <c r="BN25" s="205"/>
      <c r="BO25" s="218"/>
      <c r="BP25" s="218"/>
      <c r="BQ25" s="215">
        <v>19</v>
      </c>
      <c r="BR25" s="216"/>
      <c r="BS25" s="1043"/>
      <c r="BT25" s="1044"/>
      <c r="BU25" s="1044"/>
      <c r="BV25" s="1044"/>
      <c r="BW25" s="1044"/>
      <c r="BX25" s="1044"/>
      <c r="BY25" s="1044"/>
      <c r="BZ25" s="1044"/>
      <c r="CA25" s="1044"/>
      <c r="CB25" s="1044"/>
      <c r="CC25" s="1044"/>
      <c r="CD25" s="1044"/>
      <c r="CE25" s="1044"/>
      <c r="CF25" s="1044"/>
      <c r="CG25" s="1045"/>
      <c r="CH25" s="1018"/>
      <c r="CI25" s="1019"/>
      <c r="CJ25" s="1019"/>
      <c r="CK25" s="1019"/>
      <c r="CL25" s="1020"/>
      <c r="CM25" s="1018"/>
      <c r="CN25" s="1019"/>
      <c r="CO25" s="1019"/>
      <c r="CP25" s="1019"/>
      <c r="CQ25" s="1020"/>
      <c r="CR25" s="1018"/>
      <c r="CS25" s="1019"/>
      <c r="CT25" s="1019"/>
      <c r="CU25" s="1019"/>
      <c r="CV25" s="1020"/>
      <c r="CW25" s="1018"/>
      <c r="CX25" s="1019"/>
      <c r="CY25" s="1019"/>
      <c r="CZ25" s="1019"/>
      <c r="DA25" s="1020"/>
      <c r="DB25" s="1018"/>
      <c r="DC25" s="1019"/>
      <c r="DD25" s="1019"/>
      <c r="DE25" s="1019"/>
      <c r="DF25" s="1020"/>
      <c r="DG25" s="1018"/>
      <c r="DH25" s="1019"/>
      <c r="DI25" s="1019"/>
      <c r="DJ25" s="1019"/>
      <c r="DK25" s="1020"/>
      <c r="DL25" s="1018"/>
      <c r="DM25" s="1019"/>
      <c r="DN25" s="1019"/>
      <c r="DO25" s="1019"/>
      <c r="DP25" s="1020"/>
      <c r="DQ25" s="1018"/>
      <c r="DR25" s="1019"/>
      <c r="DS25" s="1019"/>
      <c r="DT25" s="1019"/>
      <c r="DU25" s="1020"/>
      <c r="DV25" s="1021"/>
      <c r="DW25" s="1022"/>
      <c r="DX25" s="1022"/>
      <c r="DY25" s="1022"/>
      <c r="DZ25" s="1023"/>
      <c r="EA25" s="199"/>
    </row>
    <row r="26" spans="1:131" s="200" customFormat="1" ht="26.25" customHeight="1" x14ac:dyDescent="0.15">
      <c r="A26" s="1024" t="s">
        <v>349</v>
      </c>
      <c r="B26" s="1025"/>
      <c r="C26" s="1025"/>
      <c r="D26" s="1025"/>
      <c r="E26" s="1025"/>
      <c r="F26" s="1025"/>
      <c r="G26" s="1025"/>
      <c r="H26" s="1025"/>
      <c r="I26" s="1025"/>
      <c r="J26" s="1025"/>
      <c r="K26" s="1025"/>
      <c r="L26" s="1025"/>
      <c r="M26" s="1025"/>
      <c r="N26" s="1025"/>
      <c r="O26" s="1025"/>
      <c r="P26" s="1026"/>
      <c r="Q26" s="1030" t="s">
        <v>372</v>
      </c>
      <c r="R26" s="1031"/>
      <c r="S26" s="1031"/>
      <c r="T26" s="1031"/>
      <c r="U26" s="1032"/>
      <c r="V26" s="1030" t="s">
        <v>373</v>
      </c>
      <c r="W26" s="1031"/>
      <c r="X26" s="1031"/>
      <c r="Y26" s="1031"/>
      <c r="Z26" s="1032"/>
      <c r="AA26" s="1030" t="s">
        <v>374</v>
      </c>
      <c r="AB26" s="1031"/>
      <c r="AC26" s="1031"/>
      <c r="AD26" s="1031"/>
      <c r="AE26" s="1031"/>
      <c r="AF26" s="1088" t="s">
        <v>375</v>
      </c>
      <c r="AG26" s="1037"/>
      <c r="AH26" s="1037"/>
      <c r="AI26" s="1037"/>
      <c r="AJ26" s="1089"/>
      <c r="AK26" s="1031" t="s">
        <v>376</v>
      </c>
      <c r="AL26" s="1031"/>
      <c r="AM26" s="1031"/>
      <c r="AN26" s="1031"/>
      <c r="AO26" s="1032"/>
      <c r="AP26" s="1030" t="s">
        <v>377</v>
      </c>
      <c r="AQ26" s="1031"/>
      <c r="AR26" s="1031"/>
      <c r="AS26" s="1031"/>
      <c r="AT26" s="1032"/>
      <c r="AU26" s="1030" t="s">
        <v>378</v>
      </c>
      <c r="AV26" s="1031"/>
      <c r="AW26" s="1031"/>
      <c r="AX26" s="1031"/>
      <c r="AY26" s="1032"/>
      <c r="AZ26" s="1030" t="s">
        <v>379</v>
      </c>
      <c r="BA26" s="1031"/>
      <c r="BB26" s="1031"/>
      <c r="BC26" s="1031"/>
      <c r="BD26" s="1032"/>
      <c r="BE26" s="1030" t="s">
        <v>356</v>
      </c>
      <c r="BF26" s="1031"/>
      <c r="BG26" s="1031"/>
      <c r="BH26" s="1031"/>
      <c r="BI26" s="1046"/>
      <c r="BJ26" s="205"/>
      <c r="BK26" s="205"/>
      <c r="BL26" s="205"/>
      <c r="BM26" s="205"/>
      <c r="BN26" s="205"/>
      <c r="BO26" s="218"/>
      <c r="BP26" s="218"/>
      <c r="BQ26" s="215">
        <v>20</v>
      </c>
      <c r="BR26" s="216"/>
      <c r="BS26" s="1043"/>
      <c r="BT26" s="1044"/>
      <c r="BU26" s="1044"/>
      <c r="BV26" s="1044"/>
      <c r="BW26" s="1044"/>
      <c r="BX26" s="1044"/>
      <c r="BY26" s="1044"/>
      <c r="BZ26" s="1044"/>
      <c r="CA26" s="1044"/>
      <c r="CB26" s="1044"/>
      <c r="CC26" s="1044"/>
      <c r="CD26" s="1044"/>
      <c r="CE26" s="1044"/>
      <c r="CF26" s="1044"/>
      <c r="CG26" s="1045"/>
      <c r="CH26" s="1018"/>
      <c r="CI26" s="1019"/>
      <c r="CJ26" s="1019"/>
      <c r="CK26" s="1019"/>
      <c r="CL26" s="1020"/>
      <c r="CM26" s="1018"/>
      <c r="CN26" s="1019"/>
      <c r="CO26" s="1019"/>
      <c r="CP26" s="1019"/>
      <c r="CQ26" s="1020"/>
      <c r="CR26" s="1018"/>
      <c r="CS26" s="1019"/>
      <c r="CT26" s="1019"/>
      <c r="CU26" s="1019"/>
      <c r="CV26" s="1020"/>
      <c r="CW26" s="1018"/>
      <c r="CX26" s="1019"/>
      <c r="CY26" s="1019"/>
      <c r="CZ26" s="1019"/>
      <c r="DA26" s="1020"/>
      <c r="DB26" s="1018"/>
      <c r="DC26" s="1019"/>
      <c r="DD26" s="1019"/>
      <c r="DE26" s="1019"/>
      <c r="DF26" s="1020"/>
      <c r="DG26" s="1018"/>
      <c r="DH26" s="1019"/>
      <c r="DI26" s="1019"/>
      <c r="DJ26" s="1019"/>
      <c r="DK26" s="1020"/>
      <c r="DL26" s="1018"/>
      <c r="DM26" s="1019"/>
      <c r="DN26" s="1019"/>
      <c r="DO26" s="1019"/>
      <c r="DP26" s="1020"/>
      <c r="DQ26" s="1018"/>
      <c r="DR26" s="1019"/>
      <c r="DS26" s="1019"/>
      <c r="DT26" s="1019"/>
      <c r="DU26" s="1020"/>
      <c r="DV26" s="1021"/>
      <c r="DW26" s="1022"/>
      <c r="DX26" s="1022"/>
      <c r="DY26" s="1022"/>
      <c r="DZ26" s="1023"/>
      <c r="EA26" s="199"/>
    </row>
    <row r="27" spans="1:131" s="200" customFormat="1" ht="26.25" customHeight="1" thickBot="1" x14ac:dyDescent="0.2">
      <c r="A27" s="1027"/>
      <c r="B27" s="1028"/>
      <c r="C27" s="1028"/>
      <c r="D27" s="1028"/>
      <c r="E27" s="1028"/>
      <c r="F27" s="1028"/>
      <c r="G27" s="1028"/>
      <c r="H27" s="1028"/>
      <c r="I27" s="1028"/>
      <c r="J27" s="1028"/>
      <c r="K27" s="1028"/>
      <c r="L27" s="1028"/>
      <c r="M27" s="1028"/>
      <c r="N27" s="1028"/>
      <c r="O27" s="1028"/>
      <c r="P27" s="1029"/>
      <c r="Q27" s="1033"/>
      <c r="R27" s="1034"/>
      <c r="S27" s="1034"/>
      <c r="T27" s="1034"/>
      <c r="U27" s="1035"/>
      <c r="V27" s="1033"/>
      <c r="W27" s="1034"/>
      <c r="X27" s="1034"/>
      <c r="Y27" s="1034"/>
      <c r="Z27" s="1035"/>
      <c r="AA27" s="1033"/>
      <c r="AB27" s="1034"/>
      <c r="AC27" s="1034"/>
      <c r="AD27" s="1034"/>
      <c r="AE27" s="1034"/>
      <c r="AF27" s="1090"/>
      <c r="AG27" s="1040"/>
      <c r="AH27" s="1040"/>
      <c r="AI27" s="1040"/>
      <c r="AJ27" s="1091"/>
      <c r="AK27" s="1034"/>
      <c r="AL27" s="1034"/>
      <c r="AM27" s="1034"/>
      <c r="AN27" s="1034"/>
      <c r="AO27" s="1035"/>
      <c r="AP27" s="1033"/>
      <c r="AQ27" s="1034"/>
      <c r="AR27" s="1034"/>
      <c r="AS27" s="1034"/>
      <c r="AT27" s="1035"/>
      <c r="AU27" s="1033"/>
      <c r="AV27" s="1034"/>
      <c r="AW27" s="1034"/>
      <c r="AX27" s="1034"/>
      <c r="AY27" s="1035"/>
      <c r="AZ27" s="1033"/>
      <c r="BA27" s="1034"/>
      <c r="BB27" s="1034"/>
      <c r="BC27" s="1034"/>
      <c r="BD27" s="1035"/>
      <c r="BE27" s="1033"/>
      <c r="BF27" s="1034"/>
      <c r="BG27" s="1034"/>
      <c r="BH27" s="1034"/>
      <c r="BI27" s="1047"/>
      <c r="BJ27" s="205"/>
      <c r="BK27" s="205"/>
      <c r="BL27" s="205"/>
      <c r="BM27" s="205"/>
      <c r="BN27" s="205"/>
      <c r="BO27" s="218"/>
      <c r="BP27" s="218"/>
      <c r="BQ27" s="215">
        <v>21</v>
      </c>
      <c r="BR27" s="216"/>
      <c r="BS27" s="1043"/>
      <c r="BT27" s="1044"/>
      <c r="BU27" s="1044"/>
      <c r="BV27" s="1044"/>
      <c r="BW27" s="1044"/>
      <c r="BX27" s="1044"/>
      <c r="BY27" s="1044"/>
      <c r="BZ27" s="1044"/>
      <c r="CA27" s="1044"/>
      <c r="CB27" s="1044"/>
      <c r="CC27" s="1044"/>
      <c r="CD27" s="1044"/>
      <c r="CE27" s="1044"/>
      <c r="CF27" s="1044"/>
      <c r="CG27" s="1045"/>
      <c r="CH27" s="1018"/>
      <c r="CI27" s="1019"/>
      <c r="CJ27" s="1019"/>
      <c r="CK27" s="1019"/>
      <c r="CL27" s="1020"/>
      <c r="CM27" s="1018"/>
      <c r="CN27" s="1019"/>
      <c r="CO27" s="1019"/>
      <c r="CP27" s="1019"/>
      <c r="CQ27" s="1020"/>
      <c r="CR27" s="1018"/>
      <c r="CS27" s="1019"/>
      <c r="CT27" s="1019"/>
      <c r="CU27" s="1019"/>
      <c r="CV27" s="1020"/>
      <c r="CW27" s="1018"/>
      <c r="CX27" s="1019"/>
      <c r="CY27" s="1019"/>
      <c r="CZ27" s="1019"/>
      <c r="DA27" s="1020"/>
      <c r="DB27" s="1018"/>
      <c r="DC27" s="1019"/>
      <c r="DD27" s="1019"/>
      <c r="DE27" s="1019"/>
      <c r="DF27" s="1020"/>
      <c r="DG27" s="1018"/>
      <c r="DH27" s="1019"/>
      <c r="DI27" s="1019"/>
      <c r="DJ27" s="1019"/>
      <c r="DK27" s="1020"/>
      <c r="DL27" s="1018"/>
      <c r="DM27" s="1019"/>
      <c r="DN27" s="1019"/>
      <c r="DO27" s="1019"/>
      <c r="DP27" s="1020"/>
      <c r="DQ27" s="1018"/>
      <c r="DR27" s="1019"/>
      <c r="DS27" s="1019"/>
      <c r="DT27" s="1019"/>
      <c r="DU27" s="1020"/>
      <c r="DV27" s="1021"/>
      <c r="DW27" s="1022"/>
      <c r="DX27" s="1022"/>
      <c r="DY27" s="1022"/>
      <c r="DZ27" s="1023"/>
      <c r="EA27" s="199"/>
    </row>
    <row r="28" spans="1:131" s="200" customFormat="1" ht="26.25" customHeight="1" thickTop="1" x14ac:dyDescent="0.15">
      <c r="A28" s="219">
        <v>1</v>
      </c>
      <c r="B28" s="1079" t="s">
        <v>380</v>
      </c>
      <c r="C28" s="1080"/>
      <c r="D28" s="1080"/>
      <c r="E28" s="1080"/>
      <c r="F28" s="1080"/>
      <c r="G28" s="1080"/>
      <c r="H28" s="1080"/>
      <c r="I28" s="1080"/>
      <c r="J28" s="1080"/>
      <c r="K28" s="1080"/>
      <c r="L28" s="1080"/>
      <c r="M28" s="1080"/>
      <c r="N28" s="1080"/>
      <c r="O28" s="1080"/>
      <c r="P28" s="1081"/>
      <c r="Q28" s="1082">
        <v>678</v>
      </c>
      <c r="R28" s="1083"/>
      <c r="S28" s="1083"/>
      <c r="T28" s="1083"/>
      <c r="U28" s="1083"/>
      <c r="V28" s="1083">
        <v>647</v>
      </c>
      <c r="W28" s="1083"/>
      <c r="X28" s="1083"/>
      <c r="Y28" s="1083"/>
      <c r="Z28" s="1083"/>
      <c r="AA28" s="1083">
        <f>Q28-V28</f>
        <v>31</v>
      </c>
      <c r="AB28" s="1083"/>
      <c r="AC28" s="1083"/>
      <c r="AD28" s="1083"/>
      <c r="AE28" s="1084"/>
      <c r="AF28" s="1085">
        <v>31</v>
      </c>
      <c r="AG28" s="1083"/>
      <c r="AH28" s="1083"/>
      <c r="AI28" s="1083"/>
      <c r="AJ28" s="1086"/>
      <c r="AK28" s="1087">
        <v>82</v>
      </c>
      <c r="AL28" s="1075"/>
      <c r="AM28" s="1075"/>
      <c r="AN28" s="1075"/>
      <c r="AO28" s="1075"/>
      <c r="AP28" s="1075">
        <v>0</v>
      </c>
      <c r="AQ28" s="1075"/>
      <c r="AR28" s="1075"/>
      <c r="AS28" s="1075"/>
      <c r="AT28" s="1075"/>
      <c r="AU28" s="1075">
        <v>0</v>
      </c>
      <c r="AV28" s="1075"/>
      <c r="AW28" s="1075"/>
      <c r="AX28" s="1075"/>
      <c r="AY28" s="1075"/>
      <c r="AZ28" s="1076"/>
      <c r="BA28" s="1076"/>
      <c r="BB28" s="1076"/>
      <c r="BC28" s="1076"/>
      <c r="BD28" s="1076"/>
      <c r="BE28" s="1077"/>
      <c r="BF28" s="1077"/>
      <c r="BG28" s="1077"/>
      <c r="BH28" s="1077"/>
      <c r="BI28" s="1078"/>
      <c r="BJ28" s="205"/>
      <c r="BK28" s="205"/>
      <c r="BL28" s="205"/>
      <c r="BM28" s="205"/>
      <c r="BN28" s="205"/>
      <c r="BO28" s="218"/>
      <c r="BP28" s="218"/>
      <c r="BQ28" s="215">
        <v>22</v>
      </c>
      <c r="BR28" s="216"/>
      <c r="BS28" s="1043"/>
      <c r="BT28" s="1044"/>
      <c r="BU28" s="1044"/>
      <c r="BV28" s="1044"/>
      <c r="BW28" s="1044"/>
      <c r="BX28" s="1044"/>
      <c r="BY28" s="1044"/>
      <c r="BZ28" s="1044"/>
      <c r="CA28" s="1044"/>
      <c r="CB28" s="1044"/>
      <c r="CC28" s="1044"/>
      <c r="CD28" s="1044"/>
      <c r="CE28" s="1044"/>
      <c r="CF28" s="1044"/>
      <c r="CG28" s="1045"/>
      <c r="CH28" s="1018"/>
      <c r="CI28" s="1019"/>
      <c r="CJ28" s="1019"/>
      <c r="CK28" s="1019"/>
      <c r="CL28" s="1020"/>
      <c r="CM28" s="1018"/>
      <c r="CN28" s="1019"/>
      <c r="CO28" s="1019"/>
      <c r="CP28" s="1019"/>
      <c r="CQ28" s="1020"/>
      <c r="CR28" s="1018"/>
      <c r="CS28" s="1019"/>
      <c r="CT28" s="1019"/>
      <c r="CU28" s="1019"/>
      <c r="CV28" s="1020"/>
      <c r="CW28" s="1018"/>
      <c r="CX28" s="1019"/>
      <c r="CY28" s="1019"/>
      <c r="CZ28" s="1019"/>
      <c r="DA28" s="1020"/>
      <c r="DB28" s="1018"/>
      <c r="DC28" s="1019"/>
      <c r="DD28" s="1019"/>
      <c r="DE28" s="1019"/>
      <c r="DF28" s="1020"/>
      <c r="DG28" s="1018"/>
      <c r="DH28" s="1019"/>
      <c r="DI28" s="1019"/>
      <c r="DJ28" s="1019"/>
      <c r="DK28" s="1020"/>
      <c r="DL28" s="1018"/>
      <c r="DM28" s="1019"/>
      <c r="DN28" s="1019"/>
      <c r="DO28" s="1019"/>
      <c r="DP28" s="1020"/>
      <c r="DQ28" s="1018"/>
      <c r="DR28" s="1019"/>
      <c r="DS28" s="1019"/>
      <c r="DT28" s="1019"/>
      <c r="DU28" s="1020"/>
      <c r="DV28" s="1021"/>
      <c r="DW28" s="1022"/>
      <c r="DX28" s="1022"/>
      <c r="DY28" s="1022"/>
      <c r="DZ28" s="1023"/>
      <c r="EA28" s="199"/>
    </row>
    <row r="29" spans="1:131" s="200" customFormat="1" ht="26.25" customHeight="1" x14ac:dyDescent="0.15">
      <c r="A29" s="219">
        <v>2</v>
      </c>
      <c r="B29" s="1066" t="s">
        <v>381</v>
      </c>
      <c r="C29" s="1067"/>
      <c r="D29" s="1067"/>
      <c r="E29" s="1067"/>
      <c r="F29" s="1067"/>
      <c r="G29" s="1067"/>
      <c r="H29" s="1067"/>
      <c r="I29" s="1067"/>
      <c r="J29" s="1067"/>
      <c r="K29" s="1067"/>
      <c r="L29" s="1067"/>
      <c r="M29" s="1067"/>
      <c r="N29" s="1067"/>
      <c r="O29" s="1067"/>
      <c r="P29" s="1068"/>
      <c r="Q29" s="1072">
        <v>65</v>
      </c>
      <c r="R29" s="1073"/>
      <c r="S29" s="1073"/>
      <c r="T29" s="1073"/>
      <c r="U29" s="1073"/>
      <c r="V29" s="1073">
        <v>64</v>
      </c>
      <c r="W29" s="1073"/>
      <c r="X29" s="1073"/>
      <c r="Y29" s="1073"/>
      <c r="Z29" s="1073"/>
      <c r="AA29" s="1073">
        <f>Q29-V29</f>
        <v>1</v>
      </c>
      <c r="AB29" s="1073"/>
      <c r="AC29" s="1073"/>
      <c r="AD29" s="1073"/>
      <c r="AE29" s="1074"/>
      <c r="AF29" s="1048">
        <v>1</v>
      </c>
      <c r="AG29" s="1049"/>
      <c r="AH29" s="1049"/>
      <c r="AI29" s="1049"/>
      <c r="AJ29" s="1050"/>
      <c r="AK29" s="1009">
        <v>27</v>
      </c>
      <c r="AL29" s="1000"/>
      <c r="AM29" s="1000"/>
      <c r="AN29" s="1000"/>
      <c r="AO29" s="1000"/>
      <c r="AP29" s="1000">
        <v>0</v>
      </c>
      <c r="AQ29" s="1000"/>
      <c r="AR29" s="1000"/>
      <c r="AS29" s="1000"/>
      <c r="AT29" s="1000"/>
      <c r="AU29" s="1000">
        <v>0</v>
      </c>
      <c r="AV29" s="1000"/>
      <c r="AW29" s="1000"/>
      <c r="AX29" s="1000"/>
      <c r="AY29" s="1000"/>
      <c r="AZ29" s="1071"/>
      <c r="BA29" s="1071"/>
      <c r="BB29" s="1071"/>
      <c r="BC29" s="1071"/>
      <c r="BD29" s="1071"/>
      <c r="BE29" s="1061"/>
      <c r="BF29" s="1061"/>
      <c r="BG29" s="1061"/>
      <c r="BH29" s="1061"/>
      <c r="BI29" s="1062"/>
      <c r="BJ29" s="205"/>
      <c r="BK29" s="205"/>
      <c r="BL29" s="205"/>
      <c r="BM29" s="205"/>
      <c r="BN29" s="205"/>
      <c r="BO29" s="218"/>
      <c r="BP29" s="218"/>
      <c r="BQ29" s="215">
        <v>23</v>
      </c>
      <c r="BR29" s="216"/>
      <c r="BS29" s="1043"/>
      <c r="BT29" s="1044"/>
      <c r="BU29" s="1044"/>
      <c r="BV29" s="1044"/>
      <c r="BW29" s="1044"/>
      <c r="BX29" s="1044"/>
      <c r="BY29" s="1044"/>
      <c r="BZ29" s="1044"/>
      <c r="CA29" s="1044"/>
      <c r="CB29" s="1044"/>
      <c r="CC29" s="1044"/>
      <c r="CD29" s="1044"/>
      <c r="CE29" s="1044"/>
      <c r="CF29" s="1044"/>
      <c r="CG29" s="1045"/>
      <c r="CH29" s="1018"/>
      <c r="CI29" s="1019"/>
      <c r="CJ29" s="1019"/>
      <c r="CK29" s="1019"/>
      <c r="CL29" s="1020"/>
      <c r="CM29" s="1018"/>
      <c r="CN29" s="1019"/>
      <c r="CO29" s="1019"/>
      <c r="CP29" s="1019"/>
      <c r="CQ29" s="1020"/>
      <c r="CR29" s="1018"/>
      <c r="CS29" s="1019"/>
      <c r="CT29" s="1019"/>
      <c r="CU29" s="1019"/>
      <c r="CV29" s="1020"/>
      <c r="CW29" s="1018"/>
      <c r="CX29" s="1019"/>
      <c r="CY29" s="1019"/>
      <c r="CZ29" s="1019"/>
      <c r="DA29" s="1020"/>
      <c r="DB29" s="1018"/>
      <c r="DC29" s="1019"/>
      <c r="DD29" s="1019"/>
      <c r="DE29" s="1019"/>
      <c r="DF29" s="1020"/>
      <c r="DG29" s="1018"/>
      <c r="DH29" s="1019"/>
      <c r="DI29" s="1019"/>
      <c r="DJ29" s="1019"/>
      <c r="DK29" s="1020"/>
      <c r="DL29" s="1018"/>
      <c r="DM29" s="1019"/>
      <c r="DN29" s="1019"/>
      <c r="DO29" s="1019"/>
      <c r="DP29" s="1020"/>
      <c r="DQ29" s="1018"/>
      <c r="DR29" s="1019"/>
      <c r="DS29" s="1019"/>
      <c r="DT29" s="1019"/>
      <c r="DU29" s="1020"/>
      <c r="DV29" s="1021"/>
      <c r="DW29" s="1022"/>
      <c r="DX29" s="1022"/>
      <c r="DY29" s="1022"/>
      <c r="DZ29" s="1023"/>
      <c r="EA29" s="199"/>
    </row>
    <row r="30" spans="1:131" s="200" customFormat="1" ht="26.25" customHeight="1" x14ac:dyDescent="0.15">
      <c r="A30" s="219">
        <v>3</v>
      </c>
      <c r="B30" s="1066" t="s">
        <v>382</v>
      </c>
      <c r="C30" s="1067"/>
      <c r="D30" s="1067"/>
      <c r="E30" s="1067"/>
      <c r="F30" s="1067"/>
      <c r="G30" s="1067"/>
      <c r="H30" s="1067"/>
      <c r="I30" s="1067"/>
      <c r="J30" s="1067"/>
      <c r="K30" s="1067"/>
      <c r="L30" s="1067"/>
      <c r="M30" s="1067"/>
      <c r="N30" s="1067"/>
      <c r="O30" s="1067"/>
      <c r="P30" s="1068"/>
      <c r="Q30" s="1072">
        <v>150</v>
      </c>
      <c r="R30" s="1073"/>
      <c r="S30" s="1073"/>
      <c r="T30" s="1073"/>
      <c r="U30" s="1073"/>
      <c r="V30" s="1073">
        <v>144</v>
      </c>
      <c r="W30" s="1073"/>
      <c r="X30" s="1073"/>
      <c r="Y30" s="1073"/>
      <c r="Z30" s="1073"/>
      <c r="AA30" s="1073">
        <f>Q30-V30</f>
        <v>6</v>
      </c>
      <c r="AB30" s="1073"/>
      <c r="AC30" s="1073"/>
      <c r="AD30" s="1073"/>
      <c r="AE30" s="1074"/>
      <c r="AF30" s="1048">
        <v>6</v>
      </c>
      <c r="AG30" s="1049"/>
      <c r="AH30" s="1049"/>
      <c r="AI30" s="1049"/>
      <c r="AJ30" s="1050"/>
      <c r="AK30" s="1009">
        <v>18</v>
      </c>
      <c r="AL30" s="1000"/>
      <c r="AM30" s="1000"/>
      <c r="AN30" s="1000"/>
      <c r="AO30" s="1000"/>
      <c r="AP30" s="1000">
        <v>564</v>
      </c>
      <c r="AQ30" s="1000"/>
      <c r="AR30" s="1000"/>
      <c r="AS30" s="1000"/>
      <c r="AT30" s="1000"/>
      <c r="AU30" s="1000">
        <v>151</v>
      </c>
      <c r="AV30" s="1000"/>
      <c r="AW30" s="1000"/>
      <c r="AX30" s="1000"/>
      <c r="AY30" s="1000"/>
      <c r="AZ30" s="1071"/>
      <c r="BA30" s="1071"/>
      <c r="BB30" s="1071"/>
      <c r="BC30" s="1071"/>
      <c r="BD30" s="1071"/>
      <c r="BE30" s="1061" t="s">
        <v>383</v>
      </c>
      <c r="BF30" s="1061"/>
      <c r="BG30" s="1061"/>
      <c r="BH30" s="1061"/>
      <c r="BI30" s="1062"/>
      <c r="BJ30" s="205"/>
      <c r="BK30" s="205"/>
      <c r="BL30" s="205"/>
      <c r="BM30" s="205"/>
      <c r="BN30" s="205"/>
      <c r="BO30" s="218"/>
      <c r="BP30" s="218"/>
      <c r="BQ30" s="215">
        <v>24</v>
      </c>
      <c r="BR30" s="216"/>
      <c r="BS30" s="1043"/>
      <c r="BT30" s="1044"/>
      <c r="BU30" s="1044"/>
      <c r="BV30" s="1044"/>
      <c r="BW30" s="1044"/>
      <c r="BX30" s="1044"/>
      <c r="BY30" s="1044"/>
      <c r="BZ30" s="1044"/>
      <c r="CA30" s="1044"/>
      <c r="CB30" s="1044"/>
      <c r="CC30" s="1044"/>
      <c r="CD30" s="1044"/>
      <c r="CE30" s="1044"/>
      <c r="CF30" s="1044"/>
      <c r="CG30" s="1045"/>
      <c r="CH30" s="1018"/>
      <c r="CI30" s="1019"/>
      <c r="CJ30" s="1019"/>
      <c r="CK30" s="1019"/>
      <c r="CL30" s="1020"/>
      <c r="CM30" s="1018"/>
      <c r="CN30" s="1019"/>
      <c r="CO30" s="1019"/>
      <c r="CP30" s="1019"/>
      <c r="CQ30" s="1020"/>
      <c r="CR30" s="1018"/>
      <c r="CS30" s="1019"/>
      <c r="CT30" s="1019"/>
      <c r="CU30" s="1019"/>
      <c r="CV30" s="1020"/>
      <c r="CW30" s="1018"/>
      <c r="CX30" s="1019"/>
      <c r="CY30" s="1019"/>
      <c r="CZ30" s="1019"/>
      <c r="DA30" s="1020"/>
      <c r="DB30" s="1018"/>
      <c r="DC30" s="1019"/>
      <c r="DD30" s="1019"/>
      <c r="DE30" s="1019"/>
      <c r="DF30" s="1020"/>
      <c r="DG30" s="1018"/>
      <c r="DH30" s="1019"/>
      <c r="DI30" s="1019"/>
      <c r="DJ30" s="1019"/>
      <c r="DK30" s="1020"/>
      <c r="DL30" s="1018"/>
      <c r="DM30" s="1019"/>
      <c r="DN30" s="1019"/>
      <c r="DO30" s="1019"/>
      <c r="DP30" s="1020"/>
      <c r="DQ30" s="1018"/>
      <c r="DR30" s="1019"/>
      <c r="DS30" s="1019"/>
      <c r="DT30" s="1019"/>
      <c r="DU30" s="1020"/>
      <c r="DV30" s="1021"/>
      <c r="DW30" s="1022"/>
      <c r="DX30" s="1022"/>
      <c r="DY30" s="1022"/>
      <c r="DZ30" s="1023"/>
      <c r="EA30" s="199"/>
    </row>
    <row r="31" spans="1:131" s="200" customFormat="1" ht="26.25" customHeight="1" x14ac:dyDescent="0.15">
      <c r="A31" s="219">
        <v>4</v>
      </c>
      <c r="B31" s="1066" t="s">
        <v>384</v>
      </c>
      <c r="C31" s="1067"/>
      <c r="D31" s="1067"/>
      <c r="E31" s="1067"/>
      <c r="F31" s="1067"/>
      <c r="G31" s="1067"/>
      <c r="H31" s="1067"/>
      <c r="I31" s="1067"/>
      <c r="J31" s="1067"/>
      <c r="K31" s="1067"/>
      <c r="L31" s="1067"/>
      <c r="M31" s="1067"/>
      <c r="N31" s="1067"/>
      <c r="O31" s="1067"/>
      <c r="P31" s="1068"/>
      <c r="Q31" s="1072">
        <v>13</v>
      </c>
      <c r="R31" s="1073"/>
      <c r="S31" s="1073"/>
      <c r="T31" s="1073"/>
      <c r="U31" s="1073"/>
      <c r="V31" s="1073">
        <v>10</v>
      </c>
      <c r="W31" s="1073"/>
      <c r="X31" s="1073"/>
      <c r="Y31" s="1073"/>
      <c r="Z31" s="1073"/>
      <c r="AA31" s="1073">
        <f>Q31-V31</f>
        <v>3</v>
      </c>
      <c r="AB31" s="1073"/>
      <c r="AC31" s="1073"/>
      <c r="AD31" s="1073"/>
      <c r="AE31" s="1074"/>
      <c r="AF31" s="1048">
        <v>3</v>
      </c>
      <c r="AG31" s="1049"/>
      <c r="AH31" s="1049"/>
      <c r="AI31" s="1049"/>
      <c r="AJ31" s="1050"/>
      <c r="AK31" s="1009">
        <v>6</v>
      </c>
      <c r="AL31" s="1000"/>
      <c r="AM31" s="1000"/>
      <c r="AN31" s="1000"/>
      <c r="AO31" s="1000"/>
      <c r="AP31" s="1000">
        <v>52</v>
      </c>
      <c r="AQ31" s="1000"/>
      <c r="AR31" s="1000"/>
      <c r="AS31" s="1000"/>
      <c r="AT31" s="1000"/>
      <c r="AU31" s="1000">
        <v>46</v>
      </c>
      <c r="AV31" s="1000"/>
      <c r="AW31" s="1000"/>
      <c r="AX31" s="1000"/>
      <c r="AY31" s="1000"/>
      <c r="AZ31" s="1071"/>
      <c r="BA31" s="1071"/>
      <c r="BB31" s="1071"/>
      <c r="BC31" s="1071"/>
      <c r="BD31" s="1071"/>
      <c r="BE31" s="1061" t="s">
        <v>383</v>
      </c>
      <c r="BF31" s="1061"/>
      <c r="BG31" s="1061"/>
      <c r="BH31" s="1061"/>
      <c r="BI31" s="1062"/>
      <c r="BJ31" s="205"/>
      <c r="BK31" s="205"/>
      <c r="BL31" s="205"/>
      <c r="BM31" s="205"/>
      <c r="BN31" s="205"/>
      <c r="BO31" s="218"/>
      <c r="BP31" s="218"/>
      <c r="BQ31" s="215">
        <v>25</v>
      </c>
      <c r="BR31" s="216"/>
      <c r="BS31" s="1043"/>
      <c r="BT31" s="1044"/>
      <c r="BU31" s="1044"/>
      <c r="BV31" s="1044"/>
      <c r="BW31" s="1044"/>
      <c r="BX31" s="1044"/>
      <c r="BY31" s="1044"/>
      <c r="BZ31" s="1044"/>
      <c r="CA31" s="1044"/>
      <c r="CB31" s="1044"/>
      <c r="CC31" s="1044"/>
      <c r="CD31" s="1044"/>
      <c r="CE31" s="1044"/>
      <c r="CF31" s="1044"/>
      <c r="CG31" s="1045"/>
      <c r="CH31" s="1018"/>
      <c r="CI31" s="1019"/>
      <c r="CJ31" s="1019"/>
      <c r="CK31" s="1019"/>
      <c r="CL31" s="1020"/>
      <c r="CM31" s="1018"/>
      <c r="CN31" s="1019"/>
      <c r="CO31" s="1019"/>
      <c r="CP31" s="1019"/>
      <c r="CQ31" s="1020"/>
      <c r="CR31" s="1018"/>
      <c r="CS31" s="1019"/>
      <c r="CT31" s="1019"/>
      <c r="CU31" s="1019"/>
      <c r="CV31" s="1020"/>
      <c r="CW31" s="1018"/>
      <c r="CX31" s="1019"/>
      <c r="CY31" s="1019"/>
      <c r="CZ31" s="1019"/>
      <c r="DA31" s="1020"/>
      <c r="DB31" s="1018"/>
      <c r="DC31" s="1019"/>
      <c r="DD31" s="1019"/>
      <c r="DE31" s="1019"/>
      <c r="DF31" s="1020"/>
      <c r="DG31" s="1018"/>
      <c r="DH31" s="1019"/>
      <c r="DI31" s="1019"/>
      <c r="DJ31" s="1019"/>
      <c r="DK31" s="1020"/>
      <c r="DL31" s="1018"/>
      <c r="DM31" s="1019"/>
      <c r="DN31" s="1019"/>
      <c r="DO31" s="1019"/>
      <c r="DP31" s="1020"/>
      <c r="DQ31" s="1018"/>
      <c r="DR31" s="1019"/>
      <c r="DS31" s="1019"/>
      <c r="DT31" s="1019"/>
      <c r="DU31" s="1020"/>
      <c r="DV31" s="1021"/>
      <c r="DW31" s="1022"/>
      <c r="DX31" s="1022"/>
      <c r="DY31" s="1022"/>
      <c r="DZ31" s="1023"/>
      <c r="EA31" s="199"/>
    </row>
    <row r="32" spans="1:131" s="200" customFormat="1" ht="26.25" customHeight="1" x14ac:dyDescent="0.15">
      <c r="A32" s="219">
        <v>5</v>
      </c>
      <c r="B32" s="1066"/>
      <c r="C32" s="1067"/>
      <c r="D32" s="1067"/>
      <c r="E32" s="1067"/>
      <c r="F32" s="1067"/>
      <c r="G32" s="1067"/>
      <c r="H32" s="1067"/>
      <c r="I32" s="1067"/>
      <c r="J32" s="1067"/>
      <c r="K32" s="1067"/>
      <c r="L32" s="1067"/>
      <c r="M32" s="1067"/>
      <c r="N32" s="1067"/>
      <c r="O32" s="1067"/>
      <c r="P32" s="1068"/>
      <c r="Q32" s="1072"/>
      <c r="R32" s="1073"/>
      <c r="S32" s="1073"/>
      <c r="T32" s="1073"/>
      <c r="U32" s="1073"/>
      <c r="V32" s="1073"/>
      <c r="W32" s="1073"/>
      <c r="X32" s="1073"/>
      <c r="Y32" s="1073"/>
      <c r="Z32" s="1073"/>
      <c r="AA32" s="1073"/>
      <c r="AB32" s="1073"/>
      <c r="AC32" s="1073"/>
      <c r="AD32" s="1073"/>
      <c r="AE32" s="1074"/>
      <c r="AF32" s="1048"/>
      <c r="AG32" s="1049"/>
      <c r="AH32" s="1049"/>
      <c r="AI32" s="1049"/>
      <c r="AJ32" s="1050"/>
      <c r="AK32" s="1009"/>
      <c r="AL32" s="1000"/>
      <c r="AM32" s="1000"/>
      <c r="AN32" s="1000"/>
      <c r="AO32" s="1000"/>
      <c r="AP32" s="1000"/>
      <c r="AQ32" s="1000"/>
      <c r="AR32" s="1000"/>
      <c r="AS32" s="1000"/>
      <c r="AT32" s="1000"/>
      <c r="AU32" s="1000"/>
      <c r="AV32" s="1000"/>
      <c r="AW32" s="1000"/>
      <c r="AX32" s="1000"/>
      <c r="AY32" s="1000"/>
      <c r="AZ32" s="1071"/>
      <c r="BA32" s="1071"/>
      <c r="BB32" s="1071"/>
      <c r="BC32" s="1071"/>
      <c r="BD32" s="1071"/>
      <c r="BE32" s="1061"/>
      <c r="BF32" s="1061"/>
      <c r="BG32" s="1061"/>
      <c r="BH32" s="1061"/>
      <c r="BI32" s="1062"/>
      <c r="BJ32" s="205"/>
      <c r="BK32" s="205"/>
      <c r="BL32" s="205"/>
      <c r="BM32" s="205"/>
      <c r="BN32" s="205"/>
      <c r="BO32" s="218"/>
      <c r="BP32" s="218"/>
      <c r="BQ32" s="215">
        <v>26</v>
      </c>
      <c r="BR32" s="216"/>
      <c r="BS32" s="1043"/>
      <c r="BT32" s="1044"/>
      <c r="BU32" s="1044"/>
      <c r="BV32" s="1044"/>
      <c r="BW32" s="1044"/>
      <c r="BX32" s="1044"/>
      <c r="BY32" s="1044"/>
      <c r="BZ32" s="1044"/>
      <c r="CA32" s="1044"/>
      <c r="CB32" s="1044"/>
      <c r="CC32" s="1044"/>
      <c r="CD32" s="1044"/>
      <c r="CE32" s="1044"/>
      <c r="CF32" s="1044"/>
      <c r="CG32" s="1045"/>
      <c r="CH32" s="1018"/>
      <c r="CI32" s="1019"/>
      <c r="CJ32" s="1019"/>
      <c r="CK32" s="1019"/>
      <c r="CL32" s="1020"/>
      <c r="CM32" s="1018"/>
      <c r="CN32" s="1019"/>
      <c r="CO32" s="1019"/>
      <c r="CP32" s="1019"/>
      <c r="CQ32" s="1020"/>
      <c r="CR32" s="1018"/>
      <c r="CS32" s="1019"/>
      <c r="CT32" s="1019"/>
      <c r="CU32" s="1019"/>
      <c r="CV32" s="1020"/>
      <c r="CW32" s="1018"/>
      <c r="CX32" s="1019"/>
      <c r="CY32" s="1019"/>
      <c r="CZ32" s="1019"/>
      <c r="DA32" s="1020"/>
      <c r="DB32" s="1018"/>
      <c r="DC32" s="1019"/>
      <c r="DD32" s="1019"/>
      <c r="DE32" s="1019"/>
      <c r="DF32" s="1020"/>
      <c r="DG32" s="1018"/>
      <c r="DH32" s="1019"/>
      <c r="DI32" s="1019"/>
      <c r="DJ32" s="1019"/>
      <c r="DK32" s="1020"/>
      <c r="DL32" s="1018"/>
      <c r="DM32" s="1019"/>
      <c r="DN32" s="1019"/>
      <c r="DO32" s="1019"/>
      <c r="DP32" s="1020"/>
      <c r="DQ32" s="1018"/>
      <c r="DR32" s="1019"/>
      <c r="DS32" s="1019"/>
      <c r="DT32" s="1019"/>
      <c r="DU32" s="1020"/>
      <c r="DV32" s="1021"/>
      <c r="DW32" s="1022"/>
      <c r="DX32" s="1022"/>
      <c r="DY32" s="1022"/>
      <c r="DZ32" s="1023"/>
      <c r="EA32" s="199"/>
    </row>
    <row r="33" spans="1:131" s="200" customFormat="1" ht="26.25" customHeight="1" x14ac:dyDescent="0.15">
      <c r="A33" s="219">
        <v>6</v>
      </c>
      <c r="B33" s="1066"/>
      <c r="C33" s="1067"/>
      <c r="D33" s="1067"/>
      <c r="E33" s="1067"/>
      <c r="F33" s="1067"/>
      <c r="G33" s="1067"/>
      <c r="H33" s="1067"/>
      <c r="I33" s="1067"/>
      <c r="J33" s="1067"/>
      <c r="K33" s="1067"/>
      <c r="L33" s="1067"/>
      <c r="M33" s="1067"/>
      <c r="N33" s="1067"/>
      <c r="O33" s="1067"/>
      <c r="P33" s="1068"/>
      <c r="Q33" s="1072"/>
      <c r="R33" s="1073"/>
      <c r="S33" s="1073"/>
      <c r="T33" s="1073"/>
      <c r="U33" s="1073"/>
      <c r="V33" s="1073"/>
      <c r="W33" s="1073"/>
      <c r="X33" s="1073"/>
      <c r="Y33" s="1073"/>
      <c r="Z33" s="1073"/>
      <c r="AA33" s="1073"/>
      <c r="AB33" s="1073"/>
      <c r="AC33" s="1073"/>
      <c r="AD33" s="1073"/>
      <c r="AE33" s="1074"/>
      <c r="AF33" s="1048"/>
      <c r="AG33" s="1049"/>
      <c r="AH33" s="1049"/>
      <c r="AI33" s="1049"/>
      <c r="AJ33" s="1050"/>
      <c r="AK33" s="1009"/>
      <c r="AL33" s="1000"/>
      <c r="AM33" s="1000"/>
      <c r="AN33" s="1000"/>
      <c r="AO33" s="1000"/>
      <c r="AP33" s="1000"/>
      <c r="AQ33" s="1000"/>
      <c r="AR33" s="1000"/>
      <c r="AS33" s="1000"/>
      <c r="AT33" s="1000"/>
      <c r="AU33" s="1000"/>
      <c r="AV33" s="1000"/>
      <c r="AW33" s="1000"/>
      <c r="AX33" s="1000"/>
      <c r="AY33" s="1000"/>
      <c r="AZ33" s="1071"/>
      <c r="BA33" s="1071"/>
      <c r="BB33" s="1071"/>
      <c r="BC33" s="1071"/>
      <c r="BD33" s="1071"/>
      <c r="BE33" s="1061"/>
      <c r="BF33" s="1061"/>
      <c r="BG33" s="1061"/>
      <c r="BH33" s="1061"/>
      <c r="BI33" s="1062"/>
      <c r="BJ33" s="205"/>
      <c r="BK33" s="205"/>
      <c r="BL33" s="205"/>
      <c r="BM33" s="205"/>
      <c r="BN33" s="205"/>
      <c r="BO33" s="218"/>
      <c r="BP33" s="218"/>
      <c r="BQ33" s="215">
        <v>27</v>
      </c>
      <c r="BR33" s="216"/>
      <c r="BS33" s="1043"/>
      <c r="BT33" s="1044"/>
      <c r="BU33" s="1044"/>
      <c r="BV33" s="1044"/>
      <c r="BW33" s="1044"/>
      <c r="BX33" s="1044"/>
      <c r="BY33" s="1044"/>
      <c r="BZ33" s="1044"/>
      <c r="CA33" s="1044"/>
      <c r="CB33" s="1044"/>
      <c r="CC33" s="1044"/>
      <c r="CD33" s="1044"/>
      <c r="CE33" s="1044"/>
      <c r="CF33" s="1044"/>
      <c r="CG33" s="1045"/>
      <c r="CH33" s="1018"/>
      <c r="CI33" s="1019"/>
      <c r="CJ33" s="1019"/>
      <c r="CK33" s="1019"/>
      <c r="CL33" s="1020"/>
      <c r="CM33" s="1018"/>
      <c r="CN33" s="1019"/>
      <c r="CO33" s="1019"/>
      <c r="CP33" s="1019"/>
      <c r="CQ33" s="1020"/>
      <c r="CR33" s="1018"/>
      <c r="CS33" s="1019"/>
      <c r="CT33" s="1019"/>
      <c r="CU33" s="1019"/>
      <c r="CV33" s="1020"/>
      <c r="CW33" s="1018"/>
      <c r="CX33" s="1019"/>
      <c r="CY33" s="1019"/>
      <c r="CZ33" s="1019"/>
      <c r="DA33" s="1020"/>
      <c r="DB33" s="1018"/>
      <c r="DC33" s="1019"/>
      <c r="DD33" s="1019"/>
      <c r="DE33" s="1019"/>
      <c r="DF33" s="1020"/>
      <c r="DG33" s="1018"/>
      <c r="DH33" s="1019"/>
      <c r="DI33" s="1019"/>
      <c r="DJ33" s="1019"/>
      <c r="DK33" s="1020"/>
      <c r="DL33" s="1018"/>
      <c r="DM33" s="1019"/>
      <c r="DN33" s="1019"/>
      <c r="DO33" s="1019"/>
      <c r="DP33" s="1020"/>
      <c r="DQ33" s="1018"/>
      <c r="DR33" s="1019"/>
      <c r="DS33" s="1019"/>
      <c r="DT33" s="1019"/>
      <c r="DU33" s="1020"/>
      <c r="DV33" s="1021"/>
      <c r="DW33" s="1022"/>
      <c r="DX33" s="1022"/>
      <c r="DY33" s="1022"/>
      <c r="DZ33" s="1023"/>
      <c r="EA33" s="199"/>
    </row>
    <row r="34" spans="1:131" s="200" customFormat="1" ht="26.25" customHeight="1" x14ac:dyDescent="0.15">
      <c r="A34" s="219">
        <v>7</v>
      </c>
      <c r="B34" s="1066"/>
      <c r="C34" s="1067"/>
      <c r="D34" s="1067"/>
      <c r="E34" s="1067"/>
      <c r="F34" s="1067"/>
      <c r="G34" s="1067"/>
      <c r="H34" s="1067"/>
      <c r="I34" s="1067"/>
      <c r="J34" s="1067"/>
      <c r="K34" s="1067"/>
      <c r="L34" s="1067"/>
      <c r="M34" s="1067"/>
      <c r="N34" s="1067"/>
      <c r="O34" s="1067"/>
      <c r="P34" s="1068"/>
      <c r="Q34" s="1072"/>
      <c r="R34" s="1073"/>
      <c r="S34" s="1073"/>
      <c r="T34" s="1073"/>
      <c r="U34" s="1073"/>
      <c r="V34" s="1073"/>
      <c r="W34" s="1073"/>
      <c r="X34" s="1073"/>
      <c r="Y34" s="1073"/>
      <c r="Z34" s="1073"/>
      <c r="AA34" s="1073"/>
      <c r="AB34" s="1073"/>
      <c r="AC34" s="1073"/>
      <c r="AD34" s="1073"/>
      <c r="AE34" s="1074"/>
      <c r="AF34" s="1048"/>
      <c r="AG34" s="1049"/>
      <c r="AH34" s="1049"/>
      <c r="AI34" s="1049"/>
      <c r="AJ34" s="1050"/>
      <c r="AK34" s="1009"/>
      <c r="AL34" s="1000"/>
      <c r="AM34" s="1000"/>
      <c r="AN34" s="1000"/>
      <c r="AO34" s="1000"/>
      <c r="AP34" s="1000"/>
      <c r="AQ34" s="1000"/>
      <c r="AR34" s="1000"/>
      <c r="AS34" s="1000"/>
      <c r="AT34" s="1000"/>
      <c r="AU34" s="1000"/>
      <c r="AV34" s="1000"/>
      <c r="AW34" s="1000"/>
      <c r="AX34" s="1000"/>
      <c r="AY34" s="1000"/>
      <c r="AZ34" s="1071"/>
      <c r="BA34" s="1071"/>
      <c r="BB34" s="1071"/>
      <c r="BC34" s="1071"/>
      <c r="BD34" s="1071"/>
      <c r="BE34" s="1061"/>
      <c r="BF34" s="1061"/>
      <c r="BG34" s="1061"/>
      <c r="BH34" s="1061"/>
      <c r="BI34" s="1062"/>
      <c r="BJ34" s="205"/>
      <c r="BK34" s="205"/>
      <c r="BL34" s="205"/>
      <c r="BM34" s="205"/>
      <c r="BN34" s="205"/>
      <c r="BO34" s="218"/>
      <c r="BP34" s="218"/>
      <c r="BQ34" s="215">
        <v>28</v>
      </c>
      <c r="BR34" s="216"/>
      <c r="BS34" s="1043"/>
      <c r="BT34" s="1044"/>
      <c r="BU34" s="1044"/>
      <c r="BV34" s="1044"/>
      <c r="BW34" s="1044"/>
      <c r="BX34" s="1044"/>
      <c r="BY34" s="1044"/>
      <c r="BZ34" s="1044"/>
      <c r="CA34" s="1044"/>
      <c r="CB34" s="1044"/>
      <c r="CC34" s="1044"/>
      <c r="CD34" s="1044"/>
      <c r="CE34" s="1044"/>
      <c r="CF34" s="1044"/>
      <c r="CG34" s="1045"/>
      <c r="CH34" s="1018"/>
      <c r="CI34" s="1019"/>
      <c r="CJ34" s="1019"/>
      <c r="CK34" s="1019"/>
      <c r="CL34" s="1020"/>
      <c r="CM34" s="1018"/>
      <c r="CN34" s="1019"/>
      <c r="CO34" s="1019"/>
      <c r="CP34" s="1019"/>
      <c r="CQ34" s="1020"/>
      <c r="CR34" s="1018"/>
      <c r="CS34" s="1019"/>
      <c r="CT34" s="1019"/>
      <c r="CU34" s="1019"/>
      <c r="CV34" s="1020"/>
      <c r="CW34" s="1018"/>
      <c r="CX34" s="1019"/>
      <c r="CY34" s="1019"/>
      <c r="CZ34" s="1019"/>
      <c r="DA34" s="1020"/>
      <c r="DB34" s="1018"/>
      <c r="DC34" s="1019"/>
      <c r="DD34" s="1019"/>
      <c r="DE34" s="1019"/>
      <c r="DF34" s="1020"/>
      <c r="DG34" s="1018"/>
      <c r="DH34" s="1019"/>
      <c r="DI34" s="1019"/>
      <c r="DJ34" s="1019"/>
      <c r="DK34" s="1020"/>
      <c r="DL34" s="1018"/>
      <c r="DM34" s="1019"/>
      <c r="DN34" s="1019"/>
      <c r="DO34" s="1019"/>
      <c r="DP34" s="1020"/>
      <c r="DQ34" s="1018"/>
      <c r="DR34" s="1019"/>
      <c r="DS34" s="1019"/>
      <c r="DT34" s="1019"/>
      <c r="DU34" s="1020"/>
      <c r="DV34" s="1021"/>
      <c r="DW34" s="1022"/>
      <c r="DX34" s="1022"/>
      <c r="DY34" s="1022"/>
      <c r="DZ34" s="1023"/>
      <c r="EA34" s="199"/>
    </row>
    <row r="35" spans="1:131" s="200" customFormat="1" ht="26.25" customHeight="1" x14ac:dyDescent="0.15">
      <c r="A35" s="219">
        <v>8</v>
      </c>
      <c r="B35" s="1066"/>
      <c r="C35" s="1067"/>
      <c r="D35" s="1067"/>
      <c r="E35" s="1067"/>
      <c r="F35" s="1067"/>
      <c r="G35" s="1067"/>
      <c r="H35" s="1067"/>
      <c r="I35" s="1067"/>
      <c r="J35" s="1067"/>
      <c r="K35" s="1067"/>
      <c r="L35" s="1067"/>
      <c r="M35" s="1067"/>
      <c r="N35" s="1067"/>
      <c r="O35" s="1067"/>
      <c r="P35" s="1068"/>
      <c r="Q35" s="1072"/>
      <c r="R35" s="1073"/>
      <c r="S35" s="1073"/>
      <c r="T35" s="1073"/>
      <c r="U35" s="1073"/>
      <c r="V35" s="1073"/>
      <c r="W35" s="1073"/>
      <c r="X35" s="1073"/>
      <c r="Y35" s="1073"/>
      <c r="Z35" s="1073"/>
      <c r="AA35" s="1073"/>
      <c r="AB35" s="1073"/>
      <c r="AC35" s="1073"/>
      <c r="AD35" s="1073"/>
      <c r="AE35" s="1074"/>
      <c r="AF35" s="1048"/>
      <c r="AG35" s="1049"/>
      <c r="AH35" s="1049"/>
      <c r="AI35" s="1049"/>
      <c r="AJ35" s="1050"/>
      <c r="AK35" s="1009"/>
      <c r="AL35" s="1000"/>
      <c r="AM35" s="1000"/>
      <c r="AN35" s="1000"/>
      <c r="AO35" s="1000"/>
      <c r="AP35" s="1000"/>
      <c r="AQ35" s="1000"/>
      <c r="AR35" s="1000"/>
      <c r="AS35" s="1000"/>
      <c r="AT35" s="1000"/>
      <c r="AU35" s="1000"/>
      <c r="AV35" s="1000"/>
      <c r="AW35" s="1000"/>
      <c r="AX35" s="1000"/>
      <c r="AY35" s="1000"/>
      <c r="AZ35" s="1071"/>
      <c r="BA35" s="1071"/>
      <c r="BB35" s="1071"/>
      <c r="BC35" s="1071"/>
      <c r="BD35" s="1071"/>
      <c r="BE35" s="1061"/>
      <c r="BF35" s="1061"/>
      <c r="BG35" s="1061"/>
      <c r="BH35" s="1061"/>
      <c r="BI35" s="1062"/>
      <c r="BJ35" s="205"/>
      <c r="BK35" s="205"/>
      <c r="BL35" s="205"/>
      <c r="BM35" s="205"/>
      <c r="BN35" s="205"/>
      <c r="BO35" s="218"/>
      <c r="BP35" s="218"/>
      <c r="BQ35" s="215">
        <v>29</v>
      </c>
      <c r="BR35" s="216"/>
      <c r="BS35" s="1043"/>
      <c r="BT35" s="1044"/>
      <c r="BU35" s="1044"/>
      <c r="BV35" s="1044"/>
      <c r="BW35" s="1044"/>
      <c r="BX35" s="1044"/>
      <c r="BY35" s="1044"/>
      <c r="BZ35" s="1044"/>
      <c r="CA35" s="1044"/>
      <c r="CB35" s="1044"/>
      <c r="CC35" s="1044"/>
      <c r="CD35" s="1044"/>
      <c r="CE35" s="1044"/>
      <c r="CF35" s="1044"/>
      <c r="CG35" s="1045"/>
      <c r="CH35" s="1018"/>
      <c r="CI35" s="1019"/>
      <c r="CJ35" s="1019"/>
      <c r="CK35" s="1019"/>
      <c r="CL35" s="1020"/>
      <c r="CM35" s="1018"/>
      <c r="CN35" s="1019"/>
      <c r="CO35" s="1019"/>
      <c r="CP35" s="1019"/>
      <c r="CQ35" s="1020"/>
      <c r="CR35" s="1018"/>
      <c r="CS35" s="1019"/>
      <c r="CT35" s="1019"/>
      <c r="CU35" s="1019"/>
      <c r="CV35" s="1020"/>
      <c r="CW35" s="1018"/>
      <c r="CX35" s="1019"/>
      <c r="CY35" s="1019"/>
      <c r="CZ35" s="1019"/>
      <c r="DA35" s="1020"/>
      <c r="DB35" s="1018"/>
      <c r="DC35" s="1019"/>
      <c r="DD35" s="1019"/>
      <c r="DE35" s="1019"/>
      <c r="DF35" s="1020"/>
      <c r="DG35" s="1018"/>
      <c r="DH35" s="1019"/>
      <c r="DI35" s="1019"/>
      <c r="DJ35" s="1019"/>
      <c r="DK35" s="1020"/>
      <c r="DL35" s="1018"/>
      <c r="DM35" s="1019"/>
      <c r="DN35" s="1019"/>
      <c r="DO35" s="1019"/>
      <c r="DP35" s="1020"/>
      <c r="DQ35" s="1018"/>
      <c r="DR35" s="1019"/>
      <c r="DS35" s="1019"/>
      <c r="DT35" s="1019"/>
      <c r="DU35" s="1020"/>
      <c r="DV35" s="1021"/>
      <c r="DW35" s="1022"/>
      <c r="DX35" s="1022"/>
      <c r="DY35" s="1022"/>
      <c r="DZ35" s="1023"/>
      <c r="EA35" s="199"/>
    </row>
    <row r="36" spans="1:131" s="200" customFormat="1" ht="26.25" customHeight="1" x14ac:dyDescent="0.15">
      <c r="A36" s="219">
        <v>9</v>
      </c>
      <c r="B36" s="1066"/>
      <c r="C36" s="1067"/>
      <c r="D36" s="1067"/>
      <c r="E36" s="1067"/>
      <c r="F36" s="1067"/>
      <c r="G36" s="1067"/>
      <c r="H36" s="1067"/>
      <c r="I36" s="1067"/>
      <c r="J36" s="1067"/>
      <c r="K36" s="1067"/>
      <c r="L36" s="1067"/>
      <c r="M36" s="1067"/>
      <c r="N36" s="1067"/>
      <c r="O36" s="1067"/>
      <c r="P36" s="1068"/>
      <c r="Q36" s="1072"/>
      <c r="R36" s="1073"/>
      <c r="S36" s="1073"/>
      <c r="T36" s="1073"/>
      <c r="U36" s="1073"/>
      <c r="V36" s="1073"/>
      <c r="W36" s="1073"/>
      <c r="X36" s="1073"/>
      <c r="Y36" s="1073"/>
      <c r="Z36" s="1073"/>
      <c r="AA36" s="1073"/>
      <c r="AB36" s="1073"/>
      <c r="AC36" s="1073"/>
      <c r="AD36" s="1073"/>
      <c r="AE36" s="1074"/>
      <c r="AF36" s="1048"/>
      <c r="AG36" s="1049"/>
      <c r="AH36" s="1049"/>
      <c r="AI36" s="1049"/>
      <c r="AJ36" s="1050"/>
      <c r="AK36" s="1009"/>
      <c r="AL36" s="1000"/>
      <c r="AM36" s="1000"/>
      <c r="AN36" s="1000"/>
      <c r="AO36" s="1000"/>
      <c r="AP36" s="1000"/>
      <c r="AQ36" s="1000"/>
      <c r="AR36" s="1000"/>
      <c r="AS36" s="1000"/>
      <c r="AT36" s="1000"/>
      <c r="AU36" s="1000"/>
      <c r="AV36" s="1000"/>
      <c r="AW36" s="1000"/>
      <c r="AX36" s="1000"/>
      <c r="AY36" s="1000"/>
      <c r="AZ36" s="1071"/>
      <c r="BA36" s="1071"/>
      <c r="BB36" s="1071"/>
      <c r="BC36" s="1071"/>
      <c r="BD36" s="1071"/>
      <c r="BE36" s="1061"/>
      <c r="BF36" s="1061"/>
      <c r="BG36" s="1061"/>
      <c r="BH36" s="1061"/>
      <c r="BI36" s="1062"/>
      <c r="BJ36" s="205"/>
      <c r="BK36" s="205"/>
      <c r="BL36" s="205"/>
      <c r="BM36" s="205"/>
      <c r="BN36" s="205"/>
      <c r="BO36" s="218"/>
      <c r="BP36" s="218"/>
      <c r="BQ36" s="215">
        <v>30</v>
      </c>
      <c r="BR36" s="216"/>
      <c r="BS36" s="1043"/>
      <c r="BT36" s="1044"/>
      <c r="BU36" s="1044"/>
      <c r="BV36" s="1044"/>
      <c r="BW36" s="1044"/>
      <c r="BX36" s="1044"/>
      <c r="BY36" s="1044"/>
      <c r="BZ36" s="1044"/>
      <c r="CA36" s="1044"/>
      <c r="CB36" s="1044"/>
      <c r="CC36" s="1044"/>
      <c r="CD36" s="1044"/>
      <c r="CE36" s="1044"/>
      <c r="CF36" s="1044"/>
      <c r="CG36" s="1045"/>
      <c r="CH36" s="1018"/>
      <c r="CI36" s="1019"/>
      <c r="CJ36" s="1019"/>
      <c r="CK36" s="1019"/>
      <c r="CL36" s="1020"/>
      <c r="CM36" s="1018"/>
      <c r="CN36" s="1019"/>
      <c r="CO36" s="1019"/>
      <c r="CP36" s="1019"/>
      <c r="CQ36" s="1020"/>
      <c r="CR36" s="1018"/>
      <c r="CS36" s="1019"/>
      <c r="CT36" s="1019"/>
      <c r="CU36" s="1019"/>
      <c r="CV36" s="1020"/>
      <c r="CW36" s="1018"/>
      <c r="CX36" s="1019"/>
      <c r="CY36" s="1019"/>
      <c r="CZ36" s="1019"/>
      <c r="DA36" s="1020"/>
      <c r="DB36" s="1018"/>
      <c r="DC36" s="1019"/>
      <c r="DD36" s="1019"/>
      <c r="DE36" s="1019"/>
      <c r="DF36" s="1020"/>
      <c r="DG36" s="1018"/>
      <c r="DH36" s="1019"/>
      <c r="DI36" s="1019"/>
      <c r="DJ36" s="1019"/>
      <c r="DK36" s="1020"/>
      <c r="DL36" s="1018"/>
      <c r="DM36" s="1019"/>
      <c r="DN36" s="1019"/>
      <c r="DO36" s="1019"/>
      <c r="DP36" s="1020"/>
      <c r="DQ36" s="1018"/>
      <c r="DR36" s="1019"/>
      <c r="DS36" s="1019"/>
      <c r="DT36" s="1019"/>
      <c r="DU36" s="1020"/>
      <c r="DV36" s="1021"/>
      <c r="DW36" s="1022"/>
      <c r="DX36" s="1022"/>
      <c r="DY36" s="1022"/>
      <c r="DZ36" s="1023"/>
      <c r="EA36" s="199"/>
    </row>
    <row r="37" spans="1:131" s="200" customFormat="1" ht="26.25" customHeight="1" x14ac:dyDescent="0.15">
      <c r="A37" s="219">
        <v>10</v>
      </c>
      <c r="B37" s="1066"/>
      <c r="C37" s="1067"/>
      <c r="D37" s="1067"/>
      <c r="E37" s="1067"/>
      <c r="F37" s="1067"/>
      <c r="G37" s="1067"/>
      <c r="H37" s="1067"/>
      <c r="I37" s="1067"/>
      <c r="J37" s="1067"/>
      <c r="K37" s="1067"/>
      <c r="L37" s="1067"/>
      <c r="M37" s="1067"/>
      <c r="N37" s="1067"/>
      <c r="O37" s="1067"/>
      <c r="P37" s="1068"/>
      <c r="Q37" s="1072"/>
      <c r="R37" s="1073"/>
      <c r="S37" s="1073"/>
      <c r="T37" s="1073"/>
      <c r="U37" s="1073"/>
      <c r="V37" s="1073"/>
      <c r="W37" s="1073"/>
      <c r="X37" s="1073"/>
      <c r="Y37" s="1073"/>
      <c r="Z37" s="1073"/>
      <c r="AA37" s="1073"/>
      <c r="AB37" s="1073"/>
      <c r="AC37" s="1073"/>
      <c r="AD37" s="1073"/>
      <c r="AE37" s="1074"/>
      <c r="AF37" s="1048"/>
      <c r="AG37" s="1049"/>
      <c r="AH37" s="1049"/>
      <c r="AI37" s="1049"/>
      <c r="AJ37" s="1050"/>
      <c r="AK37" s="1009"/>
      <c r="AL37" s="1000"/>
      <c r="AM37" s="1000"/>
      <c r="AN37" s="1000"/>
      <c r="AO37" s="1000"/>
      <c r="AP37" s="1000"/>
      <c r="AQ37" s="1000"/>
      <c r="AR37" s="1000"/>
      <c r="AS37" s="1000"/>
      <c r="AT37" s="1000"/>
      <c r="AU37" s="1000"/>
      <c r="AV37" s="1000"/>
      <c r="AW37" s="1000"/>
      <c r="AX37" s="1000"/>
      <c r="AY37" s="1000"/>
      <c r="AZ37" s="1071"/>
      <c r="BA37" s="1071"/>
      <c r="BB37" s="1071"/>
      <c r="BC37" s="1071"/>
      <c r="BD37" s="1071"/>
      <c r="BE37" s="1061"/>
      <c r="BF37" s="1061"/>
      <c r="BG37" s="1061"/>
      <c r="BH37" s="1061"/>
      <c r="BI37" s="1062"/>
      <c r="BJ37" s="205"/>
      <c r="BK37" s="205"/>
      <c r="BL37" s="205"/>
      <c r="BM37" s="205"/>
      <c r="BN37" s="205"/>
      <c r="BO37" s="218"/>
      <c r="BP37" s="218"/>
      <c r="BQ37" s="215">
        <v>31</v>
      </c>
      <c r="BR37" s="216"/>
      <c r="BS37" s="1043"/>
      <c r="BT37" s="1044"/>
      <c r="BU37" s="1044"/>
      <c r="BV37" s="1044"/>
      <c r="BW37" s="1044"/>
      <c r="BX37" s="1044"/>
      <c r="BY37" s="1044"/>
      <c r="BZ37" s="1044"/>
      <c r="CA37" s="1044"/>
      <c r="CB37" s="1044"/>
      <c r="CC37" s="1044"/>
      <c r="CD37" s="1044"/>
      <c r="CE37" s="1044"/>
      <c r="CF37" s="1044"/>
      <c r="CG37" s="1045"/>
      <c r="CH37" s="1018"/>
      <c r="CI37" s="1019"/>
      <c r="CJ37" s="1019"/>
      <c r="CK37" s="1019"/>
      <c r="CL37" s="1020"/>
      <c r="CM37" s="1018"/>
      <c r="CN37" s="1019"/>
      <c r="CO37" s="1019"/>
      <c r="CP37" s="1019"/>
      <c r="CQ37" s="1020"/>
      <c r="CR37" s="1018"/>
      <c r="CS37" s="1019"/>
      <c r="CT37" s="1019"/>
      <c r="CU37" s="1019"/>
      <c r="CV37" s="1020"/>
      <c r="CW37" s="1018"/>
      <c r="CX37" s="1019"/>
      <c r="CY37" s="1019"/>
      <c r="CZ37" s="1019"/>
      <c r="DA37" s="1020"/>
      <c r="DB37" s="1018"/>
      <c r="DC37" s="1019"/>
      <c r="DD37" s="1019"/>
      <c r="DE37" s="1019"/>
      <c r="DF37" s="1020"/>
      <c r="DG37" s="1018"/>
      <c r="DH37" s="1019"/>
      <c r="DI37" s="1019"/>
      <c r="DJ37" s="1019"/>
      <c r="DK37" s="1020"/>
      <c r="DL37" s="1018"/>
      <c r="DM37" s="1019"/>
      <c r="DN37" s="1019"/>
      <c r="DO37" s="1019"/>
      <c r="DP37" s="1020"/>
      <c r="DQ37" s="1018"/>
      <c r="DR37" s="1019"/>
      <c r="DS37" s="1019"/>
      <c r="DT37" s="1019"/>
      <c r="DU37" s="1020"/>
      <c r="DV37" s="1021"/>
      <c r="DW37" s="1022"/>
      <c r="DX37" s="1022"/>
      <c r="DY37" s="1022"/>
      <c r="DZ37" s="1023"/>
      <c r="EA37" s="199"/>
    </row>
    <row r="38" spans="1:131" s="200" customFormat="1" ht="26.25" customHeight="1" x14ac:dyDescent="0.15">
      <c r="A38" s="219">
        <v>11</v>
      </c>
      <c r="B38" s="1066"/>
      <c r="C38" s="1067"/>
      <c r="D38" s="1067"/>
      <c r="E38" s="1067"/>
      <c r="F38" s="1067"/>
      <c r="G38" s="1067"/>
      <c r="H38" s="1067"/>
      <c r="I38" s="1067"/>
      <c r="J38" s="1067"/>
      <c r="K38" s="1067"/>
      <c r="L38" s="1067"/>
      <c r="M38" s="1067"/>
      <c r="N38" s="1067"/>
      <c r="O38" s="1067"/>
      <c r="P38" s="1068"/>
      <c r="Q38" s="1072"/>
      <c r="R38" s="1073"/>
      <c r="S38" s="1073"/>
      <c r="T38" s="1073"/>
      <c r="U38" s="1073"/>
      <c r="V38" s="1073"/>
      <c r="W38" s="1073"/>
      <c r="X38" s="1073"/>
      <c r="Y38" s="1073"/>
      <c r="Z38" s="1073"/>
      <c r="AA38" s="1073"/>
      <c r="AB38" s="1073"/>
      <c r="AC38" s="1073"/>
      <c r="AD38" s="1073"/>
      <c r="AE38" s="1074"/>
      <c r="AF38" s="1048"/>
      <c r="AG38" s="1049"/>
      <c r="AH38" s="1049"/>
      <c r="AI38" s="1049"/>
      <c r="AJ38" s="1050"/>
      <c r="AK38" s="1009"/>
      <c r="AL38" s="1000"/>
      <c r="AM38" s="1000"/>
      <c r="AN38" s="1000"/>
      <c r="AO38" s="1000"/>
      <c r="AP38" s="1000"/>
      <c r="AQ38" s="1000"/>
      <c r="AR38" s="1000"/>
      <c r="AS38" s="1000"/>
      <c r="AT38" s="1000"/>
      <c r="AU38" s="1000"/>
      <c r="AV38" s="1000"/>
      <c r="AW38" s="1000"/>
      <c r="AX38" s="1000"/>
      <c r="AY38" s="1000"/>
      <c r="AZ38" s="1071"/>
      <c r="BA38" s="1071"/>
      <c r="BB38" s="1071"/>
      <c r="BC38" s="1071"/>
      <c r="BD38" s="1071"/>
      <c r="BE38" s="1061"/>
      <c r="BF38" s="1061"/>
      <c r="BG38" s="1061"/>
      <c r="BH38" s="1061"/>
      <c r="BI38" s="1062"/>
      <c r="BJ38" s="205"/>
      <c r="BK38" s="205"/>
      <c r="BL38" s="205"/>
      <c r="BM38" s="205"/>
      <c r="BN38" s="205"/>
      <c r="BO38" s="218"/>
      <c r="BP38" s="218"/>
      <c r="BQ38" s="215">
        <v>32</v>
      </c>
      <c r="BR38" s="216"/>
      <c r="BS38" s="1043"/>
      <c r="BT38" s="1044"/>
      <c r="BU38" s="1044"/>
      <c r="BV38" s="1044"/>
      <c r="BW38" s="1044"/>
      <c r="BX38" s="1044"/>
      <c r="BY38" s="1044"/>
      <c r="BZ38" s="1044"/>
      <c r="CA38" s="1044"/>
      <c r="CB38" s="1044"/>
      <c r="CC38" s="1044"/>
      <c r="CD38" s="1044"/>
      <c r="CE38" s="1044"/>
      <c r="CF38" s="1044"/>
      <c r="CG38" s="1045"/>
      <c r="CH38" s="1018"/>
      <c r="CI38" s="1019"/>
      <c r="CJ38" s="1019"/>
      <c r="CK38" s="1019"/>
      <c r="CL38" s="1020"/>
      <c r="CM38" s="1018"/>
      <c r="CN38" s="1019"/>
      <c r="CO38" s="1019"/>
      <c r="CP38" s="1019"/>
      <c r="CQ38" s="1020"/>
      <c r="CR38" s="1018"/>
      <c r="CS38" s="1019"/>
      <c r="CT38" s="1019"/>
      <c r="CU38" s="1019"/>
      <c r="CV38" s="1020"/>
      <c r="CW38" s="1018"/>
      <c r="CX38" s="1019"/>
      <c r="CY38" s="1019"/>
      <c r="CZ38" s="1019"/>
      <c r="DA38" s="1020"/>
      <c r="DB38" s="1018"/>
      <c r="DC38" s="1019"/>
      <c r="DD38" s="1019"/>
      <c r="DE38" s="1019"/>
      <c r="DF38" s="1020"/>
      <c r="DG38" s="1018"/>
      <c r="DH38" s="1019"/>
      <c r="DI38" s="1019"/>
      <c r="DJ38" s="1019"/>
      <c r="DK38" s="1020"/>
      <c r="DL38" s="1018"/>
      <c r="DM38" s="1019"/>
      <c r="DN38" s="1019"/>
      <c r="DO38" s="1019"/>
      <c r="DP38" s="1020"/>
      <c r="DQ38" s="1018"/>
      <c r="DR38" s="1019"/>
      <c r="DS38" s="1019"/>
      <c r="DT38" s="1019"/>
      <c r="DU38" s="1020"/>
      <c r="DV38" s="1021"/>
      <c r="DW38" s="1022"/>
      <c r="DX38" s="1022"/>
      <c r="DY38" s="1022"/>
      <c r="DZ38" s="1023"/>
      <c r="EA38" s="199"/>
    </row>
    <row r="39" spans="1:131" s="200" customFormat="1" ht="26.25" customHeight="1" x14ac:dyDescent="0.15">
      <c r="A39" s="219">
        <v>12</v>
      </c>
      <c r="B39" s="1066"/>
      <c r="C39" s="1067"/>
      <c r="D39" s="1067"/>
      <c r="E39" s="1067"/>
      <c r="F39" s="1067"/>
      <c r="G39" s="1067"/>
      <c r="H39" s="1067"/>
      <c r="I39" s="1067"/>
      <c r="J39" s="1067"/>
      <c r="K39" s="1067"/>
      <c r="L39" s="1067"/>
      <c r="M39" s="1067"/>
      <c r="N39" s="1067"/>
      <c r="O39" s="1067"/>
      <c r="P39" s="1068"/>
      <c r="Q39" s="1072"/>
      <c r="R39" s="1073"/>
      <c r="S39" s="1073"/>
      <c r="T39" s="1073"/>
      <c r="U39" s="1073"/>
      <c r="V39" s="1073"/>
      <c r="W39" s="1073"/>
      <c r="X39" s="1073"/>
      <c r="Y39" s="1073"/>
      <c r="Z39" s="1073"/>
      <c r="AA39" s="1073"/>
      <c r="AB39" s="1073"/>
      <c r="AC39" s="1073"/>
      <c r="AD39" s="1073"/>
      <c r="AE39" s="1074"/>
      <c r="AF39" s="1048"/>
      <c r="AG39" s="1049"/>
      <c r="AH39" s="1049"/>
      <c r="AI39" s="1049"/>
      <c r="AJ39" s="1050"/>
      <c r="AK39" s="1009"/>
      <c r="AL39" s="1000"/>
      <c r="AM39" s="1000"/>
      <c r="AN39" s="1000"/>
      <c r="AO39" s="1000"/>
      <c r="AP39" s="1000"/>
      <c r="AQ39" s="1000"/>
      <c r="AR39" s="1000"/>
      <c r="AS39" s="1000"/>
      <c r="AT39" s="1000"/>
      <c r="AU39" s="1000"/>
      <c r="AV39" s="1000"/>
      <c r="AW39" s="1000"/>
      <c r="AX39" s="1000"/>
      <c r="AY39" s="1000"/>
      <c r="AZ39" s="1071"/>
      <c r="BA39" s="1071"/>
      <c r="BB39" s="1071"/>
      <c r="BC39" s="1071"/>
      <c r="BD39" s="1071"/>
      <c r="BE39" s="1061"/>
      <c r="BF39" s="1061"/>
      <c r="BG39" s="1061"/>
      <c r="BH39" s="1061"/>
      <c r="BI39" s="1062"/>
      <c r="BJ39" s="205"/>
      <c r="BK39" s="205"/>
      <c r="BL39" s="205"/>
      <c r="BM39" s="205"/>
      <c r="BN39" s="205"/>
      <c r="BO39" s="218"/>
      <c r="BP39" s="218"/>
      <c r="BQ39" s="215">
        <v>33</v>
      </c>
      <c r="BR39" s="216"/>
      <c r="BS39" s="1043"/>
      <c r="BT39" s="1044"/>
      <c r="BU39" s="1044"/>
      <c r="BV39" s="1044"/>
      <c r="BW39" s="1044"/>
      <c r="BX39" s="1044"/>
      <c r="BY39" s="1044"/>
      <c r="BZ39" s="1044"/>
      <c r="CA39" s="1044"/>
      <c r="CB39" s="1044"/>
      <c r="CC39" s="1044"/>
      <c r="CD39" s="1044"/>
      <c r="CE39" s="1044"/>
      <c r="CF39" s="1044"/>
      <c r="CG39" s="1045"/>
      <c r="CH39" s="1018"/>
      <c r="CI39" s="1019"/>
      <c r="CJ39" s="1019"/>
      <c r="CK39" s="1019"/>
      <c r="CL39" s="1020"/>
      <c r="CM39" s="1018"/>
      <c r="CN39" s="1019"/>
      <c r="CO39" s="1019"/>
      <c r="CP39" s="1019"/>
      <c r="CQ39" s="1020"/>
      <c r="CR39" s="1018"/>
      <c r="CS39" s="1019"/>
      <c r="CT39" s="1019"/>
      <c r="CU39" s="1019"/>
      <c r="CV39" s="1020"/>
      <c r="CW39" s="1018"/>
      <c r="CX39" s="1019"/>
      <c r="CY39" s="1019"/>
      <c r="CZ39" s="1019"/>
      <c r="DA39" s="1020"/>
      <c r="DB39" s="1018"/>
      <c r="DC39" s="1019"/>
      <c r="DD39" s="1019"/>
      <c r="DE39" s="1019"/>
      <c r="DF39" s="1020"/>
      <c r="DG39" s="1018"/>
      <c r="DH39" s="1019"/>
      <c r="DI39" s="1019"/>
      <c r="DJ39" s="1019"/>
      <c r="DK39" s="1020"/>
      <c r="DL39" s="1018"/>
      <c r="DM39" s="1019"/>
      <c r="DN39" s="1019"/>
      <c r="DO39" s="1019"/>
      <c r="DP39" s="1020"/>
      <c r="DQ39" s="1018"/>
      <c r="DR39" s="1019"/>
      <c r="DS39" s="1019"/>
      <c r="DT39" s="1019"/>
      <c r="DU39" s="1020"/>
      <c r="DV39" s="1021"/>
      <c r="DW39" s="1022"/>
      <c r="DX39" s="1022"/>
      <c r="DY39" s="1022"/>
      <c r="DZ39" s="1023"/>
      <c r="EA39" s="199"/>
    </row>
    <row r="40" spans="1:131" s="200" customFormat="1" ht="26.25" customHeight="1" x14ac:dyDescent="0.15">
      <c r="A40" s="214">
        <v>13</v>
      </c>
      <c r="B40" s="1066"/>
      <c r="C40" s="1067"/>
      <c r="D40" s="1067"/>
      <c r="E40" s="1067"/>
      <c r="F40" s="1067"/>
      <c r="G40" s="1067"/>
      <c r="H40" s="1067"/>
      <c r="I40" s="1067"/>
      <c r="J40" s="1067"/>
      <c r="K40" s="1067"/>
      <c r="L40" s="1067"/>
      <c r="M40" s="1067"/>
      <c r="N40" s="1067"/>
      <c r="O40" s="1067"/>
      <c r="P40" s="1068"/>
      <c r="Q40" s="1072"/>
      <c r="R40" s="1073"/>
      <c r="S40" s="1073"/>
      <c r="T40" s="1073"/>
      <c r="U40" s="1073"/>
      <c r="V40" s="1073"/>
      <c r="W40" s="1073"/>
      <c r="X40" s="1073"/>
      <c r="Y40" s="1073"/>
      <c r="Z40" s="1073"/>
      <c r="AA40" s="1073"/>
      <c r="AB40" s="1073"/>
      <c r="AC40" s="1073"/>
      <c r="AD40" s="1073"/>
      <c r="AE40" s="1074"/>
      <c r="AF40" s="1048"/>
      <c r="AG40" s="1049"/>
      <c r="AH40" s="1049"/>
      <c r="AI40" s="1049"/>
      <c r="AJ40" s="1050"/>
      <c r="AK40" s="1009"/>
      <c r="AL40" s="1000"/>
      <c r="AM40" s="1000"/>
      <c r="AN40" s="1000"/>
      <c r="AO40" s="1000"/>
      <c r="AP40" s="1000"/>
      <c r="AQ40" s="1000"/>
      <c r="AR40" s="1000"/>
      <c r="AS40" s="1000"/>
      <c r="AT40" s="1000"/>
      <c r="AU40" s="1000"/>
      <c r="AV40" s="1000"/>
      <c r="AW40" s="1000"/>
      <c r="AX40" s="1000"/>
      <c r="AY40" s="1000"/>
      <c r="AZ40" s="1071"/>
      <c r="BA40" s="1071"/>
      <c r="BB40" s="1071"/>
      <c r="BC40" s="1071"/>
      <c r="BD40" s="1071"/>
      <c r="BE40" s="1061"/>
      <c r="BF40" s="1061"/>
      <c r="BG40" s="1061"/>
      <c r="BH40" s="1061"/>
      <c r="BI40" s="1062"/>
      <c r="BJ40" s="205"/>
      <c r="BK40" s="205"/>
      <c r="BL40" s="205"/>
      <c r="BM40" s="205"/>
      <c r="BN40" s="205"/>
      <c r="BO40" s="218"/>
      <c r="BP40" s="218"/>
      <c r="BQ40" s="215">
        <v>34</v>
      </c>
      <c r="BR40" s="216"/>
      <c r="BS40" s="1043"/>
      <c r="BT40" s="1044"/>
      <c r="BU40" s="1044"/>
      <c r="BV40" s="1044"/>
      <c r="BW40" s="1044"/>
      <c r="BX40" s="1044"/>
      <c r="BY40" s="1044"/>
      <c r="BZ40" s="1044"/>
      <c r="CA40" s="1044"/>
      <c r="CB40" s="1044"/>
      <c r="CC40" s="1044"/>
      <c r="CD40" s="1044"/>
      <c r="CE40" s="1044"/>
      <c r="CF40" s="1044"/>
      <c r="CG40" s="1045"/>
      <c r="CH40" s="1018"/>
      <c r="CI40" s="1019"/>
      <c r="CJ40" s="1019"/>
      <c r="CK40" s="1019"/>
      <c r="CL40" s="1020"/>
      <c r="CM40" s="1018"/>
      <c r="CN40" s="1019"/>
      <c r="CO40" s="1019"/>
      <c r="CP40" s="1019"/>
      <c r="CQ40" s="1020"/>
      <c r="CR40" s="1018"/>
      <c r="CS40" s="1019"/>
      <c r="CT40" s="1019"/>
      <c r="CU40" s="1019"/>
      <c r="CV40" s="1020"/>
      <c r="CW40" s="1018"/>
      <c r="CX40" s="1019"/>
      <c r="CY40" s="1019"/>
      <c r="CZ40" s="1019"/>
      <c r="DA40" s="1020"/>
      <c r="DB40" s="1018"/>
      <c r="DC40" s="1019"/>
      <c r="DD40" s="1019"/>
      <c r="DE40" s="1019"/>
      <c r="DF40" s="1020"/>
      <c r="DG40" s="1018"/>
      <c r="DH40" s="1019"/>
      <c r="DI40" s="1019"/>
      <c r="DJ40" s="1019"/>
      <c r="DK40" s="1020"/>
      <c r="DL40" s="1018"/>
      <c r="DM40" s="1019"/>
      <c r="DN40" s="1019"/>
      <c r="DO40" s="1019"/>
      <c r="DP40" s="1020"/>
      <c r="DQ40" s="1018"/>
      <c r="DR40" s="1019"/>
      <c r="DS40" s="1019"/>
      <c r="DT40" s="1019"/>
      <c r="DU40" s="1020"/>
      <c r="DV40" s="1021"/>
      <c r="DW40" s="1022"/>
      <c r="DX40" s="1022"/>
      <c r="DY40" s="1022"/>
      <c r="DZ40" s="1023"/>
      <c r="EA40" s="199"/>
    </row>
    <row r="41" spans="1:131" s="200" customFormat="1" ht="26.25" customHeight="1" x14ac:dyDescent="0.15">
      <c r="A41" s="214">
        <v>14</v>
      </c>
      <c r="B41" s="1066"/>
      <c r="C41" s="1067"/>
      <c r="D41" s="1067"/>
      <c r="E41" s="1067"/>
      <c r="F41" s="1067"/>
      <c r="G41" s="1067"/>
      <c r="H41" s="1067"/>
      <c r="I41" s="1067"/>
      <c r="J41" s="1067"/>
      <c r="K41" s="1067"/>
      <c r="L41" s="1067"/>
      <c r="M41" s="1067"/>
      <c r="N41" s="1067"/>
      <c r="O41" s="1067"/>
      <c r="P41" s="1068"/>
      <c r="Q41" s="1072"/>
      <c r="R41" s="1073"/>
      <c r="S41" s="1073"/>
      <c r="T41" s="1073"/>
      <c r="U41" s="1073"/>
      <c r="V41" s="1073"/>
      <c r="W41" s="1073"/>
      <c r="X41" s="1073"/>
      <c r="Y41" s="1073"/>
      <c r="Z41" s="1073"/>
      <c r="AA41" s="1073"/>
      <c r="AB41" s="1073"/>
      <c r="AC41" s="1073"/>
      <c r="AD41" s="1073"/>
      <c r="AE41" s="1074"/>
      <c r="AF41" s="1048"/>
      <c r="AG41" s="1049"/>
      <c r="AH41" s="1049"/>
      <c r="AI41" s="1049"/>
      <c r="AJ41" s="1050"/>
      <c r="AK41" s="1009"/>
      <c r="AL41" s="1000"/>
      <c r="AM41" s="1000"/>
      <c r="AN41" s="1000"/>
      <c r="AO41" s="1000"/>
      <c r="AP41" s="1000"/>
      <c r="AQ41" s="1000"/>
      <c r="AR41" s="1000"/>
      <c r="AS41" s="1000"/>
      <c r="AT41" s="1000"/>
      <c r="AU41" s="1000"/>
      <c r="AV41" s="1000"/>
      <c r="AW41" s="1000"/>
      <c r="AX41" s="1000"/>
      <c r="AY41" s="1000"/>
      <c r="AZ41" s="1071"/>
      <c r="BA41" s="1071"/>
      <c r="BB41" s="1071"/>
      <c r="BC41" s="1071"/>
      <c r="BD41" s="1071"/>
      <c r="BE41" s="1061"/>
      <c r="BF41" s="1061"/>
      <c r="BG41" s="1061"/>
      <c r="BH41" s="1061"/>
      <c r="BI41" s="1062"/>
      <c r="BJ41" s="205"/>
      <c r="BK41" s="205"/>
      <c r="BL41" s="205"/>
      <c r="BM41" s="205"/>
      <c r="BN41" s="205"/>
      <c r="BO41" s="218"/>
      <c r="BP41" s="218"/>
      <c r="BQ41" s="215">
        <v>35</v>
      </c>
      <c r="BR41" s="216"/>
      <c r="BS41" s="1043"/>
      <c r="BT41" s="1044"/>
      <c r="BU41" s="1044"/>
      <c r="BV41" s="1044"/>
      <c r="BW41" s="1044"/>
      <c r="BX41" s="1044"/>
      <c r="BY41" s="1044"/>
      <c r="BZ41" s="1044"/>
      <c r="CA41" s="1044"/>
      <c r="CB41" s="1044"/>
      <c r="CC41" s="1044"/>
      <c r="CD41" s="1044"/>
      <c r="CE41" s="1044"/>
      <c r="CF41" s="1044"/>
      <c r="CG41" s="1045"/>
      <c r="CH41" s="1018"/>
      <c r="CI41" s="1019"/>
      <c r="CJ41" s="1019"/>
      <c r="CK41" s="1019"/>
      <c r="CL41" s="1020"/>
      <c r="CM41" s="1018"/>
      <c r="CN41" s="1019"/>
      <c r="CO41" s="1019"/>
      <c r="CP41" s="1019"/>
      <c r="CQ41" s="1020"/>
      <c r="CR41" s="1018"/>
      <c r="CS41" s="1019"/>
      <c r="CT41" s="1019"/>
      <c r="CU41" s="1019"/>
      <c r="CV41" s="1020"/>
      <c r="CW41" s="1018"/>
      <c r="CX41" s="1019"/>
      <c r="CY41" s="1019"/>
      <c r="CZ41" s="1019"/>
      <c r="DA41" s="1020"/>
      <c r="DB41" s="1018"/>
      <c r="DC41" s="1019"/>
      <c r="DD41" s="1019"/>
      <c r="DE41" s="1019"/>
      <c r="DF41" s="1020"/>
      <c r="DG41" s="1018"/>
      <c r="DH41" s="1019"/>
      <c r="DI41" s="1019"/>
      <c r="DJ41" s="1019"/>
      <c r="DK41" s="1020"/>
      <c r="DL41" s="1018"/>
      <c r="DM41" s="1019"/>
      <c r="DN41" s="1019"/>
      <c r="DO41" s="1019"/>
      <c r="DP41" s="1020"/>
      <c r="DQ41" s="1018"/>
      <c r="DR41" s="1019"/>
      <c r="DS41" s="1019"/>
      <c r="DT41" s="1019"/>
      <c r="DU41" s="1020"/>
      <c r="DV41" s="1021"/>
      <c r="DW41" s="1022"/>
      <c r="DX41" s="1022"/>
      <c r="DY41" s="1022"/>
      <c r="DZ41" s="1023"/>
      <c r="EA41" s="199"/>
    </row>
    <row r="42" spans="1:131" s="200" customFormat="1" ht="26.25" customHeight="1" x14ac:dyDescent="0.15">
      <c r="A42" s="214">
        <v>15</v>
      </c>
      <c r="B42" s="1066"/>
      <c r="C42" s="1067"/>
      <c r="D42" s="1067"/>
      <c r="E42" s="1067"/>
      <c r="F42" s="1067"/>
      <c r="G42" s="1067"/>
      <c r="H42" s="1067"/>
      <c r="I42" s="1067"/>
      <c r="J42" s="1067"/>
      <c r="K42" s="1067"/>
      <c r="L42" s="1067"/>
      <c r="M42" s="1067"/>
      <c r="N42" s="1067"/>
      <c r="O42" s="1067"/>
      <c r="P42" s="1068"/>
      <c r="Q42" s="1072"/>
      <c r="R42" s="1073"/>
      <c r="S42" s="1073"/>
      <c r="T42" s="1073"/>
      <c r="U42" s="1073"/>
      <c r="V42" s="1073"/>
      <c r="W42" s="1073"/>
      <c r="X42" s="1073"/>
      <c r="Y42" s="1073"/>
      <c r="Z42" s="1073"/>
      <c r="AA42" s="1073"/>
      <c r="AB42" s="1073"/>
      <c r="AC42" s="1073"/>
      <c r="AD42" s="1073"/>
      <c r="AE42" s="1074"/>
      <c r="AF42" s="1048"/>
      <c r="AG42" s="1049"/>
      <c r="AH42" s="1049"/>
      <c r="AI42" s="1049"/>
      <c r="AJ42" s="1050"/>
      <c r="AK42" s="1009"/>
      <c r="AL42" s="1000"/>
      <c r="AM42" s="1000"/>
      <c r="AN42" s="1000"/>
      <c r="AO42" s="1000"/>
      <c r="AP42" s="1000"/>
      <c r="AQ42" s="1000"/>
      <c r="AR42" s="1000"/>
      <c r="AS42" s="1000"/>
      <c r="AT42" s="1000"/>
      <c r="AU42" s="1000"/>
      <c r="AV42" s="1000"/>
      <c r="AW42" s="1000"/>
      <c r="AX42" s="1000"/>
      <c r="AY42" s="1000"/>
      <c r="AZ42" s="1071"/>
      <c r="BA42" s="1071"/>
      <c r="BB42" s="1071"/>
      <c r="BC42" s="1071"/>
      <c r="BD42" s="1071"/>
      <c r="BE42" s="1061"/>
      <c r="BF42" s="1061"/>
      <c r="BG42" s="1061"/>
      <c r="BH42" s="1061"/>
      <c r="BI42" s="1062"/>
      <c r="BJ42" s="205"/>
      <c r="BK42" s="205"/>
      <c r="BL42" s="205"/>
      <c r="BM42" s="205"/>
      <c r="BN42" s="205"/>
      <c r="BO42" s="218"/>
      <c r="BP42" s="218"/>
      <c r="BQ42" s="215">
        <v>36</v>
      </c>
      <c r="BR42" s="216"/>
      <c r="BS42" s="1043"/>
      <c r="BT42" s="1044"/>
      <c r="BU42" s="1044"/>
      <c r="BV42" s="1044"/>
      <c r="BW42" s="1044"/>
      <c r="BX42" s="1044"/>
      <c r="BY42" s="1044"/>
      <c r="BZ42" s="1044"/>
      <c r="CA42" s="1044"/>
      <c r="CB42" s="1044"/>
      <c r="CC42" s="1044"/>
      <c r="CD42" s="1044"/>
      <c r="CE42" s="1044"/>
      <c r="CF42" s="1044"/>
      <c r="CG42" s="1045"/>
      <c r="CH42" s="1018"/>
      <c r="CI42" s="1019"/>
      <c r="CJ42" s="1019"/>
      <c r="CK42" s="1019"/>
      <c r="CL42" s="1020"/>
      <c r="CM42" s="1018"/>
      <c r="CN42" s="1019"/>
      <c r="CO42" s="1019"/>
      <c r="CP42" s="1019"/>
      <c r="CQ42" s="1020"/>
      <c r="CR42" s="1018"/>
      <c r="CS42" s="1019"/>
      <c r="CT42" s="1019"/>
      <c r="CU42" s="1019"/>
      <c r="CV42" s="1020"/>
      <c r="CW42" s="1018"/>
      <c r="CX42" s="1019"/>
      <c r="CY42" s="1019"/>
      <c r="CZ42" s="1019"/>
      <c r="DA42" s="1020"/>
      <c r="DB42" s="1018"/>
      <c r="DC42" s="1019"/>
      <c r="DD42" s="1019"/>
      <c r="DE42" s="1019"/>
      <c r="DF42" s="1020"/>
      <c r="DG42" s="1018"/>
      <c r="DH42" s="1019"/>
      <c r="DI42" s="1019"/>
      <c r="DJ42" s="1019"/>
      <c r="DK42" s="1020"/>
      <c r="DL42" s="1018"/>
      <c r="DM42" s="1019"/>
      <c r="DN42" s="1019"/>
      <c r="DO42" s="1019"/>
      <c r="DP42" s="1020"/>
      <c r="DQ42" s="1018"/>
      <c r="DR42" s="1019"/>
      <c r="DS42" s="1019"/>
      <c r="DT42" s="1019"/>
      <c r="DU42" s="1020"/>
      <c r="DV42" s="1021"/>
      <c r="DW42" s="1022"/>
      <c r="DX42" s="1022"/>
      <c r="DY42" s="1022"/>
      <c r="DZ42" s="1023"/>
      <c r="EA42" s="199"/>
    </row>
    <row r="43" spans="1:131" s="200" customFormat="1" ht="26.25" customHeight="1" x14ac:dyDescent="0.15">
      <c r="A43" s="214">
        <v>16</v>
      </c>
      <c r="B43" s="1066"/>
      <c r="C43" s="1067"/>
      <c r="D43" s="1067"/>
      <c r="E43" s="1067"/>
      <c r="F43" s="1067"/>
      <c r="G43" s="1067"/>
      <c r="H43" s="1067"/>
      <c r="I43" s="1067"/>
      <c r="J43" s="1067"/>
      <c r="K43" s="1067"/>
      <c r="L43" s="1067"/>
      <c r="M43" s="1067"/>
      <c r="N43" s="1067"/>
      <c r="O43" s="1067"/>
      <c r="P43" s="1068"/>
      <c r="Q43" s="1072"/>
      <c r="R43" s="1073"/>
      <c r="S43" s="1073"/>
      <c r="T43" s="1073"/>
      <c r="U43" s="1073"/>
      <c r="V43" s="1073"/>
      <c r="W43" s="1073"/>
      <c r="X43" s="1073"/>
      <c r="Y43" s="1073"/>
      <c r="Z43" s="1073"/>
      <c r="AA43" s="1073"/>
      <c r="AB43" s="1073"/>
      <c r="AC43" s="1073"/>
      <c r="AD43" s="1073"/>
      <c r="AE43" s="1074"/>
      <c r="AF43" s="1048"/>
      <c r="AG43" s="1049"/>
      <c r="AH43" s="1049"/>
      <c r="AI43" s="1049"/>
      <c r="AJ43" s="1050"/>
      <c r="AK43" s="1009"/>
      <c r="AL43" s="1000"/>
      <c r="AM43" s="1000"/>
      <c r="AN43" s="1000"/>
      <c r="AO43" s="1000"/>
      <c r="AP43" s="1000"/>
      <c r="AQ43" s="1000"/>
      <c r="AR43" s="1000"/>
      <c r="AS43" s="1000"/>
      <c r="AT43" s="1000"/>
      <c r="AU43" s="1000"/>
      <c r="AV43" s="1000"/>
      <c r="AW43" s="1000"/>
      <c r="AX43" s="1000"/>
      <c r="AY43" s="1000"/>
      <c r="AZ43" s="1071"/>
      <c r="BA43" s="1071"/>
      <c r="BB43" s="1071"/>
      <c r="BC43" s="1071"/>
      <c r="BD43" s="1071"/>
      <c r="BE43" s="1061"/>
      <c r="BF43" s="1061"/>
      <c r="BG43" s="1061"/>
      <c r="BH43" s="1061"/>
      <c r="BI43" s="1062"/>
      <c r="BJ43" s="205"/>
      <c r="BK43" s="205"/>
      <c r="BL43" s="205"/>
      <c r="BM43" s="205"/>
      <c r="BN43" s="205"/>
      <c r="BO43" s="218"/>
      <c r="BP43" s="218"/>
      <c r="BQ43" s="215">
        <v>37</v>
      </c>
      <c r="BR43" s="216"/>
      <c r="BS43" s="1043"/>
      <c r="BT43" s="1044"/>
      <c r="BU43" s="1044"/>
      <c r="BV43" s="1044"/>
      <c r="BW43" s="1044"/>
      <c r="BX43" s="1044"/>
      <c r="BY43" s="1044"/>
      <c r="BZ43" s="1044"/>
      <c r="CA43" s="1044"/>
      <c r="CB43" s="1044"/>
      <c r="CC43" s="1044"/>
      <c r="CD43" s="1044"/>
      <c r="CE43" s="1044"/>
      <c r="CF43" s="1044"/>
      <c r="CG43" s="1045"/>
      <c r="CH43" s="1018"/>
      <c r="CI43" s="1019"/>
      <c r="CJ43" s="1019"/>
      <c r="CK43" s="1019"/>
      <c r="CL43" s="1020"/>
      <c r="CM43" s="1018"/>
      <c r="CN43" s="1019"/>
      <c r="CO43" s="1019"/>
      <c r="CP43" s="1019"/>
      <c r="CQ43" s="1020"/>
      <c r="CR43" s="1018"/>
      <c r="CS43" s="1019"/>
      <c r="CT43" s="1019"/>
      <c r="CU43" s="1019"/>
      <c r="CV43" s="1020"/>
      <c r="CW43" s="1018"/>
      <c r="CX43" s="1019"/>
      <c r="CY43" s="1019"/>
      <c r="CZ43" s="1019"/>
      <c r="DA43" s="1020"/>
      <c r="DB43" s="1018"/>
      <c r="DC43" s="1019"/>
      <c r="DD43" s="1019"/>
      <c r="DE43" s="1019"/>
      <c r="DF43" s="1020"/>
      <c r="DG43" s="1018"/>
      <c r="DH43" s="1019"/>
      <c r="DI43" s="1019"/>
      <c r="DJ43" s="1019"/>
      <c r="DK43" s="1020"/>
      <c r="DL43" s="1018"/>
      <c r="DM43" s="1019"/>
      <c r="DN43" s="1019"/>
      <c r="DO43" s="1019"/>
      <c r="DP43" s="1020"/>
      <c r="DQ43" s="1018"/>
      <c r="DR43" s="1019"/>
      <c r="DS43" s="1019"/>
      <c r="DT43" s="1019"/>
      <c r="DU43" s="1020"/>
      <c r="DV43" s="1021"/>
      <c r="DW43" s="1022"/>
      <c r="DX43" s="1022"/>
      <c r="DY43" s="1022"/>
      <c r="DZ43" s="1023"/>
      <c r="EA43" s="199"/>
    </row>
    <row r="44" spans="1:131" s="200" customFormat="1" ht="26.25" customHeight="1" x14ac:dyDescent="0.15">
      <c r="A44" s="214">
        <v>17</v>
      </c>
      <c r="B44" s="1066"/>
      <c r="C44" s="1067"/>
      <c r="D44" s="1067"/>
      <c r="E44" s="1067"/>
      <c r="F44" s="1067"/>
      <c r="G44" s="1067"/>
      <c r="H44" s="1067"/>
      <c r="I44" s="1067"/>
      <c r="J44" s="1067"/>
      <c r="K44" s="1067"/>
      <c r="L44" s="1067"/>
      <c r="M44" s="1067"/>
      <c r="N44" s="1067"/>
      <c r="O44" s="1067"/>
      <c r="P44" s="1068"/>
      <c r="Q44" s="1072"/>
      <c r="R44" s="1073"/>
      <c r="S44" s="1073"/>
      <c r="T44" s="1073"/>
      <c r="U44" s="1073"/>
      <c r="V44" s="1073"/>
      <c r="W44" s="1073"/>
      <c r="X44" s="1073"/>
      <c r="Y44" s="1073"/>
      <c r="Z44" s="1073"/>
      <c r="AA44" s="1073"/>
      <c r="AB44" s="1073"/>
      <c r="AC44" s="1073"/>
      <c r="AD44" s="1073"/>
      <c r="AE44" s="1074"/>
      <c r="AF44" s="1048"/>
      <c r="AG44" s="1049"/>
      <c r="AH44" s="1049"/>
      <c r="AI44" s="1049"/>
      <c r="AJ44" s="1050"/>
      <c r="AK44" s="1009"/>
      <c r="AL44" s="1000"/>
      <c r="AM44" s="1000"/>
      <c r="AN44" s="1000"/>
      <c r="AO44" s="1000"/>
      <c r="AP44" s="1000"/>
      <c r="AQ44" s="1000"/>
      <c r="AR44" s="1000"/>
      <c r="AS44" s="1000"/>
      <c r="AT44" s="1000"/>
      <c r="AU44" s="1000"/>
      <c r="AV44" s="1000"/>
      <c r="AW44" s="1000"/>
      <c r="AX44" s="1000"/>
      <c r="AY44" s="1000"/>
      <c r="AZ44" s="1071"/>
      <c r="BA44" s="1071"/>
      <c r="BB44" s="1071"/>
      <c r="BC44" s="1071"/>
      <c r="BD44" s="1071"/>
      <c r="BE44" s="1061"/>
      <c r="BF44" s="1061"/>
      <c r="BG44" s="1061"/>
      <c r="BH44" s="1061"/>
      <c r="BI44" s="1062"/>
      <c r="BJ44" s="205"/>
      <c r="BK44" s="205"/>
      <c r="BL44" s="205"/>
      <c r="BM44" s="205"/>
      <c r="BN44" s="205"/>
      <c r="BO44" s="218"/>
      <c r="BP44" s="218"/>
      <c r="BQ44" s="215">
        <v>38</v>
      </c>
      <c r="BR44" s="216"/>
      <c r="BS44" s="1043"/>
      <c r="BT44" s="1044"/>
      <c r="BU44" s="1044"/>
      <c r="BV44" s="1044"/>
      <c r="BW44" s="1044"/>
      <c r="BX44" s="1044"/>
      <c r="BY44" s="1044"/>
      <c r="BZ44" s="1044"/>
      <c r="CA44" s="1044"/>
      <c r="CB44" s="1044"/>
      <c r="CC44" s="1044"/>
      <c r="CD44" s="1044"/>
      <c r="CE44" s="1044"/>
      <c r="CF44" s="1044"/>
      <c r="CG44" s="1045"/>
      <c r="CH44" s="1018"/>
      <c r="CI44" s="1019"/>
      <c r="CJ44" s="1019"/>
      <c r="CK44" s="1019"/>
      <c r="CL44" s="1020"/>
      <c r="CM44" s="1018"/>
      <c r="CN44" s="1019"/>
      <c r="CO44" s="1019"/>
      <c r="CP44" s="1019"/>
      <c r="CQ44" s="1020"/>
      <c r="CR44" s="1018"/>
      <c r="CS44" s="1019"/>
      <c r="CT44" s="1019"/>
      <c r="CU44" s="1019"/>
      <c r="CV44" s="1020"/>
      <c r="CW44" s="1018"/>
      <c r="CX44" s="1019"/>
      <c r="CY44" s="1019"/>
      <c r="CZ44" s="1019"/>
      <c r="DA44" s="1020"/>
      <c r="DB44" s="1018"/>
      <c r="DC44" s="1019"/>
      <c r="DD44" s="1019"/>
      <c r="DE44" s="1019"/>
      <c r="DF44" s="1020"/>
      <c r="DG44" s="1018"/>
      <c r="DH44" s="1019"/>
      <c r="DI44" s="1019"/>
      <c r="DJ44" s="1019"/>
      <c r="DK44" s="1020"/>
      <c r="DL44" s="1018"/>
      <c r="DM44" s="1019"/>
      <c r="DN44" s="1019"/>
      <c r="DO44" s="1019"/>
      <c r="DP44" s="1020"/>
      <c r="DQ44" s="1018"/>
      <c r="DR44" s="1019"/>
      <c r="DS44" s="1019"/>
      <c r="DT44" s="1019"/>
      <c r="DU44" s="1020"/>
      <c r="DV44" s="1021"/>
      <c r="DW44" s="1022"/>
      <c r="DX44" s="1022"/>
      <c r="DY44" s="1022"/>
      <c r="DZ44" s="1023"/>
      <c r="EA44" s="199"/>
    </row>
    <row r="45" spans="1:131" s="200" customFormat="1" ht="26.25" customHeight="1" x14ac:dyDescent="0.15">
      <c r="A45" s="214">
        <v>18</v>
      </c>
      <c r="B45" s="1066"/>
      <c r="C45" s="1067"/>
      <c r="D45" s="1067"/>
      <c r="E45" s="1067"/>
      <c r="F45" s="1067"/>
      <c r="G45" s="1067"/>
      <c r="H45" s="1067"/>
      <c r="I45" s="1067"/>
      <c r="J45" s="1067"/>
      <c r="K45" s="1067"/>
      <c r="L45" s="1067"/>
      <c r="M45" s="1067"/>
      <c r="N45" s="1067"/>
      <c r="O45" s="1067"/>
      <c r="P45" s="1068"/>
      <c r="Q45" s="1072"/>
      <c r="R45" s="1073"/>
      <c r="S45" s="1073"/>
      <c r="T45" s="1073"/>
      <c r="U45" s="1073"/>
      <c r="V45" s="1073"/>
      <c r="W45" s="1073"/>
      <c r="X45" s="1073"/>
      <c r="Y45" s="1073"/>
      <c r="Z45" s="1073"/>
      <c r="AA45" s="1073"/>
      <c r="AB45" s="1073"/>
      <c r="AC45" s="1073"/>
      <c r="AD45" s="1073"/>
      <c r="AE45" s="1074"/>
      <c r="AF45" s="1048"/>
      <c r="AG45" s="1049"/>
      <c r="AH45" s="1049"/>
      <c r="AI45" s="1049"/>
      <c r="AJ45" s="1050"/>
      <c r="AK45" s="1009"/>
      <c r="AL45" s="1000"/>
      <c r="AM45" s="1000"/>
      <c r="AN45" s="1000"/>
      <c r="AO45" s="1000"/>
      <c r="AP45" s="1000"/>
      <c r="AQ45" s="1000"/>
      <c r="AR45" s="1000"/>
      <c r="AS45" s="1000"/>
      <c r="AT45" s="1000"/>
      <c r="AU45" s="1000"/>
      <c r="AV45" s="1000"/>
      <c r="AW45" s="1000"/>
      <c r="AX45" s="1000"/>
      <c r="AY45" s="1000"/>
      <c r="AZ45" s="1071"/>
      <c r="BA45" s="1071"/>
      <c r="BB45" s="1071"/>
      <c r="BC45" s="1071"/>
      <c r="BD45" s="1071"/>
      <c r="BE45" s="1061"/>
      <c r="BF45" s="1061"/>
      <c r="BG45" s="1061"/>
      <c r="BH45" s="1061"/>
      <c r="BI45" s="1062"/>
      <c r="BJ45" s="205"/>
      <c r="BK45" s="205"/>
      <c r="BL45" s="205"/>
      <c r="BM45" s="205"/>
      <c r="BN45" s="205"/>
      <c r="BO45" s="218"/>
      <c r="BP45" s="218"/>
      <c r="BQ45" s="215">
        <v>39</v>
      </c>
      <c r="BR45" s="216"/>
      <c r="BS45" s="1043"/>
      <c r="BT45" s="1044"/>
      <c r="BU45" s="1044"/>
      <c r="BV45" s="1044"/>
      <c r="BW45" s="1044"/>
      <c r="BX45" s="1044"/>
      <c r="BY45" s="1044"/>
      <c r="BZ45" s="1044"/>
      <c r="CA45" s="1044"/>
      <c r="CB45" s="1044"/>
      <c r="CC45" s="1044"/>
      <c r="CD45" s="1044"/>
      <c r="CE45" s="1044"/>
      <c r="CF45" s="1044"/>
      <c r="CG45" s="1045"/>
      <c r="CH45" s="1018"/>
      <c r="CI45" s="1019"/>
      <c r="CJ45" s="1019"/>
      <c r="CK45" s="1019"/>
      <c r="CL45" s="1020"/>
      <c r="CM45" s="1018"/>
      <c r="CN45" s="1019"/>
      <c r="CO45" s="1019"/>
      <c r="CP45" s="1019"/>
      <c r="CQ45" s="1020"/>
      <c r="CR45" s="1018"/>
      <c r="CS45" s="1019"/>
      <c r="CT45" s="1019"/>
      <c r="CU45" s="1019"/>
      <c r="CV45" s="1020"/>
      <c r="CW45" s="1018"/>
      <c r="CX45" s="1019"/>
      <c r="CY45" s="1019"/>
      <c r="CZ45" s="1019"/>
      <c r="DA45" s="1020"/>
      <c r="DB45" s="1018"/>
      <c r="DC45" s="1019"/>
      <c r="DD45" s="1019"/>
      <c r="DE45" s="1019"/>
      <c r="DF45" s="1020"/>
      <c r="DG45" s="1018"/>
      <c r="DH45" s="1019"/>
      <c r="DI45" s="1019"/>
      <c r="DJ45" s="1019"/>
      <c r="DK45" s="1020"/>
      <c r="DL45" s="1018"/>
      <c r="DM45" s="1019"/>
      <c r="DN45" s="1019"/>
      <c r="DO45" s="1019"/>
      <c r="DP45" s="1020"/>
      <c r="DQ45" s="1018"/>
      <c r="DR45" s="1019"/>
      <c r="DS45" s="1019"/>
      <c r="DT45" s="1019"/>
      <c r="DU45" s="1020"/>
      <c r="DV45" s="1021"/>
      <c r="DW45" s="1022"/>
      <c r="DX45" s="1022"/>
      <c r="DY45" s="1022"/>
      <c r="DZ45" s="1023"/>
      <c r="EA45" s="199"/>
    </row>
    <row r="46" spans="1:131" s="200" customFormat="1" ht="26.25" customHeight="1" x14ac:dyDescent="0.15">
      <c r="A46" s="214">
        <v>19</v>
      </c>
      <c r="B46" s="1066"/>
      <c r="C46" s="1067"/>
      <c r="D46" s="1067"/>
      <c r="E46" s="1067"/>
      <c r="F46" s="1067"/>
      <c r="G46" s="1067"/>
      <c r="H46" s="1067"/>
      <c r="I46" s="1067"/>
      <c r="J46" s="1067"/>
      <c r="K46" s="1067"/>
      <c r="L46" s="1067"/>
      <c r="M46" s="1067"/>
      <c r="N46" s="1067"/>
      <c r="O46" s="1067"/>
      <c r="P46" s="1068"/>
      <c r="Q46" s="1072"/>
      <c r="R46" s="1073"/>
      <c r="S46" s="1073"/>
      <c r="T46" s="1073"/>
      <c r="U46" s="1073"/>
      <c r="V46" s="1073"/>
      <c r="W46" s="1073"/>
      <c r="X46" s="1073"/>
      <c r="Y46" s="1073"/>
      <c r="Z46" s="1073"/>
      <c r="AA46" s="1073"/>
      <c r="AB46" s="1073"/>
      <c r="AC46" s="1073"/>
      <c r="AD46" s="1073"/>
      <c r="AE46" s="1074"/>
      <c r="AF46" s="1048"/>
      <c r="AG46" s="1049"/>
      <c r="AH46" s="1049"/>
      <c r="AI46" s="1049"/>
      <c r="AJ46" s="1050"/>
      <c r="AK46" s="1009"/>
      <c r="AL46" s="1000"/>
      <c r="AM46" s="1000"/>
      <c r="AN46" s="1000"/>
      <c r="AO46" s="1000"/>
      <c r="AP46" s="1000"/>
      <c r="AQ46" s="1000"/>
      <c r="AR46" s="1000"/>
      <c r="AS46" s="1000"/>
      <c r="AT46" s="1000"/>
      <c r="AU46" s="1000"/>
      <c r="AV46" s="1000"/>
      <c r="AW46" s="1000"/>
      <c r="AX46" s="1000"/>
      <c r="AY46" s="1000"/>
      <c r="AZ46" s="1071"/>
      <c r="BA46" s="1071"/>
      <c r="BB46" s="1071"/>
      <c r="BC46" s="1071"/>
      <c r="BD46" s="1071"/>
      <c r="BE46" s="1061"/>
      <c r="BF46" s="1061"/>
      <c r="BG46" s="1061"/>
      <c r="BH46" s="1061"/>
      <c r="BI46" s="1062"/>
      <c r="BJ46" s="205"/>
      <c r="BK46" s="205"/>
      <c r="BL46" s="205"/>
      <c r="BM46" s="205"/>
      <c r="BN46" s="205"/>
      <c r="BO46" s="218"/>
      <c r="BP46" s="218"/>
      <c r="BQ46" s="215">
        <v>40</v>
      </c>
      <c r="BR46" s="216"/>
      <c r="BS46" s="1043"/>
      <c r="BT46" s="1044"/>
      <c r="BU46" s="1044"/>
      <c r="BV46" s="1044"/>
      <c r="BW46" s="1044"/>
      <c r="BX46" s="1044"/>
      <c r="BY46" s="1044"/>
      <c r="BZ46" s="1044"/>
      <c r="CA46" s="1044"/>
      <c r="CB46" s="1044"/>
      <c r="CC46" s="1044"/>
      <c r="CD46" s="1044"/>
      <c r="CE46" s="1044"/>
      <c r="CF46" s="1044"/>
      <c r="CG46" s="1045"/>
      <c r="CH46" s="1018"/>
      <c r="CI46" s="1019"/>
      <c r="CJ46" s="1019"/>
      <c r="CK46" s="1019"/>
      <c r="CL46" s="1020"/>
      <c r="CM46" s="1018"/>
      <c r="CN46" s="1019"/>
      <c r="CO46" s="1019"/>
      <c r="CP46" s="1019"/>
      <c r="CQ46" s="1020"/>
      <c r="CR46" s="1018"/>
      <c r="CS46" s="1019"/>
      <c r="CT46" s="1019"/>
      <c r="CU46" s="1019"/>
      <c r="CV46" s="1020"/>
      <c r="CW46" s="1018"/>
      <c r="CX46" s="1019"/>
      <c r="CY46" s="1019"/>
      <c r="CZ46" s="1019"/>
      <c r="DA46" s="1020"/>
      <c r="DB46" s="1018"/>
      <c r="DC46" s="1019"/>
      <c r="DD46" s="1019"/>
      <c r="DE46" s="1019"/>
      <c r="DF46" s="1020"/>
      <c r="DG46" s="1018"/>
      <c r="DH46" s="1019"/>
      <c r="DI46" s="1019"/>
      <c r="DJ46" s="1019"/>
      <c r="DK46" s="1020"/>
      <c r="DL46" s="1018"/>
      <c r="DM46" s="1019"/>
      <c r="DN46" s="1019"/>
      <c r="DO46" s="1019"/>
      <c r="DP46" s="1020"/>
      <c r="DQ46" s="1018"/>
      <c r="DR46" s="1019"/>
      <c r="DS46" s="1019"/>
      <c r="DT46" s="1019"/>
      <c r="DU46" s="1020"/>
      <c r="DV46" s="1021"/>
      <c r="DW46" s="1022"/>
      <c r="DX46" s="1022"/>
      <c r="DY46" s="1022"/>
      <c r="DZ46" s="1023"/>
      <c r="EA46" s="199"/>
    </row>
    <row r="47" spans="1:131" s="200" customFormat="1" ht="26.25" customHeight="1" x14ac:dyDescent="0.15">
      <c r="A47" s="214">
        <v>20</v>
      </c>
      <c r="B47" s="1066"/>
      <c r="C47" s="1067"/>
      <c r="D47" s="1067"/>
      <c r="E47" s="1067"/>
      <c r="F47" s="1067"/>
      <c r="G47" s="1067"/>
      <c r="H47" s="1067"/>
      <c r="I47" s="1067"/>
      <c r="J47" s="1067"/>
      <c r="K47" s="1067"/>
      <c r="L47" s="1067"/>
      <c r="M47" s="1067"/>
      <c r="N47" s="1067"/>
      <c r="O47" s="1067"/>
      <c r="P47" s="1068"/>
      <c r="Q47" s="1072"/>
      <c r="R47" s="1073"/>
      <c r="S47" s="1073"/>
      <c r="T47" s="1073"/>
      <c r="U47" s="1073"/>
      <c r="V47" s="1073"/>
      <c r="W47" s="1073"/>
      <c r="X47" s="1073"/>
      <c r="Y47" s="1073"/>
      <c r="Z47" s="1073"/>
      <c r="AA47" s="1073"/>
      <c r="AB47" s="1073"/>
      <c r="AC47" s="1073"/>
      <c r="AD47" s="1073"/>
      <c r="AE47" s="1074"/>
      <c r="AF47" s="1048"/>
      <c r="AG47" s="1049"/>
      <c r="AH47" s="1049"/>
      <c r="AI47" s="1049"/>
      <c r="AJ47" s="1050"/>
      <c r="AK47" s="1009"/>
      <c r="AL47" s="1000"/>
      <c r="AM47" s="1000"/>
      <c r="AN47" s="1000"/>
      <c r="AO47" s="1000"/>
      <c r="AP47" s="1000"/>
      <c r="AQ47" s="1000"/>
      <c r="AR47" s="1000"/>
      <c r="AS47" s="1000"/>
      <c r="AT47" s="1000"/>
      <c r="AU47" s="1000"/>
      <c r="AV47" s="1000"/>
      <c r="AW47" s="1000"/>
      <c r="AX47" s="1000"/>
      <c r="AY47" s="1000"/>
      <c r="AZ47" s="1071"/>
      <c r="BA47" s="1071"/>
      <c r="BB47" s="1071"/>
      <c r="BC47" s="1071"/>
      <c r="BD47" s="1071"/>
      <c r="BE47" s="1061"/>
      <c r="BF47" s="1061"/>
      <c r="BG47" s="1061"/>
      <c r="BH47" s="1061"/>
      <c r="BI47" s="1062"/>
      <c r="BJ47" s="205"/>
      <c r="BK47" s="205"/>
      <c r="BL47" s="205"/>
      <c r="BM47" s="205"/>
      <c r="BN47" s="205"/>
      <c r="BO47" s="218"/>
      <c r="BP47" s="218"/>
      <c r="BQ47" s="215">
        <v>41</v>
      </c>
      <c r="BR47" s="216"/>
      <c r="BS47" s="1043"/>
      <c r="BT47" s="1044"/>
      <c r="BU47" s="1044"/>
      <c r="BV47" s="1044"/>
      <c r="BW47" s="1044"/>
      <c r="BX47" s="1044"/>
      <c r="BY47" s="1044"/>
      <c r="BZ47" s="1044"/>
      <c r="CA47" s="1044"/>
      <c r="CB47" s="1044"/>
      <c r="CC47" s="1044"/>
      <c r="CD47" s="1044"/>
      <c r="CE47" s="1044"/>
      <c r="CF47" s="1044"/>
      <c r="CG47" s="1045"/>
      <c r="CH47" s="1018"/>
      <c r="CI47" s="1019"/>
      <c r="CJ47" s="1019"/>
      <c r="CK47" s="1019"/>
      <c r="CL47" s="1020"/>
      <c r="CM47" s="1018"/>
      <c r="CN47" s="1019"/>
      <c r="CO47" s="1019"/>
      <c r="CP47" s="1019"/>
      <c r="CQ47" s="1020"/>
      <c r="CR47" s="1018"/>
      <c r="CS47" s="1019"/>
      <c r="CT47" s="1019"/>
      <c r="CU47" s="1019"/>
      <c r="CV47" s="1020"/>
      <c r="CW47" s="1018"/>
      <c r="CX47" s="1019"/>
      <c r="CY47" s="1019"/>
      <c r="CZ47" s="1019"/>
      <c r="DA47" s="1020"/>
      <c r="DB47" s="1018"/>
      <c r="DC47" s="1019"/>
      <c r="DD47" s="1019"/>
      <c r="DE47" s="1019"/>
      <c r="DF47" s="1020"/>
      <c r="DG47" s="1018"/>
      <c r="DH47" s="1019"/>
      <c r="DI47" s="1019"/>
      <c r="DJ47" s="1019"/>
      <c r="DK47" s="1020"/>
      <c r="DL47" s="1018"/>
      <c r="DM47" s="1019"/>
      <c r="DN47" s="1019"/>
      <c r="DO47" s="1019"/>
      <c r="DP47" s="1020"/>
      <c r="DQ47" s="1018"/>
      <c r="DR47" s="1019"/>
      <c r="DS47" s="1019"/>
      <c r="DT47" s="1019"/>
      <c r="DU47" s="1020"/>
      <c r="DV47" s="1021"/>
      <c r="DW47" s="1022"/>
      <c r="DX47" s="1022"/>
      <c r="DY47" s="1022"/>
      <c r="DZ47" s="1023"/>
      <c r="EA47" s="199"/>
    </row>
    <row r="48" spans="1:131" s="200" customFormat="1" ht="26.25" customHeight="1" x14ac:dyDescent="0.15">
      <c r="A48" s="214">
        <v>21</v>
      </c>
      <c r="B48" s="1066"/>
      <c r="C48" s="1067"/>
      <c r="D48" s="1067"/>
      <c r="E48" s="1067"/>
      <c r="F48" s="1067"/>
      <c r="G48" s="1067"/>
      <c r="H48" s="1067"/>
      <c r="I48" s="1067"/>
      <c r="J48" s="1067"/>
      <c r="K48" s="1067"/>
      <c r="L48" s="1067"/>
      <c r="M48" s="1067"/>
      <c r="N48" s="1067"/>
      <c r="O48" s="1067"/>
      <c r="P48" s="1068"/>
      <c r="Q48" s="1072"/>
      <c r="R48" s="1073"/>
      <c r="S48" s="1073"/>
      <c r="T48" s="1073"/>
      <c r="U48" s="1073"/>
      <c r="V48" s="1073"/>
      <c r="W48" s="1073"/>
      <c r="X48" s="1073"/>
      <c r="Y48" s="1073"/>
      <c r="Z48" s="1073"/>
      <c r="AA48" s="1073"/>
      <c r="AB48" s="1073"/>
      <c r="AC48" s="1073"/>
      <c r="AD48" s="1073"/>
      <c r="AE48" s="1074"/>
      <c r="AF48" s="1048"/>
      <c r="AG48" s="1049"/>
      <c r="AH48" s="1049"/>
      <c r="AI48" s="1049"/>
      <c r="AJ48" s="1050"/>
      <c r="AK48" s="1009"/>
      <c r="AL48" s="1000"/>
      <c r="AM48" s="1000"/>
      <c r="AN48" s="1000"/>
      <c r="AO48" s="1000"/>
      <c r="AP48" s="1000"/>
      <c r="AQ48" s="1000"/>
      <c r="AR48" s="1000"/>
      <c r="AS48" s="1000"/>
      <c r="AT48" s="1000"/>
      <c r="AU48" s="1000"/>
      <c r="AV48" s="1000"/>
      <c r="AW48" s="1000"/>
      <c r="AX48" s="1000"/>
      <c r="AY48" s="1000"/>
      <c r="AZ48" s="1071"/>
      <c r="BA48" s="1071"/>
      <c r="BB48" s="1071"/>
      <c r="BC48" s="1071"/>
      <c r="BD48" s="1071"/>
      <c r="BE48" s="1061"/>
      <c r="BF48" s="1061"/>
      <c r="BG48" s="1061"/>
      <c r="BH48" s="1061"/>
      <c r="BI48" s="1062"/>
      <c r="BJ48" s="205"/>
      <c r="BK48" s="205"/>
      <c r="BL48" s="205"/>
      <c r="BM48" s="205"/>
      <c r="BN48" s="205"/>
      <c r="BO48" s="218"/>
      <c r="BP48" s="218"/>
      <c r="BQ48" s="215">
        <v>42</v>
      </c>
      <c r="BR48" s="216"/>
      <c r="BS48" s="1043"/>
      <c r="BT48" s="1044"/>
      <c r="BU48" s="1044"/>
      <c r="BV48" s="1044"/>
      <c r="BW48" s="1044"/>
      <c r="BX48" s="1044"/>
      <c r="BY48" s="1044"/>
      <c r="BZ48" s="1044"/>
      <c r="CA48" s="1044"/>
      <c r="CB48" s="1044"/>
      <c r="CC48" s="1044"/>
      <c r="CD48" s="1044"/>
      <c r="CE48" s="1044"/>
      <c r="CF48" s="1044"/>
      <c r="CG48" s="1045"/>
      <c r="CH48" s="1018"/>
      <c r="CI48" s="1019"/>
      <c r="CJ48" s="1019"/>
      <c r="CK48" s="1019"/>
      <c r="CL48" s="1020"/>
      <c r="CM48" s="1018"/>
      <c r="CN48" s="1019"/>
      <c r="CO48" s="1019"/>
      <c r="CP48" s="1019"/>
      <c r="CQ48" s="1020"/>
      <c r="CR48" s="1018"/>
      <c r="CS48" s="1019"/>
      <c r="CT48" s="1019"/>
      <c r="CU48" s="1019"/>
      <c r="CV48" s="1020"/>
      <c r="CW48" s="1018"/>
      <c r="CX48" s="1019"/>
      <c r="CY48" s="1019"/>
      <c r="CZ48" s="1019"/>
      <c r="DA48" s="1020"/>
      <c r="DB48" s="1018"/>
      <c r="DC48" s="1019"/>
      <c r="DD48" s="1019"/>
      <c r="DE48" s="1019"/>
      <c r="DF48" s="1020"/>
      <c r="DG48" s="1018"/>
      <c r="DH48" s="1019"/>
      <c r="DI48" s="1019"/>
      <c r="DJ48" s="1019"/>
      <c r="DK48" s="1020"/>
      <c r="DL48" s="1018"/>
      <c r="DM48" s="1019"/>
      <c r="DN48" s="1019"/>
      <c r="DO48" s="1019"/>
      <c r="DP48" s="1020"/>
      <c r="DQ48" s="1018"/>
      <c r="DR48" s="1019"/>
      <c r="DS48" s="1019"/>
      <c r="DT48" s="1019"/>
      <c r="DU48" s="1020"/>
      <c r="DV48" s="1021"/>
      <c r="DW48" s="1022"/>
      <c r="DX48" s="1022"/>
      <c r="DY48" s="1022"/>
      <c r="DZ48" s="1023"/>
      <c r="EA48" s="199"/>
    </row>
    <row r="49" spans="1:131" s="200" customFormat="1" ht="26.25" customHeight="1" x14ac:dyDescent="0.15">
      <c r="A49" s="214">
        <v>22</v>
      </c>
      <c r="B49" s="1066"/>
      <c r="C49" s="1067"/>
      <c r="D49" s="1067"/>
      <c r="E49" s="1067"/>
      <c r="F49" s="1067"/>
      <c r="G49" s="1067"/>
      <c r="H49" s="1067"/>
      <c r="I49" s="1067"/>
      <c r="J49" s="1067"/>
      <c r="K49" s="1067"/>
      <c r="L49" s="1067"/>
      <c r="M49" s="1067"/>
      <c r="N49" s="1067"/>
      <c r="O49" s="1067"/>
      <c r="P49" s="1068"/>
      <c r="Q49" s="1072"/>
      <c r="R49" s="1073"/>
      <c r="S49" s="1073"/>
      <c r="T49" s="1073"/>
      <c r="U49" s="1073"/>
      <c r="V49" s="1073"/>
      <c r="W49" s="1073"/>
      <c r="X49" s="1073"/>
      <c r="Y49" s="1073"/>
      <c r="Z49" s="1073"/>
      <c r="AA49" s="1073"/>
      <c r="AB49" s="1073"/>
      <c r="AC49" s="1073"/>
      <c r="AD49" s="1073"/>
      <c r="AE49" s="1074"/>
      <c r="AF49" s="1048"/>
      <c r="AG49" s="1049"/>
      <c r="AH49" s="1049"/>
      <c r="AI49" s="1049"/>
      <c r="AJ49" s="1050"/>
      <c r="AK49" s="1009"/>
      <c r="AL49" s="1000"/>
      <c r="AM49" s="1000"/>
      <c r="AN49" s="1000"/>
      <c r="AO49" s="1000"/>
      <c r="AP49" s="1000"/>
      <c r="AQ49" s="1000"/>
      <c r="AR49" s="1000"/>
      <c r="AS49" s="1000"/>
      <c r="AT49" s="1000"/>
      <c r="AU49" s="1000"/>
      <c r="AV49" s="1000"/>
      <c r="AW49" s="1000"/>
      <c r="AX49" s="1000"/>
      <c r="AY49" s="1000"/>
      <c r="AZ49" s="1071"/>
      <c r="BA49" s="1071"/>
      <c r="BB49" s="1071"/>
      <c r="BC49" s="1071"/>
      <c r="BD49" s="1071"/>
      <c r="BE49" s="1061"/>
      <c r="BF49" s="1061"/>
      <c r="BG49" s="1061"/>
      <c r="BH49" s="1061"/>
      <c r="BI49" s="1062"/>
      <c r="BJ49" s="205"/>
      <c r="BK49" s="205"/>
      <c r="BL49" s="205"/>
      <c r="BM49" s="205"/>
      <c r="BN49" s="205"/>
      <c r="BO49" s="218"/>
      <c r="BP49" s="218"/>
      <c r="BQ49" s="215">
        <v>43</v>
      </c>
      <c r="BR49" s="216"/>
      <c r="BS49" s="1043"/>
      <c r="BT49" s="1044"/>
      <c r="BU49" s="1044"/>
      <c r="BV49" s="1044"/>
      <c r="BW49" s="1044"/>
      <c r="BX49" s="1044"/>
      <c r="BY49" s="1044"/>
      <c r="BZ49" s="1044"/>
      <c r="CA49" s="1044"/>
      <c r="CB49" s="1044"/>
      <c r="CC49" s="1044"/>
      <c r="CD49" s="1044"/>
      <c r="CE49" s="1044"/>
      <c r="CF49" s="1044"/>
      <c r="CG49" s="1045"/>
      <c r="CH49" s="1018"/>
      <c r="CI49" s="1019"/>
      <c r="CJ49" s="1019"/>
      <c r="CK49" s="1019"/>
      <c r="CL49" s="1020"/>
      <c r="CM49" s="1018"/>
      <c r="CN49" s="1019"/>
      <c r="CO49" s="1019"/>
      <c r="CP49" s="1019"/>
      <c r="CQ49" s="1020"/>
      <c r="CR49" s="1018"/>
      <c r="CS49" s="1019"/>
      <c r="CT49" s="1019"/>
      <c r="CU49" s="1019"/>
      <c r="CV49" s="1020"/>
      <c r="CW49" s="1018"/>
      <c r="CX49" s="1019"/>
      <c r="CY49" s="1019"/>
      <c r="CZ49" s="1019"/>
      <c r="DA49" s="1020"/>
      <c r="DB49" s="1018"/>
      <c r="DC49" s="1019"/>
      <c r="DD49" s="1019"/>
      <c r="DE49" s="1019"/>
      <c r="DF49" s="1020"/>
      <c r="DG49" s="1018"/>
      <c r="DH49" s="1019"/>
      <c r="DI49" s="1019"/>
      <c r="DJ49" s="1019"/>
      <c r="DK49" s="1020"/>
      <c r="DL49" s="1018"/>
      <c r="DM49" s="1019"/>
      <c r="DN49" s="1019"/>
      <c r="DO49" s="1019"/>
      <c r="DP49" s="1020"/>
      <c r="DQ49" s="1018"/>
      <c r="DR49" s="1019"/>
      <c r="DS49" s="1019"/>
      <c r="DT49" s="1019"/>
      <c r="DU49" s="1020"/>
      <c r="DV49" s="1021"/>
      <c r="DW49" s="1022"/>
      <c r="DX49" s="1022"/>
      <c r="DY49" s="1022"/>
      <c r="DZ49" s="1023"/>
      <c r="EA49" s="199"/>
    </row>
    <row r="50" spans="1:131" s="200" customFormat="1" ht="26.25" customHeight="1" x14ac:dyDescent="0.15">
      <c r="A50" s="214">
        <v>23</v>
      </c>
      <c r="B50" s="1066"/>
      <c r="C50" s="1067"/>
      <c r="D50" s="1067"/>
      <c r="E50" s="1067"/>
      <c r="F50" s="1067"/>
      <c r="G50" s="1067"/>
      <c r="H50" s="1067"/>
      <c r="I50" s="1067"/>
      <c r="J50" s="1067"/>
      <c r="K50" s="1067"/>
      <c r="L50" s="1067"/>
      <c r="M50" s="1067"/>
      <c r="N50" s="1067"/>
      <c r="O50" s="1067"/>
      <c r="P50" s="1068"/>
      <c r="Q50" s="1069"/>
      <c r="R50" s="1052"/>
      <c r="S50" s="1052"/>
      <c r="T50" s="1052"/>
      <c r="U50" s="1052"/>
      <c r="V50" s="1052"/>
      <c r="W50" s="1052"/>
      <c r="X50" s="1052"/>
      <c r="Y50" s="1052"/>
      <c r="Z50" s="1052"/>
      <c r="AA50" s="1052"/>
      <c r="AB50" s="1052"/>
      <c r="AC50" s="1052"/>
      <c r="AD50" s="1052"/>
      <c r="AE50" s="1070"/>
      <c r="AF50" s="1048"/>
      <c r="AG50" s="1049"/>
      <c r="AH50" s="1049"/>
      <c r="AI50" s="1049"/>
      <c r="AJ50" s="1050"/>
      <c r="AK50" s="1051"/>
      <c r="AL50" s="1052"/>
      <c r="AM50" s="1052"/>
      <c r="AN50" s="1052"/>
      <c r="AO50" s="1052"/>
      <c r="AP50" s="1052"/>
      <c r="AQ50" s="1052"/>
      <c r="AR50" s="1052"/>
      <c r="AS50" s="1052"/>
      <c r="AT50" s="1052"/>
      <c r="AU50" s="1052"/>
      <c r="AV50" s="1052"/>
      <c r="AW50" s="1052"/>
      <c r="AX50" s="1052"/>
      <c r="AY50" s="1052"/>
      <c r="AZ50" s="1053"/>
      <c r="BA50" s="1053"/>
      <c r="BB50" s="1053"/>
      <c r="BC50" s="1053"/>
      <c r="BD50" s="1053"/>
      <c r="BE50" s="1061"/>
      <c r="BF50" s="1061"/>
      <c r="BG50" s="1061"/>
      <c r="BH50" s="1061"/>
      <c r="BI50" s="1062"/>
      <c r="BJ50" s="205"/>
      <c r="BK50" s="205"/>
      <c r="BL50" s="205"/>
      <c r="BM50" s="205"/>
      <c r="BN50" s="205"/>
      <c r="BO50" s="218"/>
      <c r="BP50" s="218"/>
      <c r="BQ50" s="215">
        <v>44</v>
      </c>
      <c r="BR50" s="216"/>
      <c r="BS50" s="1043"/>
      <c r="BT50" s="1044"/>
      <c r="BU50" s="1044"/>
      <c r="BV50" s="1044"/>
      <c r="BW50" s="1044"/>
      <c r="BX50" s="1044"/>
      <c r="BY50" s="1044"/>
      <c r="BZ50" s="1044"/>
      <c r="CA50" s="1044"/>
      <c r="CB50" s="1044"/>
      <c r="CC50" s="1044"/>
      <c r="CD50" s="1044"/>
      <c r="CE50" s="1044"/>
      <c r="CF50" s="1044"/>
      <c r="CG50" s="1045"/>
      <c r="CH50" s="1018"/>
      <c r="CI50" s="1019"/>
      <c r="CJ50" s="1019"/>
      <c r="CK50" s="1019"/>
      <c r="CL50" s="1020"/>
      <c r="CM50" s="1018"/>
      <c r="CN50" s="1019"/>
      <c r="CO50" s="1019"/>
      <c r="CP50" s="1019"/>
      <c r="CQ50" s="1020"/>
      <c r="CR50" s="1018"/>
      <c r="CS50" s="1019"/>
      <c r="CT50" s="1019"/>
      <c r="CU50" s="1019"/>
      <c r="CV50" s="1020"/>
      <c r="CW50" s="1018"/>
      <c r="CX50" s="1019"/>
      <c r="CY50" s="1019"/>
      <c r="CZ50" s="1019"/>
      <c r="DA50" s="1020"/>
      <c r="DB50" s="1018"/>
      <c r="DC50" s="1019"/>
      <c r="DD50" s="1019"/>
      <c r="DE50" s="1019"/>
      <c r="DF50" s="1020"/>
      <c r="DG50" s="1018"/>
      <c r="DH50" s="1019"/>
      <c r="DI50" s="1019"/>
      <c r="DJ50" s="1019"/>
      <c r="DK50" s="1020"/>
      <c r="DL50" s="1018"/>
      <c r="DM50" s="1019"/>
      <c r="DN50" s="1019"/>
      <c r="DO50" s="1019"/>
      <c r="DP50" s="1020"/>
      <c r="DQ50" s="1018"/>
      <c r="DR50" s="1019"/>
      <c r="DS50" s="1019"/>
      <c r="DT50" s="1019"/>
      <c r="DU50" s="1020"/>
      <c r="DV50" s="1021"/>
      <c r="DW50" s="1022"/>
      <c r="DX50" s="1022"/>
      <c r="DY50" s="1022"/>
      <c r="DZ50" s="1023"/>
      <c r="EA50" s="199"/>
    </row>
    <row r="51" spans="1:131" s="200" customFormat="1" ht="26.25" customHeight="1" x14ac:dyDescent="0.15">
      <c r="A51" s="214">
        <v>24</v>
      </c>
      <c r="B51" s="1066"/>
      <c r="C51" s="1067"/>
      <c r="D51" s="1067"/>
      <c r="E51" s="1067"/>
      <c r="F51" s="1067"/>
      <c r="G51" s="1067"/>
      <c r="H51" s="1067"/>
      <c r="I51" s="1067"/>
      <c r="J51" s="1067"/>
      <c r="K51" s="1067"/>
      <c r="L51" s="1067"/>
      <c r="M51" s="1067"/>
      <c r="N51" s="1067"/>
      <c r="O51" s="1067"/>
      <c r="P51" s="1068"/>
      <c r="Q51" s="1069"/>
      <c r="R51" s="1052"/>
      <c r="S51" s="1052"/>
      <c r="T51" s="1052"/>
      <c r="U51" s="1052"/>
      <c r="V51" s="1052"/>
      <c r="W51" s="1052"/>
      <c r="X51" s="1052"/>
      <c r="Y51" s="1052"/>
      <c r="Z51" s="1052"/>
      <c r="AA51" s="1052"/>
      <c r="AB51" s="1052"/>
      <c r="AC51" s="1052"/>
      <c r="AD51" s="1052"/>
      <c r="AE51" s="1070"/>
      <c r="AF51" s="1048"/>
      <c r="AG51" s="1049"/>
      <c r="AH51" s="1049"/>
      <c r="AI51" s="1049"/>
      <c r="AJ51" s="1050"/>
      <c r="AK51" s="1051"/>
      <c r="AL51" s="1052"/>
      <c r="AM51" s="1052"/>
      <c r="AN51" s="1052"/>
      <c r="AO51" s="1052"/>
      <c r="AP51" s="1052"/>
      <c r="AQ51" s="1052"/>
      <c r="AR51" s="1052"/>
      <c r="AS51" s="1052"/>
      <c r="AT51" s="1052"/>
      <c r="AU51" s="1052"/>
      <c r="AV51" s="1052"/>
      <c r="AW51" s="1052"/>
      <c r="AX51" s="1052"/>
      <c r="AY51" s="1052"/>
      <c r="AZ51" s="1053"/>
      <c r="BA51" s="1053"/>
      <c r="BB51" s="1053"/>
      <c r="BC51" s="1053"/>
      <c r="BD51" s="1053"/>
      <c r="BE51" s="1061"/>
      <c r="BF51" s="1061"/>
      <c r="BG51" s="1061"/>
      <c r="BH51" s="1061"/>
      <c r="BI51" s="1062"/>
      <c r="BJ51" s="205"/>
      <c r="BK51" s="205"/>
      <c r="BL51" s="205"/>
      <c r="BM51" s="205"/>
      <c r="BN51" s="205"/>
      <c r="BO51" s="218"/>
      <c r="BP51" s="218"/>
      <c r="BQ51" s="215">
        <v>45</v>
      </c>
      <c r="BR51" s="216"/>
      <c r="BS51" s="1043"/>
      <c r="BT51" s="1044"/>
      <c r="BU51" s="1044"/>
      <c r="BV51" s="1044"/>
      <c r="BW51" s="1044"/>
      <c r="BX51" s="1044"/>
      <c r="BY51" s="1044"/>
      <c r="BZ51" s="1044"/>
      <c r="CA51" s="1044"/>
      <c r="CB51" s="1044"/>
      <c r="CC51" s="1044"/>
      <c r="CD51" s="1044"/>
      <c r="CE51" s="1044"/>
      <c r="CF51" s="1044"/>
      <c r="CG51" s="1045"/>
      <c r="CH51" s="1018"/>
      <c r="CI51" s="1019"/>
      <c r="CJ51" s="1019"/>
      <c r="CK51" s="1019"/>
      <c r="CL51" s="1020"/>
      <c r="CM51" s="1018"/>
      <c r="CN51" s="1019"/>
      <c r="CO51" s="1019"/>
      <c r="CP51" s="1019"/>
      <c r="CQ51" s="1020"/>
      <c r="CR51" s="1018"/>
      <c r="CS51" s="1019"/>
      <c r="CT51" s="1019"/>
      <c r="CU51" s="1019"/>
      <c r="CV51" s="1020"/>
      <c r="CW51" s="1018"/>
      <c r="CX51" s="1019"/>
      <c r="CY51" s="1019"/>
      <c r="CZ51" s="1019"/>
      <c r="DA51" s="1020"/>
      <c r="DB51" s="1018"/>
      <c r="DC51" s="1019"/>
      <c r="DD51" s="1019"/>
      <c r="DE51" s="1019"/>
      <c r="DF51" s="1020"/>
      <c r="DG51" s="1018"/>
      <c r="DH51" s="1019"/>
      <c r="DI51" s="1019"/>
      <c r="DJ51" s="1019"/>
      <c r="DK51" s="1020"/>
      <c r="DL51" s="1018"/>
      <c r="DM51" s="1019"/>
      <c r="DN51" s="1019"/>
      <c r="DO51" s="1019"/>
      <c r="DP51" s="1020"/>
      <c r="DQ51" s="1018"/>
      <c r="DR51" s="1019"/>
      <c r="DS51" s="1019"/>
      <c r="DT51" s="1019"/>
      <c r="DU51" s="1020"/>
      <c r="DV51" s="1021"/>
      <c r="DW51" s="1022"/>
      <c r="DX51" s="1022"/>
      <c r="DY51" s="1022"/>
      <c r="DZ51" s="1023"/>
      <c r="EA51" s="199"/>
    </row>
    <row r="52" spans="1:131" s="200" customFormat="1" ht="26.25" customHeight="1" x14ac:dyDescent="0.15">
      <c r="A52" s="214">
        <v>25</v>
      </c>
      <c r="B52" s="1066"/>
      <c r="C52" s="1067"/>
      <c r="D52" s="1067"/>
      <c r="E52" s="1067"/>
      <c r="F52" s="1067"/>
      <c r="G52" s="1067"/>
      <c r="H52" s="1067"/>
      <c r="I52" s="1067"/>
      <c r="J52" s="1067"/>
      <c r="K52" s="1067"/>
      <c r="L52" s="1067"/>
      <c r="M52" s="1067"/>
      <c r="N52" s="1067"/>
      <c r="O52" s="1067"/>
      <c r="P52" s="1068"/>
      <c r="Q52" s="1069"/>
      <c r="R52" s="1052"/>
      <c r="S52" s="1052"/>
      <c r="T52" s="1052"/>
      <c r="U52" s="1052"/>
      <c r="V52" s="1052"/>
      <c r="W52" s="1052"/>
      <c r="X52" s="1052"/>
      <c r="Y52" s="1052"/>
      <c r="Z52" s="1052"/>
      <c r="AA52" s="1052"/>
      <c r="AB52" s="1052"/>
      <c r="AC52" s="1052"/>
      <c r="AD52" s="1052"/>
      <c r="AE52" s="1070"/>
      <c r="AF52" s="1048"/>
      <c r="AG52" s="1049"/>
      <c r="AH52" s="1049"/>
      <c r="AI52" s="1049"/>
      <c r="AJ52" s="1050"/>
      <c r="AK52" s="1051"/>
      <c r="AL52" s="1052"/>
      <c r="AM52" s="1052"/>
      <c r="AN52" s="1052"/>
      <c r="AO52" s="1052"/>
      <c r="AP52" s="1052"/>
      <c r="AQ52" s="1052"/>
      <c r="AR52" s="1052"/>
      <c r="AS52" s="1052"/>
      <c r="AT52" s="1052"/>
      <c r="AU52" s="1052"/>
      <c r="AV52" s="1052"/>
      <c r="AW52" s="1052"/>
      <c r="AX52" s="1052"/>
      <c r="AY52" s="1052"/>
      <c r="AZ52" s="1053"/>
      <c r="BA52" s="1053"/>
      <c r="BB52" s="1053"/>
      <c r="BC52" s="1053"/>
      <c r="BD52" s="1053"/>
      <c r="BE52" s="1061"/>
      <c r="BF52" s="1061"/>
      <c r="BG52" s="1061"/>
      <c r="BH52" s="1061"/>
      <c r="BI52" s="1062"/>
      <c r="BJ52" s="205"/>
      <c r="BK52" s="205"/>
      <c r="BL52" s="205"/>
      <c r="BM52" s="205"/>
      <c r="BN52" s="205"/>
      <c r="BO52" s="218"/>
      <c r="BP52" s="218"/>
      <c r="BQ52" s="215">
        <v>46</v>
      </c>
      <c r="BR52" s="216"/>
      <c r="BS52" s="1043"/>
      <c r="BT52" s="1044"/>
      <c r="BU52" s="1044"/>
      <c r="BV52" s="1044"/>
      <c r="BW52" s="1044"/>
      <c r="BX52" s="1044"/>
      <c r="BY52" s="1044"/>
      <c r="BZ52" s="1044"/>
      <c r="CA52" s="1044"/>
      <c r="CB52" s="1044"/>
      <c r="CC52" s="1044"/>
      <c r="CD52" s="1044"/>
      <c r="CE52" s="1044"/>
      <c r="CF52" s="1044"/>
      <c r="CG52" s="1045"/>
      <c r="CH52" s="1018"/>
      <c r="CI52" s="1019"/>
      <c r="CJ52" s="1019"/>
      <c r="CK52" s="1019"/>
      <c r="CL52" s="1020"/>
      <c r="CM52" s="1018"/>
      <c r="CN52" s="1019"/>
      <c r="CO52" s="1019"/>
      <c r="CP52" s="1019"/>
      <c r="CQ52" s="1020"/>
      <c r="CR52" s="1018"/>
      <c r="CS52" s="1019"/>
      <c r="CT52" s="1019"/>
      <c r="CU52" s="1019"/>
      <c r="CV52" s="1020"/>
      <c r="CW52" s="1018"/>
      <c r="CX52" s="1019"/>
      <c r="CY52" s="1019"/>
      <c r="CZ52" s="1019"/>
      <c r="DA52" s="1020"/>
      <c r="DB52" s="1018"/>
      <c r="DC52" s="1019"/>
      <c r="DD52" s="1019"/>
      <c r="DE52" s="1019"/>
      <c r="DF52" s="1020"/>
      <c r="DG52" s="1018"/>
      <c r="DH52" s="1019"/>
      <c r="DI52" s="1019"/>
      <c r="DJ52" s="1019"/>
      <c r="DK52" s="1020"/>
      <c r="DL52" s="1018"/>
      <c r="DM52" s="1019"/>
      <c r="DN52" s="1019"/>
      <c r="DO52" s="1019"/>
      <c r="DP52" s="1020"/>
      <c r="DQ52" s="1018"/>
      <c r="DR52" s="1019"/>
      <c r="DS52" s="1019"/>
      <c r="DT52" s="1019"/>
      <c r="DU52" s="1020"/>
      <c r="DV52" s="1021"/>
      <c r="DW52" s="1022"/>
      <c r="DX52" s="1022"/>
      <c r="DY52" s="1022"/>
      <c r="DZ52" s="1023"/>
      <c r="EA52" s="199"/>
    </row>
    <row r="53" spans="1:131" s="200" customFormat="1" ht="26.25" customHeight="1" x14ac:dyDescent="0.15">
      <c r="A53" s="214">
        <v>26</v>
      </c>
      <c r="B53" s="1066"/>
      <c r="C53" s="1067"/>
      <c r="D53" s="1067"/>
      <c r="E53" s="1067"/>
      <c r="F53" s="1067"/>
      <c r="G53" s="1067"/>
      <c r="H53" s="1067"/>
      <c r="I53" s="1067"/>
      <c r="J53" s="1067"/>
      <c r="K53" s="1067"/>
      <c r="L53" s="1067"/>
      <c r="M53" s="1067"/>
      <c r="N53" s="1067"/>
      <c r="O53" s="1067"/>
      <c r="P53" s="1068"/>
      <c r="Q53" s="1069"/>
      <c r="R53" s="1052"/>
      <c r="S53" s="1052"/>
      <c r="T53" s="1052"/>
      <c r="U53" s="1052"/>
      <c r="V53" s="1052"/>
      <c r="W53" s="1052"/>
      <c r="X53" s="1052"/>
      <c r="Y53" s="1052"/>
      <c r="Z53" s="1052"/>
      <c r="AA53" s="1052"/>
      <c r="AB53" s="1052"/>
      <c r="AC53" s="1052"/>
      <c r="AD53" s="1052"/>
      <c r="AE53" s="1070"/>
      <c r="AF53" s="1048"/>
      <c r="AG53" s="1049"/>
      <c r="AH53" s="1049"/>
      <c r="AI53" s="1049"/>
      <c r="AJ53" s="1050"/>
      <c r="AK53" s="1051"/>
      <c r="AL53" s="1052"/>
      <c r="AM53" s="1052"/>
      <c r="AN53" s="1052"/>
      <c r="AO53" s="1052"/>
      <c r="AP53" s="1052"/>
      <c r="AQ53" s="1052"/>
      <c r="AR53" s="1052"/>
      <c r="AS53" s="1052"/>
      <c r="AT53" s="1052"/>
      <c r="AU53" s="1052"/>
      <c r="AV53" s="1052"/>
      <c r="AW53" s="1052"/>
      <c r="AX53" s="1052"/>
      <c r="AY53" s="1052"/>
      <c r="AZ53" s="1053"/>
      <c r="BA53" s="1053"/>
      <c r="BB53" s="1053"/>
      <c r="BC53" s="1053"/>
      <c r="BD53" s="1053"/>
      <c r="BE53" s="1061"/>
      <c r="BF53" s="1061"/>
      <c r="BG53" s="1061"/>
      <c r="BH53" s="1061"/>
      <c r="BI53" s="1062"/>
      <c r="BJ53" s="205"/>
      <c r="BK53" s="205"/>
      <c r="BL53" s="205"/>
      <c r="BM53" s="205"/>
      <c r="BN53" s="205"/>
      <c r="BO53" s="218"/>
      <c r="BP53" s="218"/>
      <c r="BQ53" s="215">
        <v>47</v>
      </c>
      <c r="BR53" s="216"/>
      <c r="BS53" s="1043"/>
      <c r="BT53" s="1044"/>
      <c r="BU53" s="1044"/>
      <c r="BV53" s="1044"/>
      <c r="BW53" s="1044"/>
      <c r="BX53" s="1044"/>
      <c r="BY53" s="1044"/>
      <c r="BZ53" s="1044"/>
      <c r="CA53" s="1044"/>
      <c r="CB53" s="1044"/>
      <c r="CC53" s="1044"/>
      <c r="CD53" s="1044"/>
      <c r="CE53" s="1044"/>
      <c r="CF53" s="1044"/>
      <c r="CG53" s="1045"/>
      <c r="CH53" s="1018"/>
      <c r="CI53" s="1019"/>
      <c r="CJ53" s="1019"/>
      <c r="CK53" s="1019"/>
      <c r="CL53" s="1020"/>
      <c r="CM53" s="1018"/>
      <c r="CN53" s="1019"/>
      <c r="CO53" s="1019"/>
      <c r="CP53" s="1019"/>
      <c r="CQ53" s="1020"/>
      <c r="CR53" s="1018"/>
      <c r="CS53" s="1019"/>
      <c r="CT53" s="1019"/>
      <c r="CU53" s="1019"/>
      <c r="CV53" s="1020"/>
      <c r="CW53" s="1018"/>
      <c r="CX53" s="1019"/>
      <c r="CY53" s="1019"/>
      <c r="CZ53" s="1019"/>
      <c r="DA53" s="1020"/>
      <c r="DB53" s="1018"/>
      <c r="DC53" s="1019"/>
      <c r="DD53" s="1019"/>
      <c r="DE53" s="1019"/>
      <c r="DF53" s="1020"/>
      <c r="DG53" s="1018"/>
      <c r="DH53" s="1019"/>
      <c r="DI53" s="1019"/>
      <c r="DJ53" s="1019"/>
      <c r="DK53" s="1020"/>
      <c r="DL53" s="1018"/>
      <c r="DM53" s="1019"/>
      <c r="DN53" s="1019"/>
      <c r="DO53" s="1019"/>
      <c r="DP53" s="1020"/>
      <c r="DQ53" s="1018"/>
      <c r="DR53" s="1019"/>
      <c r="DS53" s="1019"/>
      <c r="DT53" s="1019"/>
      <c r="DU53" s="1020"/>
      <c r="DV53" s="1021"/>
      <c r="DW53" s="1022"/>
      <c r="DX53" s="1022"/>
      <c r="DY53" s="1022"/>
      <c r="DZ53" s="1023"/>
      <c r="EA53" s="199"/>
    </row>
    <row r="54" spans="1:131" s="200" customFormat="1" ht="26.25" customHeight="1" x14ac:dyDescent="0.15">
      <c r="A54" s="214">
        <v>27</v>
      </c>
      <c r="B54" s="1066"/>
      <c r="C54" s="1067"/>
      <c r="D54" s="1067"/>
      <c r="E54" s="1067"/>
      <c r="F54" s="1067"/>
      <c r="G54" s="1067"/>
      <c r="H54" s="1067"/>
      <c r="I54" s="1067"/>
      <c r="J54" s="1067"/>
      <c r="K54" s="1067"/>
      <c r="L54" s="1067"/>
      <c r="M54" s="1067"/>
      <c r="N54" s="1067"/>
      <c r="O54" s="1067"/>
      <c r="P54" s="1068"/>
      <c r="Q54" s="1069"/>
      <c r="R54" s="1052"/>
      <c r="S54" s="1052"/>
      <c r="T54" s="1052"/>
      <c r="U54" s="1052"/>
      <c r="V54" s="1052"/>
      <c r="W54" s="1052"/>
      <c r="X54" s="1052"/>
      <c r="Y54" s="1052"/>
      <c r="Z54" s="1052"/>
      <c r="AA54" s="1052"/>
      <c r="AB54" s="1052"/>
      <c r="AC54" s="1052"/>
      <c r="AD54" s="1052"/>
      <c r="AE54" s="1070"/>
      <c r="AF54" s="1048"/>
      <c r="AG54" s="1049"/>
      <c r="AH54" s="1049"/>
      <c r="AI54" s="1049"/>
      <c r="AJ54" s="1050"/>
      <c r="AK54" s="1051"/>
      <c r="AL54" s="1052"/>
      <c r="AM54" s="1052"/>
      <c r="AN54" s="1052"/>
      <c r="AO54" s="1052"/>
      <c r="AP54" s="1052"/>
      <c r="AQ54" s="1052"/>
      <c r="AR54" s="1052"/>
      <c r="AS54" s="1052"/>
      <c r="AT54" s="1052"/>
      <c r="AU54" s="1052"/>
      <c r="AV54" s="1052"/>
      <c r="AW54" s="1052"/>
      <c r="AX54" s="1052"/>
      <c r="AY54" s="1052"/>
      <c r="AZ54" s="1053"/>
      <c r="BA54" s="1053"/>
      <c r="BB54" s="1053"/>
      <c r="BC54" s="1053"/>
      <c r="BD54" s="1053"/>
      <c r="BE54" s="1061"/>
      <c r="BF54" s="1061"/>
      <c r="BG54" s="1061"/>
      <c r="BH54" s="1061"/>
      <c r="BI54" s="1062"/>
      <c r="BJ54" s="205"/>
      <c r="BK54" s="205"/>
      <c r="BL54" s="205"/>
      <c r="BM54" s="205"/>
      <c r="BN54" s="205"/>
      <c r="BO54" s="218"/>
      <c r="BP54" s="218"/>
      <c r="BQ54" s="215">
        <v>48</v>
      </c>
      <c r="BR54" s="216"/>
      <c r="BS54" s="1043"/>
      <c r="BT54" s="1044"/>
      <c r="BU54" s="1044"/>
      <c r="BV54" s="1044"/>
      <c r="BW54" s="1044"/>
      <c r="BX54" s="1044"/>
      <c r="BY54" s="1044"/>
      <c r="BZ54" s="1044"/>
      <c r="CA54" s="1044"/>
      <c r="CB54" s="1044"/>
      <c r="CC54" s="1044"/>
      <c r="CD54" s="1044"/>
      <c r="CE54" s="1044"/>
      <c r="CF54" s="1044"/>
      <c r="CG54" s="1045"/>
      <c r="CH54" s="1018"/>
      <c r="CI54" s="1019"/>
      <c r="CJ54" s="1019"/>
      <c r="CK54" s="1019"/>
      <c r="CL54" s="1020"/>
      <c r="CM54" s="1018"/>
      <c r="CN54" s="1019"/>
      <c r="CO54" s="1019"/>
      <c r="CP54" s="1019"/>
      <c r="CQ54" s="1020"/>
      <c r="CR54" s="1018"/>
      <c r="CS54" s="1019"/>
      <c r="CT54" s="1019"/>
      <c r="CU54" s="1019"/>
      <c r="CV54" s="1020"/>
      <c r="CW54" s="1018"/>
      <c r="CX54" s="1019"/>
      <c r="CY54" s="1019"/>
      <c r="CZ54" s="1019"/>
      <c r="DA54" s="1020"/>
      <c r="DB54" s="1018"/>
      <c r="DC54" s="1019"/>
      <c r="DD54" s="1019"/>
      <c r="DE54" s="1019"/>
      <c r="DF54" s="1020"/>
      <c r="DG54" s="1018"/>
      <c r="DH54" s="1019"/>
      <c r="DI54" s="1019"/>
      <c r="DJ54" s="1019"/>
      <c r="DK54" s="1020"/>
      <c r="DL54" s="1018"/>
      <c r="DM54" s="1019"/>
      <c r="DN54" s="1019"/>
      <c r="DO54" s="1019"/>
      <c r="DP54" s="1020"/>
      <c r="DQ54" s="1018"/>
      <c r="DR54" s="1019"/>
      <c r="DS54" s="1019"/>
      <c r="DT54" s="1019"/>
      <c r="DU54" s="1020"/>
      <c r="DV54" s="1021"/>
      <c r="DW54" s="1022"/>
      <c r="DX54" s="1022"/>
      <c r="DY54" s="1022"/>
      <c r="DZ54" s="1023"/>
      <c r="EA54" s="199"/>
    </row>
    <row r="55" spans="1:131" s="200" customFormat="1" ht="26.25" customHeight="1" x14ac:dyDescent="0.15">
      <c r="A55" s="214">
        <v>28</v>
      </c>
      <c r="B55" s="1066"/>
      <c r="C55" s="1067"/>
      <c r="D55" s="1067"/>
      <c r="E55" s="1067"/>
      <c r="F55" s="1067"/>
      <c r="G55" s="1067"/>
      <c r="H55" s="1067"/>
      <c r="I55" s="1067"/>
      <c r="J55" s="1067"/>
      <c r="K55" s="1067"/>
      <c r="L55" s="1067"/>
      <c r="M55" s="1067"/>
      <c r="N55" s="1067"/>
      <c r="O55" s="1067"/>
      <c r="P55" s="1068"/>
      <c r="Q55" s="1069"/>
      <c r="R55" s="1052"/>
      <c r="S55" s="1052"/>
      <c r="T55" s="1052"/>
      <c r="U55" s="1052"/>
      <c r="V55" s="1052"/>
      <c r="W55" s="1052"/>
      <c r="X55" s="1052"/>
      <c r="Y55" s="1052"/>
      <c r="Z55" s="1052"/>
      <c r="AA55" s="1052"/>
      <c r="AB55" s="1052"/>
      <c r="AC55" s="1052"/>
      <c r="AD55" s="1052"/>
      <c r="AE55" s="1070"/>
      <c r="AF55" s="1048"/>
      <c r="AG55" s="1049"/>
      <c r="AH55" s="1049"/>
      <c r="AI55" s="1049"/>
      <c r="AJ55" s="1050"/>
      <c r="AK55" s="1051"/>
      <c r="AL55" s="1052"/>
      <c r="AM55" s="1052"/>
      <c r="AN55" s="1052"/>
      <c r="AO55" s="1052"/>
      <c r="AP55" s="1052"/>
      <c r="AQ55" s="1052"/>
      <c r="AR55" s="1052"/>
      <c r="AS55" s="1052"/>
      <c r="AT55" s="1052"/>
      <c r="AU55" s="1052"/>
      <c r="AV55" s="1052"/>
      <c r="AW55" s="1052"/>
      <c r="AX55" s="1052"/>
      <c r="AY55" s="1052"/>
      <c r="AZ55" s="1053"/>
      <c r="BA55" s="1053"/>
      <c r="BB55" s="1053"/>
      <c r="BC55" s="1053"/>
      <c r="BD55" s="1053"/>
      <c r="BE55" s="1061"/>
      <c r="BF55" s="1061"/>
      <c r="BG55" s="1061"/>
      <c r="BH55" s="1061"/>
      <c r="BI55" s="1062"/>
      <c r="BJ55" s="205"/>
      <c r="BK55" s="205"/>
      <c r="BL55" s="205"/>
      <c r="BM55" s="205"/>
      <c r="BN55" s="205"/>
      <c r="BO55" s="218"/>
      <c r="BP55" s="218"/>
      <c r="BQ55" s="215">
        <v>49</v>
      </c>
      <c r="BR55" s="216"/>
      <c r="BS55" s="1043"/>
      <c r="BT55" s="1044"/>
      <c r="BU55" s="1044"/>
      <c r="BV55" s="1044"/>
      <c r="BW55" s="1044"/>
      <c r="BX55" s="1044"/>
      <c r="BY55" s="1044"/>
      <c r="BZ55" s="1044"/>
      <c r="CA55" s="1044"/>
      <c r="CB55" s="1044"/>
      <c r="CC55" s="1044"/>
      <c r="CD55" s="1044"/>
      <c r="CE55" s="1044"/>
      <c r="CF55" s="1044"/>
      <c r="CG55" s="1045"/>
      <c r="CH55" s="1018"/>
      <c r="CI55" s="1019"/>
      <c r="CJ55" s="1019"/>
      <c r="CK55" s="1019"/>
      <c r="CL55" s="1020"/>
      <c r="CM55" s="1018"/>
      <c r="CN55" s="1019"/>
      <c r="CO55" s="1019"/>
      <c r="CP55" s="1019"/>
      <c r="CQ55" s="1020"/>
      <c r="CR55" s="1018"/>
      <c r="CS55" s="1019"/>
      <c r="CT55" s="1019"/>
      <c r="CU55" s="1019"/>
      <c r="CV55" s="1020"/>
      <c r="CW55" s="1018"/>
      <c r="CX55" s="1019"/>
      <c r="CY55" s="1019"/>
      <c r="CZ55" s="1019"/>
      <c r="DA55" s="1020"/>
      <c r="DB55" s="1018"/>
      <c r="DC55" s="1019"/>
      <c r="DD55" s="1019"/>
      <c r="DE55" s="1019"/>
      <c r="DF55" s="1020"/>
      <c r="DG55" s="1018"/>
      <c r="DH55" s="1019"/>
      <c r="DI55" s="1019"/>
      <c r="DJ55" s="1019"/>
      <c r="DK55" s="1020"/>
      <c r="DL55" s="1018"/>
      <c r="DM55" s="1019"/>
      <c r="DN55" s="1019"/>
      <c r="DO55" s="1019"/>
      <c r="DP55" s="1020"/>
      <c r="DQ55" s="1018"/>
      <c r="DR55" s="1019"/>
      <c r="DS55" s="1019"/>
      <c r="DT55" s="1019"/>
      <c r="DU55" s="1020"/>
      <c r="DV55" s="1021"/>
      <c r="DW55" s="1022"/>
      <c r="DX55" s="1022"/>
      <c r="DY55" s="1022"/>
      <c r="DZ55" s="1023"/>
      <c r="EA55" s="199"/>
    </row>
    <row r="56" spans="1:131" s="200" customFormat="1" ht="26.25" customHeight="1" x14ac:dyDescent="0.15">
      <c r="A56" s="214">
        <v>29</v>
      </c>
      <c r="B56" s="1066"/>
      <c r="C56" s="1067"/>
      <c r="D56" s="1067"/>
      <c r="E56" s="1067"/>
      <c r="F56" s="1067"/>
      <c r="G56" s="1067"/>
      <c r="H56" s="1067"/>
      <c r="I56" s="1067"/>
      <c r="J56" s="1067"/>
      <c r="K56" s="1067"/>
      <c r="L56" s="1067"/>
      <c r="M56" s="1067"/>
      <c r="N56" s="1067"/>
      <c r="O56" s="1067"/>
      <c r="P56" s="1068"/>
      <c r="Q56" s="1069"/>
      <c r="R56" s="1052"/>
      <c r="S56" s="1052"/>
      <c r="T56" s="1052"/>
      <c r="U56" s="1052"/>
      <c r="V56" s="1052"/>
      <c r="W56" s="1052"/>
      <c r="X56" s="1052"/>
      <c r="Y56" s="1052"/>
      <c r="Z56" s="1052"/>
      <c r="AA56" s="1052"/>
      <c r="AB56" s="1052"/>
      <c r="AC56" s="1052"/>
      <c r="AD56" s="1052"/>
      <c r="AE56" s="1070"/>
      <c r="AF56" s="1048"/>
      <c r="AG56" s="1049"/>
      <c r="AH56" s="1049"/>
      <c r="AI56" s="1049"/>
      <c r="AJ56" s="1050"/>
      <c r="AK56" s="1051"/>
      <c r="AL56" s="1052"/>
      <c r="AM56" s="1052"/>
      <c r="AN56" s="1052"/>
      <c r="AO56" s="1052"/>
      <c r="AP56" s="1052"/>
      <c r="AQ56" s="1052"/>
      <c r="AR56" s="1052"/>
      <c r="AS56" s="1052"/>
      <c r="AT56" s="1052"/>
      <c r="AU56" s="1052"/>
      <c r="AV56" s="1052"/>
      <c r="AW56" s="1052"/>
      <c r="AX56" s="1052"/>
      <c r="AY56" s="1052"/>
      <c r="AZ56" s="1053"/>
      <c r="BA56" s="1053"/>
      <c r="BB56" s="1053"/>
      <c r="BC56" s="1053"/>
      <c r="BD56" s="1053"/>
      <c r="BE56" s="1061"/>
      <c r="BF56" s="1061"/>
      <c r="BG56" s="1061"/>
      <c r="BH56" s="1061"/>
      <c r="BI56" s="1062"/>
      <c r="BJ56" s="205"/>
      <c r="BK56" s="205"/>
      <c r="BL56" s="205"/>
      <c r="BM56" s="205"/>
      <c r="BN56" s="205"/>
      <c r="BO56" s="218"/>
      <c r="BP56" s="218"/>
      <c r="BQ56" s="215">
        <v>50</v>
      </c>
      <c r="BR56" s="216"/>
      <c r="BS56" s="1043"/>
      <c r="BT56" s="1044"/>
      <c r="BU56" s="1044"/>
      <c r="BV56" s="1044"/>
      <c r="BW56" s="1044"/>
      <c r="BX56" s="1044"/>
      <c r="BY56" s="1044"/>
      <c r="BZ56" s="1044"/>
      <c r="CA56" s="1044"/>
      <c r="CB56" s="1044"/>
      <c r="CC56" s="1044"/>
      <c r="CD56" s="1044"/>
      <c r="CE56" s="1044"/>
      <c r="CF56" s="1044"/>
      <c r="CG56" s="1045"/>
      <c r="CH56" s="1018"/>
      <c r="CI56" s="1019"/>
      <c r="CJ56" s="1019"/>
      <c r="CK56" s="1019"/>
      <c r="CL56" s="1020"/>
      <c r="CM56" s="1018"/>
      <c r="CN56" s="1019"/>
      <c r="CO56" s="1019"/>
      <c r="CP56" s="1019"/>
      <c r="CQ56" s="1020"/>
      <c r="CR56" s="1018"/>
      <c r="CS56" s="1019"/>
      <c r="CT56" s="1019"/>
      <c r="CU56" s="1019"/>
      <c r="CV56" s="1020"/>
      <c r="CW56" s="1018"/>
      <c r="CX56" s="1019"/>
      <c r="CY56" s="1019"/>
      <c r="CZ56" s="1019"/>
      <c r="DA56" s="1020"/>
      <c r="DB56" s="1018"/>
      <c r="DC56" s="1019"/>
      <c r="DD56" s="1019"/>
      <c r="DE56" s="1019"/>
      <c r="DF56" s="1020"/>
      <c r="DG56" s="1018"/>
      <c r="DH56" s="1019"/>
      <c r="DI56" s="1019"/>
      <c r="DJ56" s="1019"/>
      <c r="DK56" s="1020"/>
      <c r="DL56" s="1018"/>
      <c r="DM56" s="1019"/>
      <c r="DN56" s="1019"/>
      <c r="DO56" s="1019"/>
      <c r="DP56" s="1020"/>
      <c r="DQ56" s="1018"/>
      <c r="DR56" s="1019"/>
      <c r="DS56" s="1019"/>
      <c r="DT56" s="1019"/>
      <c r="DU56" s="1020"/>
      <c r="DV56" s="1021"/>
      <c r="DW56" s="1022"/>
      <c r="DX56" s="1022"/>
      <c r="DY56" s="1022"/>
      <c r="DZ56" s="1023"/>
      <c r="EA56" s="199"/>
    </row>
    <row r="57" spans="1:131" s="200" customFormat="1" ht="26.25" customHeight="1" x14ac:dyDescent="0.15">
      <c r="A57" s="214">
        <v>30</v>
      </c>
      <c r="B57" s="1066"/>
      <c r="C57" s="1067"/>
      <c r="D57" s="1067"/>
      <c r="E57" s="1067"/>
      <c r="F57" s="1067"/>
      <c r="G57" s="1067"/>
      <c r="H57" s="1067"/>
      <c r="I57" s="1067"/>
      <c r="J57" s="1067"/>
      <c r="K57" s="1067"/>
      <c r="L57" s="1067"/>
      <c r="M57" s="1067"/>
      <c r="N57" s="1067"/>
      <c r="O57" s="1067"/>
      <c r="P57" s="1068"/>
      <c r="Q57" s="1069"/>
      <c r="R57" s="1052"/>
      <c r="S57" s="1052"/>
      <c r="T57" s="1052"/>
      <c r="U57" s="1052"/>
      <c r="V57" s="1052"/>
      <c r="W57" s="1052"/>
      <c r="X57" s="1052"/>
      <c r="Y57" s="1052"/>
      <c r="Z57" s="1052"/>
      <c r="AA57" s="1052"/>
      <c r="AB57" s="1052"/>
      <c r="AC57" s="1052"/>
      <c r="AD57" s="1052"/>
      <c r="AE57" s="1070"/>
      <c r="AF57" s="1048"/>
      <c r="AG57" s="1049"/>
      <c r="AH57" s="1049"/>
      <c r="AI57" s="1049"/>
      <c r="AJ57" s="1050"/>
      <c r="AK57" s="1051"/>
      <c r="AL57" s="1052"/>
      <c r="AM57" s="1052"/>
      <c r="AN57" s="1052"/>
      <c r="AO57" s="1052"/>
      <c r="AP57" s="1052"/>
      <c r="AQ57" s="1052"/>
      <c r="AR57" s="1052"/>
      <c r="AS57" s="1052"/>
      <c r="AT57" s="1052"/>
      <c r="AU57" s="1052"/>
      <c r="AV57" s="1052"/>
      <c r="AW57" s="1052"/>
      <c r="AX57" s="1052"/>
      <c r="AY57" s="1052"/>
      <c r="AZ57" s="1053"/>
      <c r="BA57" s="1053"/>
      <c r="BB57" s="1053"/>
      <c r="BC57" s="1053"/>
      <c r="BD57" s="1053"/>
      <c r="BE57" s="1061"/>
      <c r="BF57" s="1061"/>
      <c r="BG57" s="1061"/>
      <c r="BH57" s="1061"/>
      <c r="BI57" s="1062"/>
      <c r="BJ57" s="205"/>
      <c r="BK57" s="205"/>
      <c r="BL57" s="205"/>
      <c r="BM57" s="205"/>
      <c r="BN57" s="205"/>
      <c r="BO57" s="218"/>
      <c r="BP57" s="218"/>
      <c r="BQ57" s="215">
        <v>51</v>
      </c>
      <c r="BR57" s="216"/>
      <c r="BS57" s="1043"/>
      <c r="BT57" s="1044"/>
      <c r="BU57" s="1044"/>
      <c r="BV57" s="1044"/>
      <c r="BW57" s="1044"/>
      <c r="BX57" s="1044"/>
      <c r="BY57" s="1044"/>
      <c r="BZ57" s="1044"/>
      <c r="CA57" s="1044"/>
      <c r="CB57" s="1044"/>
      <c r="CC57" s="1044"/>
      <c r="CD57" s="1044"/>
      <c r="CE57" s="1044"/>
      <c r="CF57" s="1044"/>
      <c r="CG57" s="1045"/>
      <c r="CH57" s="1018"/>
      <c r="CI57" s="1019"/>
      <c r="CJ57" s="1019"/>
      <c r="CK57" s="1019"/>
      <c r="CL57" s="1020"/>
      <c r="CM57" s="1018"/>
      <c r="CN57" s="1019"/>
      <c r="CO57" s="1019"/>
      <c r="CP57" s="1019"/>
      <c r="CQ57" s="1020"/>
      <c r="CR57" s="1018"/>
      <c r="CS57" s="1019"/>
      <c r="CT57" s="1019"/>
      <c r="CU57" s="1019"/>
      <c r="CV57" s="1020"/>
      <c r="CW57" s="1018"/>
      <c r="CX57" s="1019"/>
      <c r="CY57" s="1019"/>
      <c r="CZ57" s="1019"/>
      <c r="DA57" s="1020"/>
      <c r="DB57" s="1018"/>
      <c r="DC57" s="1019"/>
      <c r="DD57" s="1019"/>
      <c r="DE57" s="1019"/>
      <c r="DF57" s="1020"/>
      <c r="DG57" s="1018"/>
      <c r="DH57" s="1019"/>
      <c r="DI57" s="1019"/>
      <c r="DJ57" s="1019"/>
      <c r="DK57" s="1020"/>
      <c r="DL57" s="1018"/>
      <c r="DM57" s="1019"/>
      <c r="DN57" s="1019"/>
      <c r="DO57" s="1019"/>
      <c r="DP57" s="1020"/>
      <c r="DQ57" s="1018"/>
      <c r="DR57" s="1019"/>
      <c r="DS57" s="1019"/>
      <c r="DT57" s="1019"/>
      <c r="DU57" s="1020"/>
      <c r="DV57" s="1021"/>
      <c r="DW57" s="1022"/>
      <c r="DX57" s="1022"/>
      <c r="DY57" s="1022"/>
      <c r="DZ57" s="1023"/>
      <c r="EA57" s="199"/>
    </row>
    <row r="58" spans="1:131" s="200" customFormat="1" ht="26.25" customHeight="1" x14ac:dyDescent="0.15">
      <c r="A58" s="214">
        <v>31</v>
      </c>
      <c r="B58" s="1066"/>
      <c r="C58" s="1067"/>
      <c r="D58" s="1067"/>
      <c r="E58" s="1067"/>
      <c r="F58" s="1067"/>
      <c r="G58" s="1067"/>
      <c r="H58" s="1067"/>
      <c r="I58" s="1067"/>
      <c r="J58" s="1067"/>
      <c r="K58" s="1067"/>
      <c r="L58" s="1067"/>
      <c r="M58" s="1067"/>
      <c r="N58" s="1067"/>
      <c r="O58" s="1067"/>
      <c r="P58" s="1068"/>
      <c r="Q58" s="1069"/>
      <c r="R58" s="1052"/>
      <c r="S58" s="1052"/>
      <c r="T58" s="1052"/>
      <c r="U58" s="1052"/>
      <c r="V58" s="1052"/>
      <c r="W58" s="1052"/>
      <c r="X58" s="1052"/>
      <c r="Y58" s="1052"/>
      <c r="Z58" s="1052"/>
      <c r="AA58" s="1052"/>
      <c r="AB58" s="1052"/>
      <c r="AC58" s="1052"/>
      <c r="AD58" s="1052"/>
      <c r="AE58" s="1070"/>
      <c r="AF58" s="1048"/>
      <c r="AG58" s="1049"/>
      <c r="AH58" s="1049"/>
      <c r="AI58" s="1049"/>
      <c r="AJ58" s="1050"/>
      <c r="AK58" s="1051"/>
      <c r="AL58" s="1052"/>
      <c r="AM58" s="1052"/>
      <c r="AN58" s="1052"/>
      <c r="AO58" s="1052"/>
      <c r="AP58" s="1052"/>
      <c r="AQ58" s="1052"/>
      <c r="AR58" s="1052"/>
      <c r="AS58" s="1052"/>
      <c r="AT58" s="1052"/>
      <c r="AU58" s="1052"/>
      <c r="AV58" s="1052"/>
      <c r="AW58" s="1052"/>
      <c r="AX58" s="1052"/>
      <c r="AY58" s="1052"/>
      <c r="AZ58" s="1053"/>
      <c r="BA58" s="1053"/>
      <c r="BB58" s="1053"/>
      <c r="BC58" s="1053"/>
      <c r="BD58" s="1053"/>
      <c r="BE58" s="1061"/>
      <c r="BF58" s="1061"/>
      <c r="BG58" s="1061"/>
      <c r="BH58" s="1061"/>
      <c r="BI58" s="1062"/>
      <c r="BJ58" s="205"/>
      <c r="BK58" s="205"/>
      <c r="BL58" s="205"/>
      <c r="BM58" s="205"/>
      <c r="BN58" s="205"/>
      <c r="BO58" s="218"/>
      <c r="BP58" s="218"/>
      <c r="BQ58" s="215">
        <v>52</v>
      </c>
      <c r="BR58" s="216"/>
      <c r="BS58" s="1043"/>
      <c r="BT58" s="1044"/>
      <c r="BU58" s="1044"/>
      <c r="BV58" s="1044"/>
      <c r="BW58" s="1044"/>
      <c r="BX58" s="1044"/>
      <c r="BY58" s="1044"/>
      <c r="BZ58" s="1044"/>
      <c r="CA58" s="1044"/>
      <c r="CB58" s="1044"/>
      <c r="CC58" s="1044"/>
      <c r="CD58" s="1044"/>
      <c r="CE58" s="1044"/>
      <c r="CF58" s="1044"/>
      <c r="CG58" s="1045"/>
      <c r="CH58" s="1018"/>
      <c r="CI58" s="1019"/>
      <c r="CJ58" s="1019"/>
      <c r="CK58" s="1019"/>
      <c r="CL58" s="1020"/>
      <c r="CM58" s="1018"/>
      <c r="CN58" s="1019"/>
      <c r="CO58" s="1019"/>
      <c r="CP58" s="1019"/>
      <c r="CQ58" s="1020"/>
      <c r="CR58" s="1018"/>
      <c r="CS58" s="1019"/>
      <c r="CT58" s="1019"/>
      <c r="CU58" s="1019"/>
      <c r="CV58" s="1020"/>
      <c r="CW58" s="1018"/>
      <c r="CX58" s="1019"/>
      <c r="CY58" s="1019"/>
      <c r="CZ58" s="1019"/>
      <c r="DA58" s="1020"/>
      <c r="DB58" s="1018"/>
      <c r="DC58" s="1019"/>
      <c r="DD58" s="1019"/>
      <c r="DE58" s="1019"/>
      <c r="DF58" s="1020"/>
      <c r="DG58" s="1018"/>
      <c r="DH58" s="1019"/>
      <c r="DI58" s="1019"/>
      <c r="DJ58" s="1019"/>
      <c r="DK58" s="1020"/>
      <c r="DL58" s="1018"/>
      <c r="DM58" s="1019"/>
      <c r="DN58" s="1019"/>
      <c r="DO58" s="1019"/>
      <c r="DP58" s="1020"/>
      <c r="DQ58" s="1018"/>
      <c r="DR58" s="1019"/>
      <c r="DS58" s="1019"/>
      <c r="DT58" s="1019"/>
      <c r="DU58" s="1020"/>
      <c r="DV58" s="1021"/>
      <c r="DW58" s="1022"/>
      <c r="DX58" s="1022"/>
      <c r="DY58" s="1022"/>
      <c r="DZ58" s="1023"/>
      <c r="EA58" s="199"/>
    </row>
    <row r="59" spans="1:131" s="200" customFormat="1" ht="26.25" customHeight="1" x14ac:dyDescent="0.15">
      <c r="A59" s="214">
        <v>32</v>
      </c>
      <c r="B59" s="1066"/>
      <c r="C59" s="1067"/>
      <c r="D59" s="1067"/>
      <c r="E59" s="1067"/>
      <c r="F59" s="1067"/>
      <c r="G59" s="1067"/>
      <c r="H59" s="1067"/>
      <c r="I59" s="1067"/>
      <c r="J59" s="1067"/>
      <c r="K59" s="1067"/>
      <c r="L59" s="1067"/>
      <c r="M59" s="1067"/>
      <c r="N59" s="1067"/>
      <c r="O59" s="1067"/>
      <c r="P59" s="1068"/>
      <c r="Q59" s="1069"/>
      <c r="R59" s="1052"/>
      <c r="S59" s="1052"/>
      <c r="T59" s="1052"/>
      <c r="U59" s="1052"/>
      <c r="V59" s="1052"/>
      <c r="W59" s="1052"/>
      <c r="X59" s="1052"/>
      <c r="Y59" s="1052"/>
      <c r="Z59" s="1052"/>
      <c r="AA59" s="1052"/>
      <c r="AB59" s="1052"/>
      <c r="AC59" s="1052"/>
      <c r="AD59" s="1052"/>
      <c r="AE59" s="1070"/>
      <c r="AF59" s="1048"/>
      <c r="AG59" s="1049"/>
      <c r="AH59" s="1049"/>
      <c r="AI59" s="1049"/>
      <c r="AJ59" s="1050"/>
      <c r="AK59" s="1051"/>
      <c r="AL59" s="1052"/>
      <c r="AM59" s="1052"/>
      <c r="AN59" s="1052"/>
      <c r="AO59" s="1052"/>
      <c r="AP59" s="1052"/>
      <c r="AQ59" s="1052"/>
      <c r="AR59" s="1052"/>
      <c r="AS59" s="1052"/>
      <c r="AT59" s="1052"/>
      <c r="AU59" s="1052"/>
      <c r="AV59" s="1052"/>
      <c r="AW59" s="1052"/>
      <c r="AX59" s="1052"/>
      <c r="AY59" s="1052"/>
      <c r="AZ59" s="1053"/>
      <c r="BA59" s="1053"/>
      <c r="BB59" s="1053"/>
      <c r="BC59" s="1053"/>
      <c r="BD59" s="1053"/>
      <c r="BE59" s="1061"/>
      <c r="BF59" s="1061"/>
      <c r="BG59" s="1061"/>
      <c r="BH59" s="1061"/>
      <c r="BI59" s="1062"/>
      <c r="BJ59" s="205"/>
      <c r="BK59" s="205"/>
      <c r="BL59" s="205"/>
      <c r="BM59" s="205"/>
      <c r="BN59" s="205"/>
      <c r="BO59" s="218"/>
      <c r="BP59" s="218"/>
      <c r="BQ59" s="215">
        <v>53</v>
      </c>
      <c r="BR59" s="216"/>
      <c r="BS59" s="1043"/>
      <c r="BT59" s="1044"/>
      <c r="BU59" s="1044"/>
      <c r="BV59" s="1044"/>
      <c r="BW59" s="1044"/>
      <c r="BX59" s="1044"/>
      <c r="BY59" s="1044"/>
      <c r="BZ59" s="1044"/>
      <c r="CA59" s="1044"/>
      <c r="CB59" s="1044"/>
      <c r="CC59" s="1044"/>
      <c r="CD59" s="1044"/>
      <c r="CE59" s="1044"/>
      <c r="CF59" s="1044"/>
      <c r="CG59" s="1045"/>
      <c r="CH59" s="1018"/>
      <c r="CI59" s="1019"/>
      <c r="CJ59" s="1019"/>
      <c r="CK59" s="1019"/>
      <c r="CL59" s="1020"/>
      <c r="CM59" s="1018"/>
      <c r="CN59" s="1019"/>
      <c r="CO59" s="1019"/>
      <c r="CP59" s="1019"/>
      <c r="CQ59" s="1020"/>
      <c r="CR59" s="1018"/>
      <c r="CS59" s="1019"/>
      <c r="CT59" s="1019"/>
      <c r="CU59" s="1019"/>
      <c r="CV59" s="1020"/>
      <c r="CW59" s="1018"/>
      <c r="CX59" s="1019"/>
      <c r="CY59" s="1019"/>
      <c r="CZ59" s="1019"/>
      <c r="DA59" s="1020"/>
      <c r="DB59" s="1018"/>
      <c r="DC59" s="1019"/>
      <c r="DD59" s="1019"/>
      <c r="DE59" s="1019"/>
      <c r="DF59" s="1020"/>
      <c r="DG59" s="1018"/>
      <c r="DH59" s="1019"/>
      <c r="DI59" s="1019"/>
      <c r="DJ59" s="1019"/>
      <c r="DK59" s="1020"/>
      <c r="DL59" s="1018"/>
      <c r="DM59" s="1019"/>
      <c r="DN59" s="1019"/>
      <c r="DO59" s="1019"/>
      <c r="DP59" s="1020"/>
      <c r="DQ59" s="1018"/>
      <c r="DR59" s="1019"/>
      <c r="DS59" s="1019"/>
      <c r="DT59" s="1019"/>
      <c r="DU59" s="1020"/>
      <c r="DV59" s="1021"/>
      <c r="DW59" s="1022"/>
      <c r="DX59" s="1022"/>
      <c r="DY59" s="1022"/>
      <c r="DZ59" s="1023"/>
      <c r="EA59" s="199"/>
    </row>
    <row r="60" spans="1:131" s="200" customFormat="1" ht="26.25" customHeight="1" x14ac:dyDescent="0.15">
      <c r="A60" s="214">
        <v>33</v>
      </c>
      <c r="B60" s="1066"/>
      <c r="C60" s="1067"/>
      <c r="D60" s="1067"/>
      <c r="E60" s="1067"/>
      <c r="F60" s="1067"/>
      <c r="G60" s="1067"/>
      <c r="H60" s="1067"/>
      <c r="I60" s="1067"/>
      <c r="J60" s="1067"/>
      <c r="K60" s="1067"/>
      <c r="L60" s="1067"/>
      <c r="M60" s="1067"/>
      <c r="N60" s="1067"/>
      <c r="O60" s="1067"/>
      <c r="P60" s="1068"/>
      <c r="Q60" s="1069"/>
      <c r="R60" s="1052"/>
      <c r="S60" s="1052"/>
      <c r="T60" s="1052"/>
      <c r="U60" s="1052"/>
      <c r="V60" s="1052"/>
      <c r="W60" s="1052"/>
      <c r="X60" s="1052"/>
      <c r="Y60" s="1052"/>
      <c r="Z60" s="1052"/>
      <c r="AA60" s="1052"/>
      <c r="AB60" s="1052"/>
      <c r="AC60" s="1052"/>
      <c r="AD60" s="1052"/>
      <c r="AE60" s="1070"/>
      <c r="AF60" s="1048"/>
      <c r="AG60" s="1049"/>
      <c r="AH60" s="1049"/>
      <c r="AI60" s="1049"/>
      <c r="AJ60" s="1050"/>
      <c r="AK60" s="1051"/>
      <c r="AL60" s="1052"/>
      <c r="AM60" s="1052"/>
      <c r="AN60" s="1052"/>
      <c r="AO60" s="1052"/>
      <c r="AP60" s="1052"/>
      <c r="AQ60" s="1052"/>
      <c r="AR60" s="1052"/>
      <c r="AS60" s="1052"/>
      <c r="AT60" s="1052"/>
      <c r="AU60" s="1052"/>
      <c r="AV60" s="1052"/>
      <c r="AW60" s="1052"/>
      <c r="AX60" s="1052"/>
      <c r="AY60" s="1052"/>
      <c r="AZ60" s="1053"/>
      <c r="BA60" s="1053"/>
      <c r="BB60" s="1053"/>
      <c r="BC60" s="1053"/>
      <c r="BD60" s="1053"/>
      <c r="BE60" s="1061"/>
      <c r="BF60" s="1061"/>
      <c r="BG60" s="1061"/>
      <c r="BH60" s="1061"/>
      <c r="BI60" s="1062"/>
      <c r="BJ60" s="205"/>
      <c r="BK60" s="205"/>
      <c r="BL60" s="205"/>
      <c r="BM60" s="205"/>
      <c r="BN60" s="205"/>
      <c r="BO60" s="218"/>
      <c r="BP60" s="218"/>
      <c r="BQ60" s="215">
        <v>54</v>
      </c>
      <c r="BR60" s="216"/>
      <c r="BS60" s="1043"/>
      <c r="BT60" s="1044"/>
      <c r="BU60" s="1044"/>
      <c r="BV60" s="1044"/>
      <c r="BW60" s="1044"/>
      <c r="BX60" s="1044"/>
      <c r="BY60" s="1044"/>
      <c r="BZ60" s="1044"/>
      <c r="CA60" s="1044"/>
      <c r="CB60" s="1044"/>
      <c r="CC60" s="1044"/>
      <c r="CD60" s="1044"/>
      <c r="CE60" s="1044"/>
      <c r="CF60" s="1044"/>
      <c r="CG60" s="1045"/>
      <c r="CH60" s="1018"/>
      <c r="CI60" s="1019"/>
      <c r="CJ60" s="1019"/>
      <c r="CK60" s="1019"/>
      <c r="CL60" s="1020"/>
      <c r="CM60" s="1018"/>
      <c r="CN60" s="1019"/>
      <c r="CO60" s="1019"/>
      <c r="CP60" s="1019"/>
      <c r="CQ60" s="1020"/>
      <c r="CR60" s="1018"/>
      <c r="CS60" s="1019"/>
      <c r="CT60" s="1019"/>
      <c r="CU60" s="1019"/>
      <c r="CV60" s="1020"/>
      <c r="CW60" s="1018"/>
      <c r="CX60" s="1019"/>
      <c r="CY60" s="1019"/>
      <c r="CZ60" s="1019"/>
      <c r="DA60" s="1020"/>
      <c r="DB60" s="1018"/>
      <c r="DC60" s="1019"/>
      <c r="DD60" s="1019"/>
      <c r="DE60" s="1019"/>
      <c r="DF60" s="1020"/>
      <c r="DG60" s="1018"/>
      <c r="DH60" s="1019"/>
      <c r="DI60" s="1019"/>
      <c r="DJ60" s="1019"/>
      <c r="DK60" s="1020"/>
      <c r="DL60" s="1018"/>
      <c r="DM60" s="1019"/>
      <c r="DN60" s="1019"/>
      <c r="DO60" s="1019"/>
      <c r="DP60" s="1020"/>
      <c r="DQ60" s="1018"/>
      <c r="DR60" s="1019"/>
      <c r="DS60" s="1019"/>
      <c r="DT60" s="1019"/>
      <c r="DU60" s="1020"/>
      <c r="DV60" s="1021"/>
      <c r="DW60" s="1022"/>
      <c r="DX60" s="1022"/>
      <c r="DY60" s="1022"/>
      <c r="DZ60" s="1023"/>
      <c r="EA60" s="199"/>
    </row>
    <row r="61" spans="1:131" s="200" customFormat="1" ht="26.25" customHeight="1" thickBot="1" x14ac:dyDescent="0.2">
      <c r="A61" s="214">
        <v>34</v>
      </c>
      <c r="B61" s="1066"/>
      <c r="C61" s="1067"/>
      <c r="D61" s="1067"/>
      <c r="E61" s="1067"/>
      <c r="F61" s="1067"/>
      <c r="G61" s="1067"/>
      <c r="H61" s="1067"/>
      <c r="I61" s="1067"/>
      <c r="J61" s="1067"/>
      <c r="K61" s="1067"/>
      <c r="L61" s="1067"/>
      <c r="M61" s="1067"/>
      <c r="N61" s="1067"/>
      <c r="O61" s="1067"/>
      <c r="P61" s="1068"/>
      <c r="Q61" s="1069"/>
      <c r="R61" s="1052"/>
      <c r="S61" s="1052"/>
      <c r="T61" s="1052"/>
      <c r="U61" s="1052"/>
      <c r="V61" s="1052"/>
      <c r="W61" s="1052"/>
      <c r="X61" s="1052"/>
      <c r="Y61" s="1052"/>
      <c r="Z61" s="1052"/>
      <c r="AA61" s="1052"/>
      <c r="AB61" s="1052"/>
      <c r="AC61" s="1052"/>
      <c r="AD61" s="1052"/>
      <c r="AE61" s="1070"/>
      <c r="AF61" s="1048"/>
      <c r="AG61" s="1049"/>
      <c r="AH61" s="1049"/>
      <c r="AI61" s="1049"/>
      <c r="AJ61" s="1050"/>
      <c r="AK61" s="1051"/>
      <c r="AL61" s="1052"/>
      <c r="AM61" s="1052"/>
      <c r="AN61" s="1052"/>
      <c r="AO61" s="1052"/>
      <c r="AP61" s="1052"/>
      <c r="AQ61" s="1052"/>
      <c r="AR61" s="1052"/>
      <c r="AS61" s="1052"/>
      <c r="AT61" s="1052"/>
      <c r="AU61" s="1052"/>
      <c r="AV61" s="1052"/>
      <c r="AW61" s="1052"/>
      <c r="AX61" s="1052"/>
      <c r="AY61" s="1052"/>
      <c r="AZ61" s="1053"/>
      <c r="BA61" s="1053"/>
      <c r="BB61" s="1053"/>
      <c r="BC61" s="1053"/>
      <c r="BD61" s="1053"/>
      <c r="BE61" s="1061"/>
      <c r="BF61" s="1061"/>
      <c r="BG61" s="1061"/>
      <c r="BH61" s="1061"/>
      <c r="BI61" s="1062"/>
      <c r="BJ61" s="205"/>
      <c r="BK61" s="205"/>
      <c r="BL61" s="205"/>
      <c r="BM61" s="205"/>
      <c r="BN61" s="205"/>
      <c r="BO61" s="218"/>
      <c r="BP61" s="218"/>
      <c r="BQ61" s="215">
        <v>55</v>
      </c>
      <c r="BR61" s="216"/>
      <c r="BS61" s="1043"/>
      <c r="BT61" s="1044"/>
      <c r="BU61" s="1044"/>
      <c r="BV61" s="1044"/>
      <c r="BW61" s="1044"/>
      <c r="BX61" s="1044"/>
      <c r="BY61" s="1044"/>
      <c r="BZ61" s="1044"/>
      <c r="CA61" s="1044"/>
      <c r="CB61" s="1044"/>
      <c r="CC61" s="1044"/>
      <c r="CD61" s="1044"/>
      <c r="CE61" s="1044"/>
      <c r="CF61" s="1044"/>
      <c r="CG61" s="1045"/>
      <c r="CH61" s="1018"/>
      <c r="CI61" s="1019"/>
      <c r="CJ61" s="1019"/>
      <c r="CK61" s="1019"/>
      <c r="CL61" s="1020"/>
      <c r="CM61" s="1018"/>
      <c r="CN61" s="1019"/>
      <c r="CO61" s="1019"/>
      <c r="CP61" s="1019"/>
      <c r="CQ61" s="1020"/>
      <c r="CR61" s="1018"/>
      <c r="CS61" s="1019"/>
      <c r="CT61" s="1019"/>
      <c r="CU61" s="1019"/>
      <c r="CV61" s="1020"/>
      <c r="CW61" s="1018"/>
      <c r="CX61" s="1019"/>
      <c r="CY61" s="1019"/>
      <c r="CZ61" s="1019"/>
      <c r="DA61" s="1020"/>
      <c r="DB61" s="1018"/>
      <c r="DC61" s="1019"/>
      <c r="DD61" s="1019"/>
      <c r="DE61" s="1019"/>
      <c r="DF61" s="1020"/>
      <c r="DG61" s="1018"/>
      <c r="DH61" s="1019"/>
      <c r="DI61" s="1019"/>
      <c r="DJ61" s="1019"/>
      <c r="DK61" s="1020"/>
      <c r="DL61" s="1018"/>
      <c r="DM61" s="1019"/>
      <c r="DN61" s="1019"/>
      <c r="DO61" s="1019"/>
      <c r="DP61" s="1020"/>
      <c r="DQ61" s="1018"/>
      <c r="DR61" s="1019"/>
      <c r="DS61" s="1019"/>
      <c r="DT61" s="1019"/>
      <c r="DU61" s="1020"/>
      <c r="DV61" s="1021"/>
      <c r="DW61" s="1022"/>
      <c r="DX61" s="1022"/>
      <c r="DY61" s="1022"/>
      <c r="DZ61" s="1023"/>
      <c r="EA61" s="199"/>
    </row>
    <row r="62" spans="1:131" s="200" customFormat="1" ht="26.25" customHeight="1" x14ac:dyDescent="0.15">
      <c r="A62" s="214">
        <v>35</v>
      </c>
      <c r="B62" s="1066"/>
      <c r="C62" s="1067"/>
      <c r="D62" s="1067"/>
      <c r="E62" s="1067"/>
      <c r="F62" s="1067"/>
      <c r="G62" s="1067"/>
      <c r="H62" s="1067"/>
      <c r="I62" s="1067"/>
      <c r="J62" s="1067"/>
      <c r="K62" s="1067"/>
      <c r="L62" s="1067"/>
      <c r="M62" s="1067"/>
      <c r="N62" s="1067"/>
      <c r="O62" s="1067"/>
      <c r="P62" s="1068"/>
      <c r="Q62" s="1069"/>
      <c r="R62" s="1052"/>
      <c r="S62" s="1052"/>
      <c r="T62" s="1052"/>
      <c r="U62" s="1052"/>
      <c r="V62" s="1052"/>
      <c r="W62" s="1052"/>
      <c r="X62" s="1052"/>
      <c r="Y62" s="1052"/>
      <c r="Z62" s="1052"/>
      <c r="AA62" s="1052"/>
      <c r="AB62" s="1052"/>
      <c r="AC62" s="1052"/>
      <c r="AD62" s="1052"/>
      <c r="AE62" s="1070"/>
      <c r="AF62" s="1048"/>
      <c r="AG62" s="1049"/>
      <c r="AH62" s="1049"/>
      <c r="AI62" s="1049"/>
      <c r="AJ62" s="1050"/>
      <c r="AK62" s="1051"/>
      <c r="AL62" s="1052"/>
      <c r="AM62" s="1052"/>
      <c r="AN62" s="1052"/>
      <c r="AO62" s="1052"/>
      <c r="AP62" s="1052"/>
      <c r="AQ62" s="1052"/>
      <c r="AR62" s="1052"/>
      <c r="AS62" s="1052"/>
      <c r="AT62" s="1052"/>
      <c r="AU62" s="1052"/>
      <c r="AV62" s="1052"/>
      <c r="AW62" s="1052"/>
      <c r="AX62" s="1052"/>
      <c r="AY62" s="1052"/>
      <c r="AZ62" s="1053"/>
      <c r="BA62" s="1053"/>
      <c r="BB62" s="1053"/>
      <c r="BC62" s="1053"/>
      <c r="BD62" s="1053"/>
      <c r="BE62" s="1061"/>
      <c r="BF62" s="1061"/>
      <c r="BG62" s="1061"/>
      <c r="BH62" s="1061"/>
      <c r="BI62" s="1062"/>
      <c r="BJ62" s="1063" t="s">
        <v>385</v>
      </c>
      <c r="BK62" s="1064"/>
      <c r="BL62" s="1064"/>
      <c r="BM62" s="1064"/>
      <c r="BN62" s="1065"/>
      <c r="BO62" s="218"/>
      <c r="BP62" s="218"/>
      <c r="BQ62" s="215">
        <v>56</v>
      </c>
      <c r="BR62" s="216"/>
      <c r="BS62" s="1043"/>
      <c r="BT62" s="1044"/>
      <c r="BU62" s="1044"/>
      <c r="BV62" s="1044"/>
      <c r="BW62" s="1044"/>
      <c r="BX62" s="1044"/>
      <c r="BY62" s="1044"/>
      <c r="BZ62" s="1044"/>
      <c r="CA62" s="1044"/>
      <c r="CB62" s="1044"/>
      <c r="CC62" s="1044"/>
      <c r="CD62" s="1044"/>
      <c r="CE62" s="1044"/>
      <c r="CF62" s="1044"/>
      <c r="CG62" s="1045"/>
      <c r="CH62" s="1018"/>
      <c r="CI62" s="1019"/>
      <c r="CJ62" s="1019"/>
      <c r="CK62" s="1019"/>
      <c r="CL62" s="1020"/>
      <c r="CM62" s="1018"/>
      <c r="CN62" s="1019"/>
      <c r="CO62" s="1019"/>
      <c r="CP62" s="1019"/>
      <c r="CQ62" s="1020"/>
      <c r="CR62" s="1018"/>
      <c r="CS62" s="1019"/>
      <c r="CT62" s="1019"/>
      <c r="CU62" s="1019"/>
      <c r="CV62" s="1020"/>
      <c r="CW62" s="1018"/>
      <c r="CX62" s="1019"/>
      <c r="CY62" s="1019"/>
      <c r="CZ62" s="1019"/>
      <c r="DA62" s="1020"/>
      <c r="DB62" s="1018"/>
      <c r="DC62" s="1019"/>
      <c r="DD62" s="1019"/>
      <c r="DE62" s="1019"/>
      <c r="DF62" s="1020"/>
      <c r="DG62" s="1018"/>
      <c r="DH62" s="1019"/>
      <c r="DI62" s="1019"/>
      <c r="DJ62" s="1019"/>
      <c r="DK62" s="1020"/>
      <c r="DL62" s="1018"/>
      <c r="DM62" s="1019"/>
      <c r="DN62" s="1019"/>
      <c r="DO62" s="1019"/>
      <c r="DP62" s="1020"/>
      <c r="DQ62" s="1018"/>
      <c r="DR62" s="1019"/>
      <c r="DS62" s="1019"/>
      <c r="DT62" s="1019"/>
      <c r="DU62" s="1020"/>
      <c r="DV62" s="1021"/>
      <c r="DW62" s="1022"/>
      <c r="DX62" s="1022"/>
      <c r="DY62" s="1022"/>
      <c r="DZ62" s="1023"/>
      <c r="EA62" s="199"/>
    </row>
    <row r="63" spans="1:131" s="200" customFormat="1" ht="26.25" customHeight="1" thickBot="1" x14ac:dyDescent="0.2">
      <c r="A63" s="217" t="s">
        <v>368</v>
      </c>
      <c r="B63" s="973" t="s">
        <v>386</v>
      </c>
      <c r="C63" s="974"/>
      <c r="D63" s="974"/>
      <c r="E63" s="974"/>
      <c r="F63" s="974"/>
      <c r="G63" s="974"/>
      <c r="H63" s="974"/>
      <c r="I63" s="974"/>
      <c r="J63" s="974"/>
      <c r="K63" s="974"/>
      <c r="L63" s="974"/>
      <c r="M63" s="974"/>
      <c r="N63" s="974"/>
      <c r="O63" s="974"/>
      <c r="P63" s="975"/>
      <c r="Q63" s="991"/>
      <c r="R63" s="992"/>
      <c r="S63" s="992"/>
      <c r="T63" s="992"/>
      <c r="U63" s="992"/>
      <c r="V63" s="992"/>
      <c r="W63" s="992"/>
      <c r="X63" s="992"/>
      <c r="Y63" s="992"/>
      <c r="Z63" s="992"/>
      <c r="AA63" s="992"/>
      <c r="AB63" s="992"/>
      <c r="AC63" s="992"/>
      <c r="AD63" s="992"/>
      <c r="AE63" s="1057"/>
      <c r="AF63" s="1058">
        <f>SUM(AF28:AJ62)</f>
        <v>41</v>
      </c>
      <c r="AG63" s="988"/>
      <c r="AH63" s="988"/>
      <c r="AI63" s="988"/>
      <c r="AJ63" s="1059"/>
      <c r="AK63" s="1060"/>
      <c r="AL63" s="992"/>
      <c r="AM63" s="992"/>
      <c r="AN63" s="992"/>
      <c r="AO63" s="992"/>
      <c r="AP63" s="988">
        <f>SUM(AP28:AT62)</f>
        <v>616</v>
      </c>
      <c r="AQ63" s="988"/>
      <c r="AR63" s="988"/>
      <c r="AS63" s="988"/>
      <c r="AT63" s="988"/>
      <c r="AU63" s="988">
        <f>SUM(AU28:AY62)</f>
        <v>197</v>
      </c>
      <c r="AV63" s="988"/>
      <c r="AW63" s="988"/>
      <c r="AX63" s="988"/>
      <c r="AY63" s="988"/>
      <c r="AZ63" s="1054"/>
      <c r="BA63" s="1054"/>
      <c r="BB63" s="1054"/>
      <c r="BC63" s="1054"/>
      <c r="BD63" s="1054"/>
      <c r="BE63" s="989"/>
      <c r="BF63" s="989"/>
      <c r="BG63" s="989"/>
      <c r="BH63" s="989"/>
      <c r="BI63" s="990"/>
      <c r="BJ63" s="1055" t="s">
        <v>222</v>
      </c>
      <c r="BK63" s="980"/>
      <c r="BL63" s="980"/>
      <c r="BM63" s="980"/>
      <c r="BN63" s="1056"/>
      <c r="BO63" s="218"/>
      <c r="BP63" s="218"/>
      <c r="BQ63" s="215">
        <v>57</v>
      </c>
      <c r="BR63" s="216"/>
      <c r="BS63" s="1043"/>
      <c r="BT63" s="1044"/>
      <c r="BU63" s="1044"/>
      <c r="BV63" s="1044"/>
      <c r="BW63" s="1044"/>
      <c r="BX63" s="1044"/>
      <c r="BY63" s="1044"/>
      <c r="BZ63" s="1044"/>
      <c r="CA63" s="1044"/>
      <c r="CB63" s="1044"/>
      <c r="CC63" s="1044"/>
      <c r="CD63" s="1044"/>
      <c r="CE63" s="1044"/>
      <c r="CF63" s="1044"/>
      <c r="CG63" s="1045"/>
      <c r="CH63" s="1018"/>
      <c r="CI63" s="1019"/>
      <c r="CJ63" s="1019"/>
      <c r="CK63" s="1019"/>
      <c r="CL63" s="1020"/>
      <c r="CM63" s="1018"/>
      <c r="CN63" s="1019"/>
      <c r="CO63" s="1019"/>
      <c r="CP63" s="1019"/>
      <c r="CQ63" s="1020"/>
      <c r="CR63" s="1018"/>
      <c r="CS63" s="1019"/>
      <c r="CT63" s="1019"/>
      <c r="CU63" s="1019"/>
      <c r="CV63" s="1020"/>
      <c r="CW63" s="1018"/>
      <c r="CX63" s="1019"/>
      <c r="CY63" s="1019"/>
      <c r="CZ63" s="1019"/>
      <c r="DA63" s="1020"/>
      <c r="DB63" s="1018"/>
      <c r="DC63" s="1019"/>
      <c r="DD63" s="1019"/>
      <c r="DE63" s="1019"/>
      <c r="DF63" s="1020"/>
      <c r="DG63" s="1018"/>
      <c r="DH63" s="1019"/>
      <c r="DI63" s="1019"/>
      <c r="DJ63" s="1019"/>
      <c r="DK63" s="1020"/>
      <c r="DL63" s="1018"/>
      <c r="DM63" s="1019"/>
      <c r="DN63" s="1019"/>
      <c r="DO63" s="1019"/>
      <c r="DP63" s="1020"/>
      <c r="DQ63" s="1018"/>
      <c r="DR63" s="1019"/>
      <c r="DS63" s="1019"/>
      <c r="DT63" s="1019"/>
      <c r="DU63" s="1020"/>
      <c r="DV63" s="1021"/>
      <c r="DW63" s="1022"/>
      <c r="DX63" s="1022"/>
      <c r="DY63" s="1022"/>
      <c r="DZ63" s="1023"/>
      <c r="EA63" s="199"/>
    </row>
    <row r="64" spans="1:131" s="200" customFormat="1" ht="26.25" customHeight="1" x14ac:dyDescent="0.15">
      <c r="A64" s="218"/>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5">
        <v>58</v>
      </c>
      <c r="BR64" s="216"/>
      <c r="BS64" s="1043"/>
      <c r="BT64" s="1044"/>
      <c r="BU64" s="1044"/>
      <c r="BV64" s="1044"/>
      <c r="BW64" s="1044"/>
      <c r="BX64" s="1044"/>
      <c r="BY64" s="1044"/>
      <c r="BZ64" s="1044"/>
      <c r="CA64" s="1044"/>
      <c r="CB64" s="1044"/>
      <c r="CC64" s="1044"/>
      <c r="CD64" s="1044"/>
      <c r="CE64" s="1044"/>
      <c r="CF64" s="1044"/>
      <c r="CG64" s="1045"/>
      <c r="CH64" s="1018"/>
      <c r="CI64" s="1019"/>
      <c r="CJ64" s="1019"/>
      <c r="CK64" s="1019"/>
      <c r="CL64" s="1020"/>
      <c r="CM64" s="1018"/>
      <c r="CN64" s="1019"/>
      <c r="CO64" s="1019"/>
      <c r="CP64" s="1019"/>
      <c r="CQ64" s="1020"/>
      <c r="CR64" s="1018"/>
      <c r="CS64" s="1019"/>
      <c r="CT64" s="1019"/>
      <c r="CU64" s="1019"/>
      <c r="CV64" s="1020"/>
      <c r="CW64" s="1018"/>
      <c r="CX64" s="1019"/>
      <c r="CY64" s="1019"/>
      <c r="CZ64" s="1019"/>
      <c r="DA64" s="1020"/>
      <c r="DB64" s="1018"/>
      <c r="DC64" s="1019"/>
      <c r="DD64" s="1019"/>
      <c r="DE64" s="1019"/>
      <c r="DF64" s="1020"/>
      <c r="DG64" s="1018"/>
      <c r="DH64" s="1019"/>
      <c r="DI64" s="1019"/>
      <c r="DJ64" s="1019"/>
      <c r="DK64" s="1020"/>
      <c r="DL64" s="1018"/>
      <c r="DM64" s="1019"/>
      <c r="DN64" s="1019"/>
      <c r="DO64" s="1019"/>
      <c r="DP64" s="1020"/>
      <c r="DQ64" s="1018"/>
      <c r="DR64" s="1019"/>
      <c r="DS64" s="1019"/>
      <c r="DT64" s="1019"/>
      <c r="DU64" s="1020"/>
      <c r="DV64" s="1021"/>
      <c r="DW64" s="1022"/>
      <c r="DX64" s="1022"/>
      <c r="DY64" s="1022"/>
      <c r="DZ64" s="1023"/>
      <c r="EA64" s="199"/>
    </row>
    <row r="65" spans="1:131" s="200" customFormat="1" ht="26.25" customHeight="1" thickBot="1" x14ac:dyDescent="0.2">
      <c r="A65" s="205" t="s">
        <v>387</v>
      </c>
      <c r="B65" s="205"/>
      <c r="C65" s="205"/>
      <c r="D65" s="205"/>
      <c r="E65" s="205"/>
      <c r="F65" s="205"/>
      <c r="G65" s="205"/>
      <c r="H65" s="205"/>
      <c r="I65" s="205"/>
      <c r="J65" s="205"/>
      <c r="K65" s="205"/>
      <c r="L65" s="205"/>
      <c r="M65" s="205"/>
      <c r="N65" s="205"/>
      <c r="O65" s="205"/>
      <c r="P65" s="205"/>
      <c r="Q65" s="205"/>
      <c r="R65" s="205"/>
      <c r="S65" s="205"/>
      <c r="T65" s="205"/>
      <c r="U65" s="205"/>
      <c r="V65" s="205"/>
      <c r="W65" s="205"/>
      <c r="X65" s="205"/>
      <c r="Y65" s="205"/>
      <c r="Z65" s="205"/>
      <c r="AA65" s="205"/>
      <c r="AB65" s="205"/>
      <c r="AC65" s="205"/>
      <c r="AD65" s="205"/>
      <c r="AE65" s="205"/>
      <c r="AF65" s="205"/>
      <c r="AG65" s="205"/>
      <c r="AH65" s="205"/>
      <c r="AI65" s="205"/>
      <c r="AJ65" s="205"/>
      <c r="AK65" s="205"/>
      <c r="AL65" s="205"/>
      <c r="AM65" s="205"/>
      <c r="AN65" s="205"/>
      <c r="AO65" s="205"/>
      <c r="AP65" s="205"/>
      <c r="AQ65" s="205"/>
      <c r="AR65" s="205"/>
      <c r="AS65" s="205"/>
      <c r="AT65" s="205"/>
      <c r="AU65" s="205"/>
      <c r="AV65" s="205"/>
      <c r="AW65" s="205"/>
      <c r="AX65" s="205"/>
      <c r="AY65" s="205"/>
      <c r="AZ65" s="205"/>
      <c r="BA65" s="205"/>
      <c r="BB65" s="205"/>
      <c r="BC65" s="205"/>
      <c r="BD65" s="205"/>
      <c r="BE65" s="218"/>
      <c r="BF65" s="218"/>
      <c r="BG65" s="218"/>
      <c r="BH65" s="218"/>
      <c r="BI65" s="218"/>
      <c r="BJ65" s="218"/>
      <c r="BK65" s="218"/>
      <c r="BL65" s="218"/>
      <c r="BM65" s="218"/>
      <c r="BN65" s="218"/>
      <c r="BO65" s="218"/>
      <c r="BP65" s="218"/>
      <c r="BQ65" s="215">
        <v>59</v>
      </c>
      <c r="BR65" s="216"/>
      <c r="BS65" s="1043"/>
      <c r="BT65" s="1044"/>
      <c r="BU65" s="1044"/>
      <c r="BV65" s="1044"/>
      <c r="BW65" s="1044"/>
      <c r="BX65" s="1044"/>
      <c r="BY65" s="1044"/>
      <c r="BZ65" s="1044"/>
      <c r="CA65" s="1044"/>
      <c r="CB65" s="1044"/>
      <c r="CC65" s="1044"/>
      <c r="CD65" s="1044"/>
      <c r="CE65" s="1044"/>
      <c r="CF65" s="1044"/>
      <c r="CG65" s="1045"/>
      <c r="CH65" s="1018"/>
      <c r="CI65" s="1019"/>
      <c r="CJ65" s="1019"/>
      <c r="CK65" s="1019"/>
      <c r="CL65" s="1020"/>
      <c r="CM65" s="1018"/>
      <c r="CN65" s="1019"/>
      <c r="CO65" s="1019"/>
      <c r="CP65" s="1019"/>
      <c r="CQ65" s="1020"/>
      <c r="CR65" s="1018"/>
      <c r="CS65" s="1019"/>
      <c r="CT65" s="1019"/>
      <c r="CU65" s="1019"/>
      <c r="CV65" s="1020"/>
      <c r="CW65" s="1018"/>
      <c r="CX65" s="1019"/>
      <c r="CY65" s="1019"/>
      <c r="CZ65" s="1019"/>
      <c r="DA65" s="1020"/>
      <c r="DB65" s="1018"/>
      <c r="DC65" s="1019"/>
      <c r="DD65" s="1019"/>
      <c r="DE65" s="1019"/>
      <c r="DF65" s="1020"/>
      <c r="DG65" s="1018"/>
      <c r="DH65" s="1019"/>
      <c r="DI65" s="1019"/>
      <c r="DJ65" s="1019"/>
      <c r="DK65" s="1020"/>
      <c r="DL65" s="1018"/>
      <c r="DM65" s="1019"/>
      <c r="DN65" s="1019"/>
      <c r="DO65" s="1019"/>
      <c r="DP65" s="1020"/>
      <c r="DQ65" s="1018"/>
      <c r="DR65" s="1019"/>
      <c r="DS65" s="1019"/>
      <c r="DT65" s="1019"/>
      <c r="DU65" s="1020"/>
      <c r="DV65" s="1021"/>
      <c r="DW65" s="1022"/>
      <c r="DX65" s="1022"/>
      <c r="DY65" s="1022"/>
      <c r="DZ65" s="1023"/>
      <c r="EA65" s="199"/>
    </row>
    <row r="66" spans="1:131" s="200" customFormat="1" ht="26.25" customHeight="1" x14ac:dyDescent="0.15">
      <c r="A66" s="1024" t="s">
        <v>388</v>
      </c>
      <c r="B66" s="1025"/>
      <c r="C66" s="1025"/>
      <c r="D66" s="1025"/>
      <c r="E66" s="1025"/>
      <c r="F66" s="1025"/>
      <c r="G66" s="1025"/>
      <c r="H66" s="1025"/>
      <c r="I66" s="1025"/>
      <c r="J66" s="1025"/>
      <c r="K66" s="1025"/>
      <c r="L66" s="1025"/>
      <c r="M66" s="1025"/>
      <c r="N66" s="1025"/>
      <c r="O66" s="1025"/>
      <c r="P66" s="1026"/>
      <c r="Q66" s="1030" t="s">
        <v>372</v>
      </c>
      <c r="R66" s="1031"/>
      <c r="S66" s="1031"/>
      <c r="T66" s="1031"/>
      <c r="U66" s="1032"/>
      <c r="V66" s="1030" t="s">
        <v>373</v>
      </c>
      <c r="W66" s="1031"/>
      <c r="X66" s="1031"/>
      <c r="Y66" s="1031"/>
      <c r="Z66" s="1032"/>
      <c r="AA66" s="1030" t="s">
        <v>374</v>
      </c>
      <c r="AB66" s="1031"/>
      <c r="AC66" s="1031"/>
      <c r="AD66" s="1031"/>
      <c r="AE66" s="1032"/>
      <c r="AF66" s="1036" t="s">
        <v>375</v>
      </c>
      <c r="AG66" s="1037"/>
      <c r="AH66" s="1037"/>
      <c r="AI66" s="1037"/>
      <c r="AJ66" s="1038"/>
      <c r="AK66" s="1030" t="s">
        <v>376</v>
      </c>
      <c r="AL66" s="1025"/>
      <c r="AM66" s="1025"/>
      <c r="AN66" s="1025"/>
      <c r="AO66" s="1026"/>
      <c r="AP66" s="1030" t="s">
        <v>377</v>
      </c>
      <c r="AQ66" s="1031"/>
      <c r="AR66" s="1031"/>
      <c r="AS66" s="1031"/>
      <c r="AT66" s="1032"/>
      <c r="AU66" s="1030" t="s">
        <v>389</v>
      </c>
      <c r="AV66" s="1031"/>
      <c r="AW66" s="1031"/>
      <c r="AX66" s="1031"/>
      <c r="AY66" s="1032"/>
      <c r="AZ66" s="1030" t="s">
        <v>356</v>
      </c>
      <c r="BA66" s="1031"/>
      <c r="BB66" s="1031"/>
      <c r="BC66" s="1031"/>
      <c r="BD66" s="1046"/>
      <c r="BE66" s="218"/>
      <c r="BF66" s="218"/>
      <c r="BG66" s="218"/>
      <c r="BH66" s="218"/>
      <c r="BI66" s="218"/>
      <c r="BJ66" s="218"/>
      <c r="BK66" s="218"/>
      <c r="BL66" s="218"/>
      <c r="BM66" s="218"/>
      <c r="BN66" s="218"/>
      <c r="BO66" s="218"/>
      <c r="BP66" s="218"/>
      <c r="BQ66" s="215">
        <v>60</v>
      </c>
      <c r="BR66" s="220"/>
      <c r="BS66" s="982"/>
      <c r="BT66" s="983"/>
      <c r="BU66" s="983"/>
      <c r="BV66" s="983"/>
      <c r="BW66" s="983"/>
      <c r="BX66" s="983"/>
      <c r="BY66" s="983"/>
      <c r="BZ66" s="983"/>
      <c r="CA66" s="983"/>
      <c r="CB66" s="983"/>
      <c r="CC66" s="983"/>
      <c r="CD66" s="983"/>
      <c r="CE66" s="983"/>
      <c r="CF66" s="983"/>
      <c r="CG66" s="984"/>
      <c r="CH66" s="985"/>
      <c r="CI66" s="986"/>
      <c r="CJ66" s="986"/>
      <c r="CK66" s="986"/>
      <c r="CL66" s="987"/>
      <c r="CM66" s="985"/>
      <c r="CN66" s="986"/>
      <c r="CO66" s="986"/>
      <c r="CP66" s="986"/>
      <c r="CQ66" s="987"/>
      <c r="CR66" s="985"/>
      <c r="CS66" s="986"/>
      <c r="CT66" s="986"/>
      <c r="CU66" s="986"/>
      <c r="CV66" s="987"/>
      <c r="CW66" s="985"/>
      <c r="CX66" s="986"/>
      <c r="CY66" s="986"/>
      <c r="CZ66" s="986"/>
      <c r="DA66" s="987"/>
      <c r="DB66" s="985"/>
      <c r="DC66" s="986"/>
      <c r="DD66" s="986"/>
      <c r="DE66" s="986"/>
      <c r="DF66" s="987"/>
      <c r="DG66" s="985"/>
      <c r="DH66" s="986"/>
      <c r="DI66" s="986"/>
      <c r="DJ66" s="986"/>
      <c r="DK66" s="987"/>
      <c r="DL66" s="985"/>
      <c r="DM66" s="986"/>
      <c r="DN66" s="986"/>
      <c r="DO66" s="986"/>
      <c r="DP66" s="987"/>
      <c r="DQ66" s="985"/>
      <c r="DR66" s="986"/>
      <c r="DS66" s="986"/>
      <c r="DT66" s="986"/>
      <c r="DU66" s="987"/>
      <c r="DV66" s="970"/>
      <c r="DW66" s="971"/>
      <c r="DX66" s="971"/>
      <c r="DY66" s="971"/>
      <c r="DZ66" s="972"/>
      <c r="EA66" s="199"/>
    </row>
    <row r="67" spans="1:131" s="200" customFormat="1" ht="26.25" customHeight="1" thickBot="1" x14ac:dyDescent="0.2">
      <c r="A67" s="1027"/>
      <c r="B67" s="1028"/>
      <c r="C67" s="1028"/>
      <c r="D67" s="1028"/>
      <c r="E67" s="1028"/>
      <c r="F67" s="1028"/>
      <c r="G67" s="1028"/>
      <c r="H67" s="1028"/>
      <c r="I67" s="1028"/>
      <c r="J67" s="1028"/>
      <c r="K67" s="1028"/>
      <c r="L67" s="1028"/>
      <c r="M67" s="1028"/>
      <c r="N67" s="1028"/>
      <c r="O67" s="1028"/>
      <c r="P67" s="1029"/>
      <c r="Q67" s="1033"/>
      <c r="R67" s="1034"/>
      <c r="S67" s="1034"/>
      <c r="T67" s="1034"/>
      <c r="U67" s="1035"/>
      <c r="V67" s="1033"/>
      <c r="W67" s="1034"/>
      <c r="X67" s="1034"/>
      <c r="Y67" s="1034"/>
      <c r="Z67" s="1035"/>
      <c r="AA67" s="1033"/>
      <c r="AB67" s="1034"/>
      <c r="AC67" s="1034"/>
      <c r="AD67" s="1034"/>
      <c r="AE67" s="1035"/>
      <c r="AF67" s="1039"/>
      <c r="AG67" s="1040"/>
      <c r="AH67" s="1040"/>
      <c r="AI67" s="1040"/>
      <c r="AJ67" s="1041"/>
      <c r="AK67" s="1042"/>
      <c r="AL67" s="1028"/>
      <c r="AM67" s="1028"/>
      <c r="AN67" s="1028"/>
      <c r="AO67" s="1029"/>
      <c r="AP67" s="1033"/>
      <c r="AQ67" s="1034"/>
      <c r="AR67" s="1034"/>
      <c r="AS67" s="1034"/>
      <c r="AT67" s="1035"/>
      <c r="AU67" s="1033"/>
      <c r="AV67" s="1034"/>
      <c r="AW67" s="1034"/>
      <c r="AX67" s="1034"/>
      <c r="AY67" s="1035"/>
      <c r="AZ67" s="1033"/>
      <c r="BA67" s="1034"/>
      <c r="BB67" s="1034"/>
      <c r="BC67" s="1034"/>
      <c r="BD67" s="1047"/>
      <c r="BE67" s="218"/>
      <c r="BF67" s="218"/>
      <c r="BG67" s="218"/>
      <c r="BH67" s="218"/>
      <c r="BI67" s="218"/>
      <c r="BJ67" s="218"/>
      <c r="BK67" s="218"/>
      <c r="BL67" s="218"/>
      <c r="BM67" s="218"/>
      <c r="BN67" s="218"/>
      <c r="BO67" s="218"/>
      <c r="BP67" s="218"/>
      <c r="BQ67" s="215">
        <v>61</v>
      </c>
      <c r="BR67" s="220"/>
      <c r="BS67" s="982"/>
      <c r="BT67" s="983"/>
      <c r="BU67" s="983"/>
      <c r="BV67" s="983"/>
      <c r="BW67" s="983"/>
      <c r="BX67" s="983"/>
      <c r="BY67" s="983"/>
      <c r="BZ67" s="983"/>
      <c r="CA67" s="983"/>
      <c r="CB67" s="983"/>
      <c r="CC67" s="983"/>
      <c r="CD67" s="983"/>
      <c r="CE67" s="983"/>
      <c r="CF67" s="983"/>
      <c r="CG67" s="984"/>
      <c r="CH67" s="985"/>
      <c r="CI67" s="986"/>
      <c r="CJ67" s="986"/>
      <c r="CK67" s="986"/>
      <c r="CL67" s="987"/>
      <c r="CM67" s="985"/>
      <c r="CN67" s="986"/>
      <c r="CO67" s="986"/>
      <c r="CP67" s="986"/>
      <c r="CQ67" s="987"/>
      <c r="CR67" s="985"/>
      <c r="CS67" s="986"/>
      <c r="CT67" s="986"/>
      <c r="CU67" s="986"/>
      <c r="CV67" s="987"/>
      <c r="CW67" s="985"/>
      <c r="CX67" s="986"/>
      <c r="CY67" s="986"/>
      <c r="CZ67" s="986"/>
      <c r="DA67" s="987"/>
      <c r="DB67" s="985"/>
      <c r="DC67" s="986"/>
      <c r="DD67" s="986"/>
      <c r="DE67" s="986"/>
      <c r="DF67" s="987"/>
      <c r="DG67" s="985"/>
      <c r="DH67" s="986"/>
      <c r="DI67" s="986"/>
      <c r="DJ67" s="986"/>
      <c r="DK67" s="987"/>
      <c r="DL67" s="985"/>
      <c r="DM67" s="986"/>
      <c r="DN67" s="986"/>
      <c r="DO67" s="986"/>
      <c r="DP67" s="987"/>
      <c r="DQ67" s="985"/>
      <c r="DR67" s="986"/>
      <c r="DS67" s="986"/>
      <c r="DT67" s="986"/>
      <c r="DU67" s="987"/>
      <c r="DV67" s="970"/>
      <c r="DW67" s="971"/>
      <c r="DX67" s="971"/>
      <c r="DY67" s="971"/>
      <c r="DZ67" s="972"/>
      <c r="EA67" s="199"/>
    </row>
    <row r="68" spans="1:131" s="200" customFormat="1" ht="26.25" customHeight="1" thickTop="1" x14ac:dyDescent="0.15">
      <c r="A68" s="211">
        <v>1</v>
      </c>
      <c r="B68" s="1014" t="s">
        <v>528</v>
      </c>
      <c r="C68" s="1015"/>
      <c r="D68" s="1015"/>
      <c r="E68" s="1015"/>
      <c r="F68" s="1015"/>
      <c r="G68" s="1015"/>
      <c r="H68" s="1015"/>
      <c r="I68" s="1015"/>
      <c r="J68" s="1015"/>
      <c r="K68" s="1015"/>
      <c r="L68" s="1015"/>
      <c r="M68" s="1015"/>
      <c r="N68" s="1015"/>
      <c r="O68" s="1015"/>
      <c r="P68" s="1016"/>
      <c r="Q68" s="1017">
        <v>511</v>
      </c>
      <c r="R68" s="1011"/>
      <c r="S68" s="1011"/>
      <c r="T68" s="1011"/>
      <c r="U68" s="1011"/>
      <c r="V68" s="1011">
        <v>508</v>
      </c>
      <c r="W68" s="1011"/>
      <c r="X68" s="1011"/>
      <c r="Y68" s="1011"/>
      <c r="Z68" s="1011"/>
      <c r="AA68" s="1011">
        <f>Q68-V68</f>
        <v>3</v>
      </c>
      <c r="AB68" s="1011"/>
      <c r="AC68" s="1011"/>
      <c r="AD68" s="1011"/>
      <c r="AE68" s="1011"/>
      <c r="AF68" s="1011">
        <v>3</v>
      </c>
      <c r="AG68" s="1011"/>
      <c r="AH68" s="1011"/>
      <c r="AI68" s="1011"/>
      <c r="AJ68" s="1011"/>
      <c r="AK68" s="1011">
        <v>0</v>
      </c>
      <c r="AL68" s="1011"/>
      <c r="AM68" s="1011"/>
      <c r="AN68" s="1011"/>
      <c r="AO68" s="1011"/>
      <c r="AP68" s="1011">
        <v>0</v>
      </c>
      <c r="AQ68" s="1011"/>
      <c r="AR68" s="1011"/>
      <c r="AS68" s="1011"/>
      <c r="AT68" s="1011"/>
      <c r="AU68" s="1011">
        <v>0</v>
      </c>
      <c r="AV68" s="1011"/>
      <c r="AW68" s="1011"/>
      <c r="AX68" s="1011"/>
      <c r="AY68" s="1011"/>
      <c r="AZ68" s="1012"/>
      <c r="BA68" s="1012"/>
      <c r="BB68" s="1012"/>
      <c r="BC68" s="1012"/>
      <c r="BD68" s="1013"/>
      <c r="BE68" s="218"/>
      <c r="BF68" s="218"/>
      <c r="BG68" s="218"/>
      <c r="BH68" s="218"/>
      <c r="BI68" s="218"/>
      <c r="BJ68" s="218"/>
      <c r="BK68" s="218"/>
      <c r="BL68" s="218"/>
      <c r="BM68" s="218"/>
      <c r="BN68" s="218"/>
      <c r="BO68" s="218"/>
      <c r="BP68" s="218"/>
      <c r="BQ68" s="215">
        <v>62</v>
      </c>
      <c r="BR68" s="220"/>
      <c r="BS68" s="982"/>
      <c r="BT68" s="983"/>
      <c r="BU68" s="983"/>
      <c r="BV68" s="983"/>
      <c r="BW68" s="983"/>
      <c r="BX68" s="983"/>
      <c r="BY68" s="983"/>
      <c r="BZ68" s="983"/>
      <c r="CA68" s="983"/>
      <c r="CB68" s="983"/>
      <c r="CC68" s="983"/>
      <c r="CD68" s="983"/>
      <c r="CE68" s="983"/>
      <c r="CF68" s="983"/>
      <c r="CG68" s="984"/>
      <c r="CH68" s="985"/>
      <c r="CI68" s="986"/>
      <c r="CJ68" s="986"/>
      <c r="CK68" s="986"/>
      <c r="CL68" s="987"/>
      <c r="CM68" s="985"/>
      <c r="CN68" s="986"/>
      <c r="CO68" s="986"/>
      <c r="CP68" s="986"/>
      <c r="CQ68" s="987"/>
      <c r="CR68" s="985"/>
      <c r="CS68" s="986"/>
      <c r="CT68" s="986"/>
      <c r="CU68" s="986"/>
      <c r="CV68" s="987"/>
      <c r="CW68" s="985"/>
      <c r="CX68" s="986"/>
      <c r="CY68" s="986"/>
      <c r="CZ68" s="986"/>
      <c r="DA68" s="987"/>
      <c r="DB68" s="985"/>
      <c r="DC68" s="986"/>
      <c r="DD68" s="986"/>
      <c r="DE68" s="986"/>
      <c r="DF68" s="987"/>
      <c r="DG68" s="985"/>
      <c r="DH68" s="986"/>
      <c r="DI68" s="986"/>
      <c r="DJ68" s="986"/>
      <c r="DK68" s="987"/>
      <c r="DL68" s="985"/>
      <c r="DM68" s="986"/>
      <c r="DN68" s="986"/>
      <c r="DO68" s="986"/>
      <c r="DP68" s="987"/>
      <c r="DQ68" s="985"/>
      <c r="DR68" s="986"/>
      <c r="DS68" s="986"/>
      <c r="DT68" s="986"/>
      <c r="DU68" s="987"/>
      <c r="DV68" s="970"/>
      <c r="DW68" s="971"/>
      <c r="DX68" s="971"/>
      <c r="DY68" s="971"/>
      <c r="DZ68" s="972"/>
      <c r="EA68" s="199"/>
    </row>
    <row r="69" spans="1:131" s="200" customFormat="1" ht="26.25" customHeight="1" x14ac:dyDescent="0.15">
      <c r="A69" s="214">
        <v>2</v>
      </c>
      <c r="B69" s="1003" t="s">
        <v>529</v>
      </c>
      <c r="C69" s="1004"/>
      <c r="D69" s="1004"/>
      <c r="E69" s="1004"/>
      <c r="F69" s="1004"/>
      <c r="G69" s="1004"/>
      <c r="H69" s="1004"/>
      <c r="I69" s="1004"/>
      <c r="J69" s="1004"/>
      <c r="K69" s="1004"/>
      <c r="L69" s="1004"/>
      <c r="M69" s="1004"/>
      <c r="N69" s="1004"/>
      <c r="O69" s="1004"/>
      <c r="P69" s="1005"/>
      <c r="Q69" s="1006">
        <v>45</v>
      </c>
      <c r="R69" s="1000"/>
      <c r="S69" s="1000"/>
      <c r="T69" s="1000"/>
      <c r="U69" s="1000"/>
      <c r="V69" s="1000">
        <v>43</v>
      </c>
      <c r="W69" s="1000"/>
      <c r="X69" s="1000"/>
      <c r="Y69" s="1000"/>
      <c r="Z69" s="1000"/>
      <c r="AA69" s="1000">
        <f t="shared" ref="AA69:AA78" si="2">Q69-V69</f>
        <v>2</v>
      </c>
      <c r="AB69" s="1000"/>
      <c r="AC69" s="1000"/>
      <c r="AD69" s="1000"/>
      <c r="AE69" s="1000"/>
      <c r="AF69" s="1000">
        <v>2</v>
      </c>
      <c r="AG69" s="1000"/>
      <c r="AH69" s="1000"/>
      <c r="AI69" s="1000"/>
      <c r="AJ69" s="1000"/>
      <c r="AK69" s="1000">
        <v>0</v>
      </c>
      <c r="AL69" s="1000"/>
      <c r="AM69" s="1000"/>
      <c r="AN69" s="1000"/>
      <c r="AO69" s="1000"/>
      <c r="AP69" s="1000">
        <v>0</v>
      </c>
      <c r="AQ69" s="1000"/>
      <c r="AR69" s="1000"/>
      <c r="AS69" s="1000"/>
      <c r="AT69" s="1000"/>
      <c r="AU69" s="1000">
        <v>0</v>
      </c>
      <c r="AV69" s="1000"/>
      <c r="AW69" s="1000"/>
      <c r="AX69" s="1000"/>
      <c r="AY69" s="1000"/>
      <c r="AZ69" s="1001"/>
      <c r="BA69" s="1001"/>
      <c r="BB69" s="1001"/>
      <c r="BC69" s="1001"/>
      <c r="BD69" s="1002"/>
      <c r="BE69" s="218"/>
      <c r="BF69" s="218"/>
      <c r="BG69" s="218"/>
      <c r="BH69" s="218"/>
      <c r="BI69" s="218"/>
      <c r="BJ69" s="218"/>
      <c r="BK69" s="218"/>
      <c r="BL69" s="218"/>
      <c r="BM69" s="218"/>
      <c r="BN69" s="218"/>
      <c r="BO69" s="218"/>
      <c r="BP69" s="218"/>
      <c r="BQ69" s="215">
        <v>63</v>
      </c>
      <c r="BR69" s="220"/>
      <c r="BS69" s="982"/>
      <c r="BT69" s="983"/>
      <c r="BU69" s="983"/>
      <c r="BV69" s="983"/>
      <c r="BW69" s="983"/>
      <c r="BX69" s="983"/>
      <c r="BY69" s="983"/>
      <c r="BZ69" s="983"/>
      <c r="CA69" s="983"/>
      <c r="CB69" s="983"/>
      <c r="CC69" s="983"/>
      <c r="CD69" s="983"/>
      <c r="CE69" s="983"/>
      <c r="CF69" s="983"/>
      <c r="CG69" s="984"/>
      <c r="CH69" s="985"/>
      <c r="CI69" s="986"/>
      <c r="CJ69" s="986"/>
      <c r="CK69" s="986"/>
      <c r="CL69" s="987"/>
      <c r="CM69" s="985"/>
      <c r="CN69" s="986"/>
      <c r="CO69" s="986"/>
      <c r="CP69" s="986"/>
      <c r="CQ69" s="987"/>
      <c r="CR69" s="985"/>
      <c r="CS69" s="986"/>
      <c r="CT69" s="986"/>
      <c r="CU69" s="986"/>
      <c r="CV69" s="987"/>
      <c r="CW69" s="985"/>
      <c r="CX69" s="986"/>
      <c r="CY69" s="986"/>
      <c r="CZ69" s="986"/>
      <c r="DA69" s="987"/>
      <c r="DB69" s="985"/>
      <c r="DC69" s="986"/>
      <c r="DD69" s="986"/>
      <c r="DE69" s="986"/>
      <c r="DF69" s="987"/>
      <c r="DG69" s="985"/>
      <c r="DH69" s="986"/>
      <c r="DI69" s="986"/>
      <c r="DJ69" s="986"/>
      <c r="DK69" s="987"/>
      <c r="DL69" s="985"/>
      <c r="DM69" s="986"/>
      <c r="DN69" s="986"/>
      <c r="DO69" s="986"/>
      <c r="DP69" s="987"/>
      <c r="DQ69" s="985"/>
      <c r="DR69" s="986"/>
      <c r="DS69" s="986"/>
      <c r="DT69" s="986"/>
      <c r="DU69" s="987"/>
      <c r="DV69" s="970"/>
      <c r="DW69" s="971"/>
      <c r="DX69" s="971"/>
      <c r="DY69" s="971"/>
      <c r="DZ69" s="972"/>
      <c r="EA69" s="199"/>
    </row>
    <row r="70" spans="1:131" s="200" customFormat="1" ht="26.25" customHeight="1" x14ac:dyDescent="0.15">
      <c r="A70" s="214">
        <v>3</v>
      </c>
      <c r="B70" s="1003" t="s">
        <v>538</v>
      </c>
      <c r="C70" s="1004"/>
      <c r="D70" s="1004"/>
      <c r="E70" s="1004"/>
      <c r="F70" s="1004"/>
      <c r="G70" s="1004"/>
      <c r="H70" s="1004"/>
      <c r="I70" s="1004"/>
      <c r="J70" s="1004"/>
      <c r="K70" s="1004"/>
      <c r="L70" s="1004"/>
      <c r="M70" s="1004"/>
      <c r="N70" s="1004"/>
      <c r="O70" s="1004"/>
      <c r="P70" s="1005"/>
      <c r="Q70" s="1006">
        <v>1060</v>
      </c>
      <c r="R70" s="1000"/>
      <c r="S70" s="1000"/>
      <c r="T70" s="1000"/>
      <c r="U70" s="1000"/>
      <c r="V70" s="1000">
        <v>1027</v>
      </c>
      <c r="W70" s="1000"/>
      <c r="X70" s="1000"/>
      <c r="Y70" s="1000"/>
      <c r="Z70" s="1000"/>
      <c r="AA70" s="1000">
        <f t="shared" si="2"/>
        <v>33</v>
      </c>
      <c r="AB70" s="1000"/>
      <c r="AC70" s="1000"/>
      <c r="AD70" s="1000"/>
      <c r="AE70" s="1000"/>
      <c r="AF70" s="1000">
        <v>33</v>
      </c>
      <c r="AG70" s="1000"/>
      <c r="AH70" s="1000"/>
      <c r="AI70" s="1000"/>
      <c r="AJ70" s="1000"/>
      <c r="AK70" s="1000">
        <v>0</v>
      </c>
      <c r="AL70" s="1000"/>
      <c r="AM70" s="1000"/>
      <c r="AN70" s="1000"/>
      <c r="AO70" s="1000"/>
      <c r="AP70" s="1000">
        <v>1267</v>
      </c>
      <c r="AQ70" s="1000"/>
      <c r="AR70" s="1000"/>
      <c r="AS70" s="1000"/>
      <c r="AT70" s="1000"/>
      <c r="AU70" s="1000">
        <v>94</v>
      </c>
      <c r="AV70" s="1000"/>
      <c r="AW70" s="1000"/>
      <c r="AX70" s="1000"/>
      <c r="AY70" s="1000"/>
      <c r="AZ70" s="1001"/>
      <c r="BA70" s="1001"/>
      <c r="BB70" s="1001"/>
      <c r="BC70" s="1001"/>
      <c r="BD70" s="1002"/>
      <c r="BE70" s="218"/>
      <c r="BF70" s="218"/>
      <c r="BG70" s="218"/>
      <c r="BH70" s="218"/>
      <c r="BI70" s="218"/>
      <c r="BJ70" s="218"/>
      <c r="BK70" s="218"/>
      <c r="BL70" s="218"/>
      <c r="BM70" s="218"/>
      <c r="BN70" s="218"/>
      <c r="BO70" s="218"/>
      <c r="BP70" s="218"/>
      <c r="BQ70" s="215">
        <v>64</v>
      </c>
      <c r="BR70" s="220"/>
      <c r="BS70" s="982"/>
      <c r="BT70" s="983"/>
      <c r="BU70" s="983"/>
      <c r="BV70" s="983"/>
      <c r="BW70" s="983"/>
      <c r="BX70" s="983"/>
      <c r="BY70" s="983"/>
      <c r="BZ70" s="983"/>
      <c r="CA70" s="983"/>
      <c r="CB70" s="983"/>
      <c r="CC70" s="983"/>
      <c r="CD70" s="983"/>
      <c r="CE70" s="983"/>
      <c r="CF70" s="983"/>
      <c r="CG70" s="984"/>
      <c r="CH70" s="985"/>
      <c r="CI70" s="986"/>
      <c r="CJ70" s="986"/>
      <c r="CK70" s="986"/>
      <c r="CL70" s="987"/>
      <c r="CM70" s="985"/>
      <c r="CN70" s="986"/>
      <c r="CO70" s="986"/>
      <c r="CP70" s="986"/>
      <c r="CQ70" s="987"/>
      <c r="CR70" s="985"/>
      <c r="CS70" s="986"/>
      <c r="CT70" s="986"/>
      <c r="CU70" s="986"/>
      <c r="CV70" s="987"/>
      <c r="CW70" s="985"/>
      <c r="CX70" s="986"/>
      <c r="CY70" s="986"/>
      <c r="CZ70" s="986"/>
      <c r="DA70" s="987"/>
      <c r="DB70" s="985"/>
      <c r="DC70" s="986"/>
      <c r="DD70" s="986"/>
      <c r="DE70" s="986"/>
      <c r="DF70" s="987"/>
      <c r="DG70" s="985"/>
      <c r="DH70" s="986"/>
      <c r="DI70" s="986"/>
      <c r="DJ70" s="986"/>
      <c r="DK70" s="987"/>
      <c r="DL70" s="985"/>
      <c r="DM70" s="986"/>
      <c r="DN70" s="986"/>
      <c r="DO70" s="986"/>
      <c r="DP70" s="987"/>
      <c r="DQ70" s="985"/>
      <c r="DR70" s="986"/>
      <c r="DS70" s="986"/>
      <c r="DT70" s="986"/>
      <c r="DU70" s="987"/>
      <c r="DV70" s="970"/>
      <c r="DW70" s="971"/>
      <c r="DX70" s="971"/>
      <c r="DY70" s="971"/>
      <c r="DZ70" s="972"/>
      <c r="EA70" s="199"/>
    </row>
    <row r="71" spans="1:131" s="200" customFormat="1" ht="26.25" customHeight="1" x14ac:dyDescent="0.15">
      <c r="A71" s="214">
        <v>4</v>
      </c>
      <c r="B71" s="1003" t="s">
        <v>539</v>
      </c>
      <c r="C71" s="1004"/>
      <c r="D71" s="1004"/>
      <c r="E71" s="1004"/>
      <c r="F71" s="1004"/>
      <c r="G71" s="1004"/>
      <c r="H71" s="1004"/>
      <c r="I71" s="1004"/>
      <c r="J71" s="1004"/>
      <c r="K71" s="1004"/>
      <c r="L71" s="1004"/>
      <c r="M71" s="1004"/>
      <c r="N71" s="1004"/>
      <c r="O71" s="1004"/>
      <c r="P71" s="1005"/>
      <c r="Q71" s="1006">
        <v>43</v>
      </c>
      <c r="R71" s="1000"/>
      <c r="S71" s="1000"/>
      <c r="T71" s="1000"/>
      <c r="U71" s="1000"/>
      <c r="V71" s="1000">
        <v>43</v>
      </c>
      <c r="W71" s="1000"/>
      <c r="X71" s="1000"/>
      <c r="Y71" s="1000"/>
      <c r="Z71" s="1000"/>
      <c r="AA71" s="1000">
        <f t="shared" si="2"/>
        <v>0</v>
      </c>
      <c r="AB71" s="1000"/>
      <c r="AC71" s="1000"/>
      <c r="AD71" s="1000"/>
      <c r="AE71" s="1000"/>
      <c r="AF71" s="1000">
        <v>0</v>
      </c>
      <c r="AG71" s="1000"/>
      <c r="AH71" s="1000"/>
      <c r="AI71" s="1000"/>
      <c r="AJ71" s="1000"/>
      <c r="AK71" s="1000">
        <v>0</v>
      </c>
      <c r="AL71" s="1000"/>
      <c r="AM71" s="1000"/>
      <c r="AN71" s="1000"/>
      <c r="AO71" s="1000"/>
      <c r="AP71" s="1000">
        <v>0</v>
      </c>
      <c r="AQ71" s="1000"/>
      <c r="AR71" s="1000"/>
      <c r="AS71" s="1000"/>
      <c r="AT71" s="1000"/>
      <c r="AU71" s="1000">
        <v>0</v>
      </c>
      <c r="AV71" s="1000"/>
      <c r="AW71" s="1000"/>
      <c r="AX71" s="1000"/>
      <c r="AY71" s="1000"/>
      <c r="AZ71" s="1001"/>
      <c r="BA71" s="1001"/>
      <c r="BB71" s="1001"/>
      <c r="BC71" s="1001"/>
      <c r="BD71" s="1002"/>
      <c r="BE71" s="218"/>
      <c r="BF71" s="218"/>
      <c r="BG71" s="218"/>
      <c r="BH71" s="218"/>
      <c r="BI71" s="218"/>
      <c r="BJ71" s="218"/>
      <c r="BK71" s="218"/>
      <c r="BL71" s="218"/>
      <c r="BM71" s="218"/>
      <c r="BN71" s="218"/>
      <c r="BO71" s="218"/>
      <c r="BP71" s="218"/>
      <c r="BQ71" s="215">
        <v>65</v>
      </c>
      <c r="BR71" s="220"/>
      <c r="BS71" s="982"/>
      <c r="BT71" s="983"/>
      <c r="BU71" s="983"/>
      <c r="BV71" s="983"/>
      <c r="BW71" s="983"/>
      <c r="BX71" s="983"/>
      <c r="BY71" s="983"/>
      <c r="BZ71" s="983"/>
      <c r="CA71" s="983"/>
      <c r="CB71" s="983"/>
      <c r="CC71" s="983"/>
      <c r="CD71" s="983"/>
      <c r="CE71" s="983"/>
      <c r="CF71" s="983"/>
      <c r="CG71" s="984"/>
      <c r="CH71" s="985"/>
      <c r="CI71" s="986"/>
      <c r="CJ71" s="986"/>
      <c r="CK71" s="986"/>
      <c r="CL71" s="987"/>
      <c r="CM71" s="985"/>
      <c r="CN71" s="986"/>
      <c r="CO71" s="986"/>
      <c r="CP71" s="986"/>
      <c r="CQ71" s="987"/>
      <c r="CR71" s="985"/>
      <c r="CS71" s="986"/>
      <c r="CT71" s="986"/>
      <c r="CU71" s="986"/>
      <c r="CV71" s="987"/>
      <c r="CW71" s="985"/>
      <c r="CX71" s="986"/>
      <c r="CY71" s="986"/>
      <c r="CZ71" s="986"/>
      <c r="DA71" s="987"/>
      <c r="DB71" s="985"/>
      <c r="DC71" s="986"/>
      <c r="DD71" s="986"/>
      <c r="DE71" s="986"/>
      <c r="DF71" s="987"/>
      <c r="DG71" s="985"/>
      <c r="DH71" s="986"/>
      <c r="DI71" s="986"/>
      <c r="DJ71" s="986"/>
      <c r="DK71" s="987"/>
      <c r="DL71" s="985"/>
      <c r="DM71" s="986"/>
      <c r="DN71" s="986"/>
      <c r="DO71" s="986"/>
      <c r="DP71" s="987"/>
      <c r="DQ71" s="985"/>
      <c r="DR71" s="986"/>
      <c r="DS71" s="986"/>
      <c r="DT71" s="986"/>
      <c r="DU71" s="987"/>
      <c r="DV71" s="970"/>
      <c r="DW71" s="971"/>
      <c r="DX71" s="971"/>
      <c r="DY71" s="971"/>
      <c r="DZ71" s="972"/>
      <c r="EA71" s="199"/>
    </row>
    <row r="72" spans="1:131" s="200" customFormat="1" ht="26.25" customHeight="1" x14ac:dyDescent="0.15">
      <c r="A72" s="214">
        <v>5</v>
      </c>
      <c r="B72" s="1003" t="s">
        <v>530</v>
      </c>
      <c r="C72" s="1004"/>
      <c r="D72" s="1004"/>
      <c r="E72" s="1004"/>
      <c r="F72" s="1004"/>
      <c r="G72" s="1004"/>
      <c r="H72" s="1004"/>
      <c r="I72" s="1004"/>
      <c r="J72" s="1004"/>
      <c r="K72" s="1004"/>
      <c r="L72" s="1004"/>
      <c r="M72" s="1004"/>
      <c r="N72" s="1004"/>
      <c r="O72" s="1004"/>
      <c r="P72" s="1005"/>
      <c r="Q72" s="1006">
        <v>1211</v>
      </c>
      <c r="R72" s="1000"/>
      <c r="S72" s="1000"/>
      <c r="T72" s="1000"/>
      <c r="U72" s="1000"/>
      <c r="V72" s="1000">
        <v>1112</v>
      </c>
      <c r="W72" s="1000"/>
      <c r="X72" s="1000"/>
      <c r="Y72" s="1000"/>
      <c r="Z72" s="1000"/>
      <c r="AA72" s="1000">
        <f t="shared" si="2"/>
        <v>99</v>
      </c>
      <c r="AB72" s="1000"/>
      <c r="AC72" s="1000"/>
      <c r="AD72" s="1000"/>
      <c r="AE72" s="1000"/>
      <c r="AF72" s="1000">
        <v>99</v>
      </c>
      <c r="AG72" s="1000"/>
      <c r="AH72" s="1000"/>
      <c r="AI72" s="1000"/>
      <c r="AJ72" s="1000"/>
      <c r="AK72" s="1000">
        <v>0</v>
      </c>
      <c r="AL72" s="1000"/>
      <c r="AM72" s="1000"/>
      <c r="AN72" s="1000"/>
      <c r="AO72" s="1000"/>
      <c r="AP72" s="1000">
        <v>95</v>
      </c>
      <c r="AQ72" s="1000"/>
      <c r="AR72" s="1000"/>
      <c r="AS72" s="1000"/>
      <c r="AT72" s="1000"/>
      <c r="AU72" s="1000">
        <v>3</v>
      </c>
      <c r="AV72" s="1000"/>
      <c r="AW72" s="1000"/>
      <c r="AX72" s="1000"/>
      <c r="AY72" s="1000"/>
      <c r="AZ72" s="1001"/>
      <c r="BA72" s="1001"/>
      <c r="BB72" s="1001"/>
      <c r="BC72" s="1001"/>
      <c r="BD72" s="1002"/>
      <c r="BE72" s="218"/>
      <c r="BF72" s="218"/>
      <c r="BG72" s="218"/>
      <c r="BH72" s="218"/>
      <c r="BI72" s="218"/>
      <c r="BJ72" s="218"/>
      <c r="BK72" s="218"/>
      <c r="BL72" s="218"/>
      <c r="BM72" s="218"/>
      <c r="BN72" s="218"/>
      <c r="BO72" s="218"/>
      <c r="BP72" s="218"/>
      <c r="BQ72" s="215">
        <v>66</v>
      </c>
      <c r="BR72" s="220"/>
      <c r="BS72" s="982"/>
      <c r="BT72" s="983"/>
      <c r="BU72" s="983"/>
      <c r="BV72" s="983"/>
      <c r="BW72" s="983"/>
      <c r="BX72" s="983"/>
      <c r="BY72" s="983"/>
      <c r="BZ72" s="983"/>
      <c r="CA72" s="983"/>
      <c r="CB72" s="983"/>
      <c r="CC72" s="983"/>
      <c r="CD72" s="983"/>
      <c r="CE72" s="983"/>
      <c r="CF72" s="983"/>
      <c r="CG72" s="984"/>
      <c r="CH72" s="985"/>
      <c r="CI72" s="986"/>
      <c r="CJ72" s="986"/>
      <c r="CK72" s="986"/>
      <c r="CL72" s="987"/>
      <c r="CM72" s="985"/>
      <c r="CN72" s="986"/>
      <c r="CO72" s="986"/>
      <c r="CP72" s="986"/>
      <c r="CQ72" s="987"/>
      <c r="CR72" s="985"/>
      <c r="CS72" s="986"/>
      <c r="CT72" s="986"/>
      <c r="CU72" s="986"/>
      <c r="CV72" s="987"/>
      <c r="CW72" s="985"/>
      <c r="CX72" s="986"/>
      <c r="CY72" s="986"/>
      <c r="CZ72" s="986"/>
      <c r="DA72" s="987"/>
      <c r="DB72" s="985"/>
      <c r="DC72" s="986"/>
      <c r="DD72" s="986"/>
      <c r="DE72" s="986"/>
      <c r="DF72" s="987"/>
      <c r="DG72" s="985"/>
      <c r="DH72" s="986"/>
      <c r="DI72" s="986"/>
      <c r="DJ72" s="986"/>
      <c r="DK72" s="987"/>
      <c r="DL72" s="985"/>
      <c r="DM72" s="986"/>
      <c r="DN72" s="986"/>
      <c r="DO72" s="986"/>
      <c r="DP72" s="987"/>
      <c r="DQ72" s="985"/>
      <c r="DR72" s="986"/>
      <c r="DS72" s="986"/>
      <c r="DT72" s="986"/>
      <c r="DU72" s="987"/>
      <c r="DV72" s="970"/>
      <c r="DW72" s="971"/>
      <c r="DX72" s="971"/>
      <c r="DY72" s="971"/>
      <c r="DZ72" s="972"/>
      <c r="EA72" s="199"/>
    </row>
    <row r="73" spans="1:131" s="200" customFormat="1" ht="26.25" customHeight="1" x14ac:dyDescent="0.15">
      <c r="A73" s="214">
        <v>6</v>
      </c>
      <c r="B73" s="1003" t="s">
        <v>531</v>
      </c>
      <c r="C73" s="1004"/>
      <c r="D73" s="1004"/>
      <c r="E73" s="1004"/>
      <c r="F73" s="1004"/>
      <c r="G73" s="1004"/>
      <c r="H73" s="1004"/>
      <c r="I73" s="1004"/>
      <c r="J73" s="1004"/>
      <c r="K73" s="1004"/>
      <c r="L73" s="1004"/>
      <c r="M73" s="1004"/>
      <c r="N73" s="1004"/>
      <c r="O73" s="1004"/>
      <c r="P73" s="1005"/>
      <c r="Q73" s="1006">
        <v>1554</v>
      </c>
      <c r="R73" s="1000"/>
      <c r="S73" s="1000"/>
      <c r="T73" s="1000"/>
      <c r="U73" s="1000"/>
      <c r="V73" s="1000">
        <v>1537</v>
      </c>
      <c r="W73" s="1000"/>
      <c r="X73" s="1000"/>
      <c r="Y73" s="1000"/>
      <c r="Z73" s="1000"/>
      <c r="AA73" s="1000">
        <f t="shared" si="2"/>
        <v>17</v>
      </c>
      <c r="AB73" s="1000"/>
      <c r="AC73" s="1000"/>
      <c r="AD73" s="1000"/>
      <c r="AE73" s="1000"/>
      <c r="AF73" s="1000">
        <v>10</v>
      </c>
      <c r="AG73" s="1000"/>
      <c r="AH73" s="1000"/>
      <c r="AI73" s="1000"/>
      <c r="AJ73" s="1000"/>
      <c r="AK73" s="1000">
        <v>5</v>
      </c>
      <c r="AL73" s="1000"/>
      <c r="AM73" s="1000"/>
      <c r="AN73" s="1000"/>
      <c r="AO73" s="1000"/>
      <c r="AP73" s="1000">
        <v>0</v>
      </c>
      <c r="AQ73" s="1000"/>
      <c r="AR73" s="1000"/>
      <c r="AS73" s="1000"/>
      <c r="AT73" s="1000"/>
      <c r="AU73" s="1000">
        <v>0</v>
      </c>
      <c r="AV73" s="1000"/>
      <c r="AW73" s="1000"/>
      <c r="AX73" s="1000"/>
      <c r="AY73" s="1000"/>
      <c r="AZ73" s="1001"/>
      <c r="BA73" s="1001"/>
      <c r="BB73" s="1001"/>
      <c r="BC73" s="1001"/>
      <c r="BD73" s="1002"/>
      <c r="BE73" s="218"/>
      <c r="BF73" s="218"/>
      <c r="BG73" s="218"/>
      <c r="BH73" s="218"/>
      <c r="BI73" s="218"/>
      <c r="BJ73" s="218"/>
      <c r="BK73" s="218"/>
      <c r="BL73" s="218"/>
      <c r="BM73" s="218"/>
      <c r="BN73" s="218"/>
      <c r="BO73" s="218"/>
      <c r="BP73" s="218"/>
      <c r="BQ73" s="215">
        <v>67</v>
      </c>
      <c r="BR73" s="220"/>
      <c r="BS73" s="982"/>
      <c r="BT73" s="983"/>
      <c r="BU73" s="983"/>
      <c r="BV73" s="983"/>
      <c r="BW73" s="983"/>
      <c r="BX73" s="983"/>
      <c r="BY73" s="983"/>
      <c r="BZ73" s="983"/>
      <c r="CA73" s="983"/>
      <c r="CB73" s="983"/>
      <c r="CC73" s="983"/>
      <c r="CD73" s="983"/>
      <c r="CE73" s="983"/>
      <c r="CF73" s="983"/>
      <c r="CG73" s="984"/>
      <c r="CH73" s="985"/>
      <c r="CI73" s="986"/>
      <c r="CJ73" s="986"/>
      <c r="CK73" s="986"/>
      <c r="CL73" s="987"/>
      <c r="CM73" s="985"/>
      <c r="CN73" s="986"/>
      <c r="CO73" s="986"/>
      <c r="CP73" s="986"/>
      <c r="CQ73" s="987"/>
      <c r="CR73" s="985"/>
      <c r="CS73" s="986"/>
      <c r="CT73" s="986"/>
      <c r="CU73" s="986"/>
      <c r="CV73" s="987"/>
      <c r="CW73" s="985"/>
      <c r="CX73" s="986"/>
      <c r="CY73" s="986"/>
      <c r="CZ73" s="986"/>
      <c r="DA73" s="987"/>
      <c r="DB73" s="985"/>
      <c r="DC73" s="986"/>
      <c r="DD73" s="986"/>
      <c r="DE73" s="986"/>
      <c r="DF73" s="987"/>
      <c r="DG73" s="985"/>
      <c r="DH73" s="986"/>
      <c r="DI73" s="986"/>
      <c r="DJ73" s="986"/>
      <c r="DK73" s="987"/>
      <c r="DL73" s="985"/>
      <c r="DM73" s="986"/>
      <c r="DN73" s="986"/>
      <c r="DO73" s="986"/>
      <c r="DP73" s="987"/>
      <c r="DQ73" s="985"/>
      <c r="DR73" s="986"/>
      <c r="DS73" s="986"/>
      <c r="DT73" s="986"/>
      <c r="DU73" s="987"/>
      <c r="DV73" s="970"/>
      <c r="DW73" s="971"/>
      <c r="DX73" s="971"/>
      <c r="DY73" s="971"/>
      <c r="DZ73" s="972"/>
      <c r="EA73" s="199"/>
    </row>
    <row r="74" spans="1:131" s="200" customFormat="1" ht="26.25" customHeight="1" x14ac:dyDescent="0.15">
      <c r="A74" s="214">
        <v>7</v>
      </c>
      <c r="B74" s="1003" t="s">
        <v>532</v>
      </c>
      <c r="C74" s="1004"/>
      <c r="D74" s="1004"/>
      <c r="E74" s="1004"/>
      <c r="F74" s="1004"/>
      <c r="G74" s="1004"/>
      <c r="H74" s="1004"/>
      <c r="I74" s="1004"/>
      <c r="J74" s="1004"/>
      <c r="K74" s="1004"/>
      <c r="L74" s="1004"/>
      <c r="M74" s="1004"/>
      <c r="N74" s="1004"/>
      <c r="O74" s="1004"/>
      <c r="P74" s="1005"/>
      <c r="Q74" s="1006">
        <v>151</v>
      </c>
      <c r="R74" s="1000"/>
      <c r="S74" s="1000"/>
      <c r="T74" s="1000"/>
      <c r="U74" s="1000"/>
      <c r="V74" s="1000">
        <v>142</v>
      </c>
      <c r="W74" s="1000"/>
      <c r="X74" s="1000"/>
      <c r="Y74" s="1000"/>
      <c r="Z74" s="1000"/>
      <c r="AA74" s="1000">
        <f t="shared" si="2"/>
        <v>9</v>
      </c>
      <c r="AB74" s="1000"/>
      <c r="AC74" s="1000"/>
      <c r="AD74" s="1000"/>
      <c r="AE74" s="1000"/>
      <c r="AF74" s="1000">
        <v>9</v>
      </c>
      <c r="AG74" s="1000"/>
      <c r="AH74" s="1000"/>
      <c r="AI74" s="1000"/>
      <c r="AJ74" s="1000"/>
      <c r="AK74" s="1000">
        <v>0</v>
      </c>
      <c r="AL74" s="1000"/>
      <c r="AM74" s="1000"/>
      <c r="AN74" s="1000"/>
      <c r="AO74" s="1000"/>
      <c r="AP74" s="1000">
        <v>0</v>
      </c>
      <c r="AQ74" s="1000"/>
      <c r="AR74" s="1000"/>
      <c r="AS74" s="1000"/>
      <c r="AT74" s="1000"/>
      <c r="AU74" s="1000">
        <v>0</v>
      </c>
      <c r="AV74" s="1000"/>
      <c r="AW74" s="1000"/>
      <c r="AX74" s="1000"/>
      <c r="AY74" s="1000"/>
      <c r="AZ74" s="1001"/>
      <c r="BA74" s="1001"/>
      <c r="BB74" s="1001"/>
      <c r="BC74" s="1001"/>
      <c r="BD74" s="1002"/>
      <c r="BE74" s="218"/>
      <c r="BF74" s="218"/>
      <c r="BG74" s="218"/>
      <c r="BH74" s="218"/>
      <c r="BI74" s="218"/>
      <c r="BJ74" s="218"/>
      <c r="BK74" s="218"/>
      <c r="BL74" s="218"/>
      <c r="BM74" s="218"/>
      <c r="BN74" s="218"/>
      <c r="BO74" s="218"/>
      <c r="BP74" s="218"/>
      <c r="BQ74" s="215">
        <v>68</v>
      </c>
      <c r="BR74" s="220"/>
      <c r="BS74" s="982"/>
      <c r="BT74" s="983"/>
      <c r="BU74" s="983"/>
      <c r="BV74" s="983"/>
      <c r="BW74" s="983"/>
      <c r="BX74" s="983"/>
      <c r="BY74" s="983"/>
      <c r="BZ74" s="983"/>
      <c r="CA74" s="983"/>
      <c r="CB74" s="983"/>
      <c r="CC74" s="983"/>
      <c r="CD74" s="983"/>
      <c r="CE74" s="983"/>
      <c r="CF74" s="983"/>
      <c r="CG74" s="984"/>
      <c r="CH74" s="985"/>
      <c r="CI74" s="986"/>
      <c r="CJ74" s="986"/>
      <c r="CK74" s="986"/>
      <c r="CL74" s="987"/>
      <c r="CM74" s="985"/>
      <c r="CN74" s="986"/>
      <c r="CO74" s="986"/>
      <c r="CP74" s="986"/>
      <c r="CQ74" s="987"/>
      <c r="CR74" s="985"/>
      <c r="CS74" s="986"/>
      <c r="CT74" s="986"/>
      <c r="CU74" s="986"/>
      <c r="CV74" s="987"/>
      <c r="CW74" s="985"/>
      <c r="CX74" s="986"/>
      <c r="CY74" s="986"/>
      <c r="CZ74" s="986"/>
      <c r="DA74" s="987"/>
      <c r="DB74" s="985"/>
      <c r="DC74" s="986"/>
      <c r="DD74" s="986"/>
      <c r="DE74" s="986"/>
      <c r="DF74" s="987"/>
      <c r="DG74" s="985"/>
      <c r="DH74" s="986"/>
      <c r="DI74" s="986"/>
      <c r="DJ74" s="986"/>
      <c r="DK74" s="987"/>
      <c r="DL74" s="985"/>
      <c r="DM74" s="986"/>
      <c r="DN74" s="986"/>
      <c r="DO74" s="986"/>
      <c r="DP74" s="987"/>
      <c r="DQ74" s="985"/>
      <c r="DR74" s="986"/>
      <c r="DS74" s="986"/>
      <c r="DT74" s="986"/>
      <c r="DU74" s="987"/>
      <c r="DV74" s="970"/>
      <c r="DW74" s="971"/>
      <c r="DX74" s="971"/>
      <c r="DY74" s="971"/>
      <c r="DZ74" s="972"/>
      <c r="EA74" s="199"/>
    </row>
    <row r="75" spans="1:131" s="200" customFormat="1" ht="26.25" customHeight="1" x14ac:dyDescent="0.15">
      <c r="A75" s="214">
        <v>8</v>
      </c>
      <c r="B75" s="1003" t="s">
        <v>533</v>
      </c>
      <c r="C75" s="1004"/>
      <c r="D75" s="1004"/>
      <c r="E75" s="1004"/>
      <c r="F75" s="1004"/>
      <c r="G75" s="1004"/>
      <c r="H75" s="1004"/>
      <c r="I75" s="1004"/>
      <c r="J75" s="1004"/>
      <c r="K75" s="1004"/>
      <c r="L75" s="1004"/>
      <c r="M75" s="1004"/>
      <c r="N75" s="1004"/>
      <c r="O75" s="1004"/>
      <c r="P75" s="1005"/>
      <c r="Q75" s="1007">
        <v>5778</v>
      </c>
      <c r="R75" s="1008"/>
      <c r="S75" s="1008"/>
      <c r="T75" s="1008"/>
      <c r="U75" s="1009"/>
      <c r="V75" s="1010">
        <v>4940</v>
      </c>
      <c r="W75" s="1008"/>
      <c r="X75" s="1008"/>
      <c r="Y75" s="1008"/>
      <c r="Z75" s="1009"/>
      <c r="AA75" s="1010">
        <f t="shared" si="2"/>
        <v>838</v>
      </c>
      <c r="AB75" s="1008"/>
      <c r="AC75" s="1008"/>
      <c r="AD75" s="1008"/>
      <c r="AE75" s="1009"/>
      <c r="AF75" s="1010">
        <v>836</v>
      </c>
      <c r="AG75" s="1008"/>
      <c r="AH75" s="1008"/>
      <c r="AI75" s="1008"/>
      <c r="AJ75" s="1009"/>
      <c r="AK75" s="1010">
        <v>4</v>
      </c>
      <c r="AL75" s="1008"/>
      <c r="AM75" s="1008"/>
      <c r="AN75" s="1008"/>
      <c r="AO75" s="1009"/>
      <c r="AP75" s="1010">
        <v>0</v>
      </c>
      <c r="AQ75" s="1008"/>
      <c r="AR75" s="1008"/>
      <c r="AS75" s="1008"/>
      <c r="AT75" s="1009"/>
      <c r="AU75" s="1010">
        <v>0</v>
      </c>
      <c r="AV75" s="1008"/>
      <c r="AW75" s="1008"/>
      <c r="AX75" s="1008"/>
      <c r="AY75" s="1009"/>
      <c r="AZ75" s="1001"/>
      <c r="BA75" s="1001"/>
      <c r="BB75" s="1001"/>
      <c r="BC75" s="1001"/>
      <c r="BD75" s="1002"/>
      <c r="BE75" s="218"/>
      <c r="BF75" s="218"/>
      <c r="BG75" s="218"/>
      <c r="BH75" s="218"/>
      <c r="BI75" s="218"/>
      <c r="BJ75" s="218"/>
      <c r="BK75" s="218"/>
      <c r="BL75" s="218"/>
      <c r="BM75" s="218"/>
      <c r="BN75" s="218"/>
      <c r="BO75" s="218"/>
      <c r="BP75" s="218"/>
      <c r="BQ75" s="215">
        <v>69</v>
      </c>
      <c r="BR75" s="220"/>
      <c r="BS75" s="982"/>
      <c r="BT75" s="983"/>
      <c r="BU75" s="983"/>
      <c r="BV75" s="983"/>
      <c r="BW75" s="983"/>
      <c r="BX75" s="983"/>
      <c r="BY75" s="983"/>
      <c r="BZ75" s="983"/>
      <c r="CA75" s="983"/>
      <c r="CB75" s="983"/>
      <c r="CC75" s="983"/>
      <c r="CD75" s="983"/>
      <c r="CE75" s="983"/>
      <c r="CF75" s="983"/>
      <c r="CG75" s="984"/>
      <c r="CH75" s="985"/>
      <c r="CI75" s="986"/>
      <c r="CJ75" s="986"/>
      <c r="CK75" s="986"/>
      <c r="CL75" s="987"/>
      <c r="CM75" s="985"/>
      <c r="CN75" s="986"/>
      <c r="CO75" s="986"/>
      <c r="CP75" s="986"/>
      <c r="CQ75" s="987"/>
      <c r="CR75" s="985"/>
      <c r="CS75" s="986"/>
      <c r="CT75" s="986"/>
      <c r="CU75" s="986"/>
      <c r="CV75" s="987"/>
      <c r="CW75" s="985"/>
      <c r="CX75" s="986"/>
      <c r="CY75" s="986"/>
      <c r="CZ75" s="986"/>
      <c r="DA75" s="987"/>
      <c r="DB75" s="985"/>
      <c r="DC75" s="986"/>
      <c r="DD75" s="986"/>
      <c r="DE75" s="986"/>
      <c r="DF75" s="987"/>
      <c r="DG75" s="985"/>
      <c r="DH75" s="986"/>
      <c r="DI75" s="986"/>
      <c r="DJ75" s="986"/>
      <c r="DK75" s="987"/>
      <c r="DL75" s="985"/>
      <c r="DM75" s="986"/>
      <c r="DN75" s="986"/>
      <c r="DO75" s="986"/>
      <c r="DP75" s="987"/>
      <c r="DQ75" s="985"/>
      <c r="DR75" s="986"/>
      <c r="DS75" s="986"/>
      <c r="DT75" s="986"/>
      <c r="DU75" s="987"/>
      <c r="DV75" s="970"/>
      <c r="DW75" s="971"/>
      <c r="DX75" s="971"/>
      <c r="DY75" s="971"/>
      <c r="DZ75" s="972"/>
      <c r="EA75" s="199"/>
    </row>
    <row r="76" spans="1:131" s="200" customFormat="1" ht="26.25" customHeight="1" x14ac:dyDescent="0.15">
      <c r="A76" s="214">
        <v>9</v>
      </c>
      <c r="B76" s="1003" t="s">
        <v>534</v>
      </c>
      <c r="C76" s="1004"/>
      <c r="D76" s="1004"/>
      <c r="E76" s="1004"/>
      <c r="F76" s="1004"/>
      <c r="G76" s="1004"/>
      <c r="H76" s="1004"/>
      <c r="I76" s="1004"/>
      <c r="J76" s="1004"/>
      <c r="K76" s="1004"/>
      <c r="L76" s="1004"/>
      <c r="M76" s="1004"/>
      <c r="N76" s="1004"/>
      <c r="O76" s="1004"/>
      <c r="P76" s="1005"/>
      <c r="Q76" s="1007">
        <v>13</v>
      </c>
      <c r="R76" s="1008"/>
      <c r="S76" s="1008"/>
      <c r="T76" s="1008"/>
      <c r="U76" s="1009"/>
      <c r="V76" s="1010">
        <v>13</v>
      </c>
      <c r="W76" s="1008"/>
      <c r="X76" s="1008"/>
      <c r="Y76" s="1008"/>
      <c r="Z76" s="1009"/>
      <c r="AA76" s="1010">
        <f t="shared" si="2"/>
        <v>0</v>
      </c>
      <c r="AB76" s="1008"/>
      <c r="AC76" s="1008"/>
      <c r="AD76" s="1008"/>
      <c r="AE76" s="1009"/>
      <c r="AF76" s="1010">
        <v>0</v>
      </c>
      <c r="AG76" s="1008"/>
      <c r="AH76" s="1008"/>
      <c r="AI76" s="1008"/>
      <c r="AJ76" s="1009"/>
      <c r="AK76" s="1010">
        <v>0</v>
      </c>
      <c r="AL76" s="1008"/>
      <c r="AM76" s="1008"/>
      <c r="AN76" s="1008"/>
      <c r="AO76" s="1009"/>
      <c r="AP76" s="1010">
        <v>0</v>
      </c>
      <c r="AQ76" s="1008"/>
      <c r="AR76" s="1008"/>
      <c r="AS76" s="1008"/>
      <c r="AT76" s="1009"/>
      <c r="AU76" s="1010">
        <v>0</v>
      </c>
      <c r="AV76" s="1008"/>
      <c r="AW76" s="1008"/>
      <c r="AX76" s="1008"/>
      <c r="AY76" s="1009"/>
      <c r="AZ76" s="1001"/>
      <c r="BA76" s="1001"/>
      <c r="BB76" s="1001"/>
      <c r="BC76" s="1001"/>
      <c r="BD76" s="1002"/>
      <c r="BE76" s="218"/>
      <c r="BF76" s="218"/>
      <c r="BG76" s="218"/>
      <c r="BH76" s="218"/>
      <c r="BI76" s="218"/>
      <c r="BJ76" s="218"/>
      <c r="BK76" s="218"/>
      <c r="BL76" s="218"/>
      <c r="BM76" s="218"/>
      <c r="BN76" s="218"/>
      <c r="BO76" s="218"/>
      <c r="BP76" s="218"/>
      <c r="BQ76" s="215">
        <v>70</v>
      </c>
      <c r="BR76" s="220"/>
      <c r="BS76" s="982"/>
      <c r="BT76" s="983"/>
      <c r="BU76" s="983"/>
      <c r="BV76" s="983"/>
      <c r="BW76" s="983"/>
      <c r="BX76" s="983"/>
      <c r="BY76" s="983"/>
      <c r="BZ76" s="983"/>
      <c r="CA76" s="983"/>
      <c r="CB76" s="983"/>
      <c r="CC76" s="983"/>
      <c r="CD76" s="983"/>
      <c r="CE76" s="983"/>
      <c r="CF76" s="983"/>
      <c r="CG76" s="984"/>
      <c r="CH76" s="985"/>
      <c r="CI76" s="986"/>
      <c r="CJ76" s="986"/>
      <c r="CK76" s="986"/>
      <c r="CL76" s="987"/>
      <c r="CM76" s="985"/>
      <c r="CN76" s="986"/>
      <c r="CO76" s="986"/>
      <c r="CP76" s="986"/>
      <c r="CQ76" s="987"/>
      <c r="CR76" s="985"/>
      <c r="CS76" s="986"/>
      <c r="CT76" s="986"/>
      <c r="CU76" s="986"/>
      <c r="CV76" s="987"/>
      <c r="CW76" s="985"/>
      <c r="CX76" s="986"/>
      <c r="CY76" s="986"/>
      <c r="CZ76" s="986"/>
      <c r="DA76" s="987"/>
      <c r="DB76" s="985"/>
      <c r="DC76" s="986"/>
      <c r="DD76" s="986"/>
      <c r="DE76" s="986"/>
      <c r="DF76" s="987"/>
      <c r="DG76" s="985"/>
      <c r="DH76" s="986"/>
      <c r="DI76" s="986"/>
      <c r="DJ76" s="986"/>
      <c r="DK76" s="987"/>
      <c r="DL76" s="985"/>
      <c r="DM76" s="986"/>
      <c r="DN76" s="986"/>
      <c r="DO76" s="986"/>
      <c r="DP76" s="987"/>
      <c r="DQ76" s="985"/>
      <c r="DR76" s="986"/>
      <c r="DS76" s="986"/>
      <c r="DT76" s="986"/>
      <c r="DU76" s="987"/>
      <c r="DV76" s="970"/>
      <c r="DW76" s="971"/>
      <c r="DX76" s="971"/>
      <c r="DY76" s="971"/>
      <c r="DZ76" s="972"/>
      <c r="EA76" s="199"/>
    </row>
    <row r="77" spans="1:131" s="200" customFormat="1" ht="26.25" customHeight="1" x14ac:dyDescent="0.15">
      <c r="A77" s="214">
        <v>10</v>
      </c>
      <c r="B77" s="1003" t="s">
        <v>535</v>
      </c>
      <c r="C77" s="1004"/>
      <c r="D77" s="1004"/>
      <c r="E77" s="1004"/>
      <c r="F77" s="1004"/>
      <c r="G77" s="1004"/>
      <c r="H77" s="1004"/>
      <c r="I77" s="1004"/>
      <c r="J77" s="1004"/>
      <c r="K77" s="1004"/>
      <c r="L77" s="1004"/>
      <c r="M77" s="1004"/>
      <c r="N77" s="1004"/>
      <c r="O77" s="1004"/>
      <c r="P77" s="1005"/>
      <c r="Q77" s="1007">
        <v>970</v>
      </c>
      <c r="R77" s="1008"/>
      <c r="S77" s="1008"/>
      <c r="T77" s="1008"/>
      <c r="U77" s="1009"/>
      <c r="V77" s="1010">
        <v>922</v>
      </c>
      <c r="W77" s="1008"/>
      <c r="X77" s="1008"/>
      <c r="Y77" s="1008"/>
      <c r="Z77" s="1009"/>
      <c r="AA77" s="1010">
        <f t="shared" si="2"/>
        <v>48</v>
      </c>
      <c r="AB77" s="1008"/>
      <c r="AC77" s="1008"/>
      <c r="AD77" s="1008"/>
      <c r="AE77" s="1009"/>
      <c r="AF77" s="1010">
        <v>48</v>
      </c>
      <c r="AG77" s="1008"/>
      <c r="AH77" s="1008"/>
      <c r="AI77" s="1008"/>
      <c r="AJ77" s="1009"/>
      <c r="AK77" s="1010">
        <v>0</v>
      </c>
      <c r="AL77" s="1008"/>
      <c r="AM77" s="1008"/>
      <c r="AN77" s="1008"/>
      <c r="AO77" s="1009"/>
      <c r="AP77" s="1010">
        <v>0</v>
      </c>
      <c r="AQ77" s="1008"/>
      <c r="AR77" s="1008"/>
      <c r="AS77" s="1008"/>
      <c r="AT77" s="1009"/>
      <c r="AU77" s="1010">
        <v>0</v>
      </c>
      <c r="AV77" s="1008"/>
      <c r="AW77" s="1008"/>
      <c r="AX77" s="1008"/>
      <c r="AY77" s="1009"/>
      <c r="AZ77" s="1001"/>
      <c r="BA77" s="1001"/>
      <c r="BB77" s="1001"/>
      <c r="BC77" s="1001"/>
      <c r="BD77" s="1002"/>
      <c r="BE77" s="218"/>
      <c r="BF77" s="218"/>
      <c r="BG77" s="218"/>
      <c r="BH77" s="218"/>
      <c r="BI77" s="218"/>
      <c r="BJ77" s="218"/>
      <c r="BK77" s="218"/>
      <c r="BL77" s="218"/>
      <c r="BM77" s="218"/>
      <c r="BN77" s="218"/>
      <c r="BO77" s="218"/>
      <c r="BP77" s="218"/>
      <c r="BQ77" s="215">
        <v>71</v>
      </c>
      <c r="BR77" s="220"/>
      <c r="BS77" s="982"/>
      <c r="BT77" s="983"/>
      <c r="BU77" s="983"/>
      <c r="BV77" s="983"/>
      <c r="BW77" s="983"/>
      <c r="BX77" s="983"/>
      <c r="BY77" s="983"/>
      <c r="BZ77" s="983"/>
      <c r="CA77" s="983"/>
      <c r="CB77" s="983"/>
      <c r="CC77" s="983"/>
      <c r="CD77" s="983"/>
      <c r="CE77" s="983"/>
      <c r="CF77" s="983"/>
      <c r="CG77" s="984"/>
      <c r="CH77" s="985"/>
      <c r="CI77" s="986"/>
      <c r="CJ77" s="986"/>
      <c r="CK77" s="986"/>
      <c r="CL77" s="987"/>
      <c r="CM77" s="985"/>
      <c r="CN77" s="986"/>
      <c r="CO77" s="986"/>
      <c r="CP77" s="986"/>
      <c r="CQ77" s="987"/>
      <c r="CR77" s="985"/>
      <c r="CS77" s="986"/>
      <c r="CT77" s="986"/>
      <c r="CU77" s="986"/>
      <c r="CV77" s="987"/>
      <c r="CW77" s="985"/>
      <c r="CX77" s="986"/>
      <c r="CY77" s="986"/>
      <c r="CZ77" s="986"/>
      <c r="DA77" s="987"/>
      <c r="DB77" s="985"/>
      <c r="DC77" s="986"/>
      <c r="DD77" s="986"/>
      <c r="DE77" s="986"/>
      <c r="DF77" s="987"/>
      <c r="DG77" s="985"/>
      <c r="DH77" s="986"/>
      <c r="DI77" s="986"/>
      <c r="DJ77" s="986"/>
      <c r="DK77" s="987"/>
      <c r="DL77" s="985"/>
      <c r="DM77" s="986"/>
      <c r="DN77" s="986"/>
      <c r="DO77" s="986"/>
      <c r="DP77" s="987"/>
      <c r="DQ77" s="985"/>
      <c r="DR77" s="986"/>
      <c r="DS77" s="986"/>
      <c r="DT77" s="986"/>
      <c r="DU77" s="987"/>
      <c r="DV77" s="970"/>
      <c r="DW77" s="971"/>
      <c r="DX77" s="971"/>
      <c r="DY77" s="971"/>
      <c r="DZ77" s="972"/>
      <c r="EA77" s="199"/>
    </row>
    <row r="78" spans="1:131" s="200" customFormat="1" ht="26.25" customHeight="1" x14ac:dyDescent="0.15">
      <c r="A78" s="214">
        <v>11</v>
      </c>
      <c r="B78" s="1003" t="s">
        <v>536</v>
      </c>
      <c r="C78" s="1004"/>
      <c r="D78" s="1004"/>
      <c r="E78" s="1004"/>
      <c r="F78" s="1004"/>
      <c r="G78" s="1004"/>
      <c r="H78" s="1004"/>
      <c r="I78" s="1004"/>
      <c r="J78" s="1004"/>
      <c r="K78" s="1004"/>
      <c r="L78" s="1004"/>
      <c r="M78" s="1004"/>
      <c r="N78" s="1004"/>
      <c r="O78" s="1004"/>
      <c r="P78" s="1005"/>
      <c r="Q78" s="1006">
        <v>58</v>
      </c>
      <c r="R78" s="1000"/>
      <c r="S78" s="1000"/>
      <c r="T78" s="1000"/>
      <c r="U78" s="1000"/>
      <c r="V78" s="1000">
        <v>50</v>
      </c>
      <c r="W78" s="1000"/>
      <c r="X78" s="1000"/>
      <c r="Y78" s="1000"/>
      <c r="Z78" s="1000"/>
      <c r="AA78" s="1000">
        <f t="shared" si="2"/>
        <v>8</v>
      </c>
      <c r="AB78" s="1000"/>
      <c r="AC78" s="1000"/>
      <c r="AD78" s="1000"/>
      <c r="AE78" s="1000"/>
      <c r="AF78" s="1000">
        <v>8</v>
      </c>
      <c r="AG78" s="1000"/>
      <c r="AH78" s="1000"/>
      <c r="AI78" s="1000"/>
      <c r="AJ78" s="1000"/>
      <c r="AK78" s="1000">
        <v>0</v>
      </c>
      <c r="AL78" s="1000"/>
      <c r="AM78" s="1000"/>
      <c r="AN78" s="1000"/>
      <c r="AO78" s="1000"/>
      <c r="AP78" s="1000">
        <v>0</v>
      </c>
      <c r="AQ78" s="1000"/>
      <c r="AR78" s="1000"/>
      <c r="AS78" s="1000"/>
      <c r="AT78" s="1000"/>
      <c r="AU78" s="1000">
        <v>0</v>
      </c>
      <c r="AV78" s="1000"/>
      <c r="AW78" s="1000"/>
      <c r="AX78" s="1000"/>
      <c r="AY78" s="1000"/>
      <c r="AZ78" s="1001"/>
      <c r="BA78" s="1001"/>
      <c r="BB78" s="1001"/>
      <c r="BC78" s="1001"/>
      <c r="BD78" s="1002"/>
      <c r="BE78" s="218"/>
      <c r="BF78" s="218"/>
      <c r="BG78" s="218"/>
      <c r="BH78" s="218"/>
      <c r="BI78" s="218"/>
      <c r="BJ78" s="221"/>
      <c r="BK78" s="221"/>
      <c r="BL78" s="221"/>
      <c r="BM78" s="221"/>
      <c r="BN78" s="221"/>
      <c r="BO78" s="218"/>
      <c r="BP78" s="218"/>
      <c r="BQ78" s="215">
        <v>72</v>
      </c>
      <c r="BR78" s="220"/>
      <c r="BS78" s="982"/>
      <c r="BT78" s="983"/>
      <c r="BU78" s="983"/>
      <c r="BV78" s="983"/>
      <c r="BW78" s="983"/>
      <c r="BX78" s="983"/>
      <c r="BY78" s="983"/>
      <c r="BZ78" s="983"/>
      <c r="CA78" s="983"/>
      <c r="CB78" s="983"/>
      <c r="CC78" s="983"/>
      <c r="CD78" s="983"/>
      <c r="CE78" s="983"/>
      <c r="CF78" s="983"/>
      <c r="CG78" s="984"/>
      <c r="CH78" s="985"/>
      <c r="CI78" s="986"/>
      <c r="CJ78" s="986"/>
      <c r="CK78" s="986"/>
      <c r="CL78" s="987"/>
      <c r="CM78" s="985"/>
      <c r="CN78" s="986"/>
      <c r="CO78" s="986"/>
      <c r="CP78" s="986"/>
      <c r="CQ78" s="987"/>
      <c r="CR78" s="985"/>
      <c r="CS78" s="986"/>
      <c r="CT78" s="986"/>
      <c r="CU78" s="986"/>
      <c r="CV78" s="987"/>
      <c r="CW78" s="985"/>
      <c r="CX78" s="986"/>
      <c r="CY78" s="986"/>
      <c r="CZ78" s="986"/>
      <c r="DA78" s="987"/>
      <c r="DB78" s="985"/>
      <c r="DC78" s="986"/>
      <c r="DD78" s="986"/>
      <c r="DE78" s="986"/>
      <c r="DF78" s="987"/>
      <c r="DG78" s="985"/>
      <c r="DH78" s="986"/>
      <c r="DI78" s="986"/>
      <c r="DJ78" s="986"/>
      <c r="DK78" s="987"/>
      <c r="DL78" s="985"/>
      <c r="DM78" s="986"/>
      <c r="DN78" s="986"/>
      <c r="DO78" s="986"/>
      <c r="DP78" s="987"/>
      <c r="DQ78" s="985"/>
      <c r="DR78" s="986"/>
      <c r="DS78" s="986"/>
      <c r="DT78" s="986"/>
      <c r="DU78" s="987"/>
      <c r="DV78" s="970"/>
      <c r="DW78" s="971"/>
      <c r="DX78" s="971"/>
      <c r="DY78" s="971"/>
      <c r="DZ78" s="972"/>
      <c r="EA78" s="199"/>
    </row>
    <row r="79" spans="1:131" s="200" customFormat="1" ht="26.25" customHeight="1" x14ac:dyDescent="0.15">
      <c r="A79" s="214">
        <v>12</v>
      </c>
      <c r="B79" s="1003" t="s">
        <v>537</v>
      </c>
      <c r="C79" s="1004"/>
      <c r="D79" s="1004"/>
      <c r="E79" s="1004"/>
      <c r="F79" s="1004"/>
      <c r="G79" s="1004"/>
      <c r="H79" s="1004"/>
      <c r="I79" s="1004"/>
      <c r="J79" s="1004"/>
      <c r="K79" s="1004"/>
      <c r="L79" s="1004"/>
      <c r="M79" s="1004"/>
      <c r="N79" s="1004"/>
      <c r="O79" s="1004"/>
      <c r="P79" s="1005"/>
      <c r="Q79" s="1006">
        <v>143587</v>
      </c>
      <c r="R79" s="1000"/>
      <c r="S79" s="1000"/>
      <c r="T79" s="1000"/>
      <c r="U79" s="1000"/>
      <c r="V79" s="1000">
        <v>136996</v>
      </c>
      <c r="W79" s="1000"/>
      <c r="X79" s="1000"/>
      <c r="Y79" s="1000"/>
      <c r="Z79" s="1000"/>
      <c r="AA79" s="1000">
        <f t="shared" ref="AA79" si="3">Q79-V79</f>
        <v>6591</v>
      </c>
      <c r="AB79" s="1000"/>
      <c r="AC79" s="1000"/>
      <c r="AD79" s="1000"/>
      <c r="AE79" s="1000"/>
      <c r="AF79" s="1000">
        <v>6591</v>
      </c>
      <c r="AG79" s="1000"/>
      <c r="AH79" s="1000"/>
      <c r="AI79" s="1000"/>
      <c r="AJ79" s="1000"/>
      <c r="AK79" s="1000">
        <v>0</v>
      </c>
      <c r="AL79" s="1000"/>
      <c r="AM79" s="1000"/>
      <c r="AN79" s="1000"/>
      <c r="AO79" s="1000"/>
      <c r="AP79" s="1000">
        <v>0</v>
      </c>
      <c r="AQ79" s="1000"/>
      <c r="AR79" s="1000"/>
      <c r="AS79" s="1000"/>
      <c r="AT79" s="1000"/>
      <c r="AU79" s="1000">
        <v>0</v>
      </c>
      <c r="AV79" s="1000"/>
      <c r="AW79" s="1000"/>
      <c r="AX79" s="1000"/>
      <c r="AY79" s="1000"/>
      <c r="AZ79" s="1001"/>
      <c r="BA79" s="1001"/>
      <c r="BB79" s="1001"/>
      <c r="BC79" s="1001"/>
      <c r="BD79" s="1002"/>
      <c r="BE79" s="218"/>
      <c r="BF79" s="218"/>
      <c r="BG79" s="218"/>
      <c r="BH79" s="218"/>
      <c r="BI79" s="218"/>
      <c r="BJ79" s="221"/>
      <c r="BK79" s="221"/>
      <c r="BL79" s="221"/>
      <c r="BM79" s="221"/>
      <c r="BN79" s="221"/>
      <c r="BO79" s="218"/>
      <c r="BP79" s="218"/>
      <c r="BQ79" s="215">
        <v>73</v>
      </c>
      <c r="BR79" s="220"/>
      <c r="BS79" s="982"/>
      <c r="BT79" s="983"/>
      <c r="BU79" s="983"/>
      <c r="BV79" s="983"/>
      <c r="BW79" s="983"/>
      <c r="BX79" s="983"/>
      <c r="BY79" s="983"/>
      <c r="BZ79" s="983"/>
      <c r="CA79" s="983"/>
      <c r="CB79" s="983"/>
      <c r="CC79" s="983"/>
      <c r="CD79" s="983"/>
      <c r="CE79" s="983"/>
      <c r="CF79" s="983"/>
      <c r="CG79" s="984"/>
      <c r="CH79" s="985"/>
      <c r="CI79" s="986"/>
      <c r="CJ79" s="986"/>
      <c r="CK79" s="986"/>
      <c r="CL79" s="987"/>
      <c r="CM79" s="985"/>
      <c r="CN79" s="986"/>
      <c r="CO79" s="986"/>
      <c r="CP79" s="986"/>
      <c r="CQ79" s="987"/>
      <c r="CR79" s="985"/>
      <c r="CS79" s="986"/>
      <c r="CT79" s="986"/>
      <c r="CU79" s="986"/>
      <c r="CV79" s="987"/>
      <c r="CW79" s="985"/>
      <c r="CX79" s="986"/>
      <c r="CY79" s="986"/>
      <c r="CZ79" s="986"/>
      <c r="DA79" s="987"/>
      <c r="DB79" s="985"/>
      <c r="DC79" s="986"/>
      <c r="DD79" s="986"/>
      <c r="DE79" s="986"/>
      <c r="DF79" s="987"/>
      <c r="DG79" s="985"/>
      <c r="DH79" s="986"/>
      <c r="DI79" s="986"/>
      <c r="DJ79" s="986"/>
      <c r="DK79" s="987"/>
      <c r="DL79" s="985"/>
      <c r="DM79" s="986"/>
      <c r="DN79" s="986"/>
      <c r="DO79" s="986"/>
      <c r="DP79" s="987"/>
      <c r="DQ79" s="985"/>
      <c r="DR79" s="986"/>
      <c r="DS79" s="986"/>
      <c r="DT79" s="986"/>
      <c r="DU79" s="987"/>
      <c r="DV79" s="970"/>
      <c r="DW79" s="971"/>
      <c r="DX79" s="971"/>
      <c r="DY79" s="971"/>
      <c r="DZ79" s="972"/>
      <c r="EA79" s="199"/>
    </row>
    <row r="80" spans="1:131" s="200" customFormat="1" ht="26.25" customHeight="1" x14ac:dyDescent="0.15">
      <c r="A80" s="214">
        <v>13</v>
      </c>
      <c r="B80" s="1003"/>
      <c r="C80" s="1004"/>
      <c r="D80" s="1004"/>
      <c r="E80" s="1004"/>
      <c r="F80" s="1004"/>
      <c r="G80" s="1004"/>
      <c r="H80" s="1004"/>
      <c r="I80" s="1004"/>
      <c r="J80" s="1004"/>
      <c r="K80" s="1004"/>
      <c r="L80" s="1004"/>
      <c r="M80" s="1004"/>
      <c r="N80" s="1004"/>
      <c r="O80" s="1004"/>
      <c r="P80" s="1005"/>
      <c r="Q80" s="1006"/>
      <c r="R80" s="1000"/>
      <c r="S80" s="1000"/>
      <c r="T80" s="1000"/>
      <c r="U80" s="1000"/>
      <c r="V80" s="1000"/>
      <c r="W80" s="1000"/>
      <c r="X80" s="1000"/>
      <c r="Y80" s="1000"/>
      <c r="Z80" s="1000"/>
      <c r="AA80" s="1000"/>
      <c r="AB80" s="1000"/>
      <c r="AC80" s="1000"/>
      <c r="AD80" s="1000"/>
      <c r="AE80" s="1000"/>
      <c r="AF80" s="1000"/>
      <c r="AG80" s="1000"/>
      <c r="AH80" s="1000"/>
      <c r="AI80" s="1000"/>
      <c r="AJ80" s="1000"/>
      <c r="AK80" s="1000"/>
      <c r="AL80" s="1000"/>
      <c r="AM80" s="1000"/>
      <c r="AN80" s="1000"/>
      <c r="AO80" s="1000"/>
      <c r="AP80" s="1000"/>
      <c r="AQ80" s="1000"/>
      <c r="AR80" s="1000"/>
      <c r="AS80" s="1000"/>
      <c r="AT80" s="1000"/>
      <c r="AU80" s="1000"/>
      <c r="AV80" s="1000"/>
      <c r="AW80" s="1000"/>
      <c r="AX80" s="1000"/>
      <c r="AY80" s="1000"/>
      <c r="AZ80" s="1001"/>
      <c r="BA80" s="1001"/>
      <c r="BB80" s="1001"/>
      <c r="BC80" s="1001"/>
      <c r="BD80" s="1002"/>
      <c r="BE80" s="218"/>
      <c r="BF80" s="218"/>
      <c r="BG80" s="218"/>
      <c r="BH80" s="218"/>
      <c r="BI80" s="218"/>
      <c r="BJ80" s="218"/>
      <c r="BK80" s="218"/>
      <c r="BL80" s="218"/>
      <c r="BM80" s="218"/>
      <c r="BN80" s="218"/>
      <c r="BO80" s="218"/>
      <c r="BP80" s="218"/>
      <c r="BQ80" s="215">
        <v>74</v>
      </c>
      <c r="BR80" s="220"/>
      <c r="BS80" s="982"/>
      <c r="BT80" s="983"/>
      <c r="BU80" s="983"/>
      <c r="BV80" s="983"/>
      <c r="BW80" s="983"/>
      <c r="BX80" s="983"/>
      <c r="BY80" s="983"/>
      <c r="BZ80" s="983"/>
      <c r="CA80" s="983"/>
      <c r="CB80" s="983"/>
      <c r="CC80" s="983"/>
      <c r="CD80" s="983"/>
      <c r="CE80" s="983"/>
      <c r="CF80" s="983"/>
      <c r="CG80" s="984"/>
      <c r="CH80" s="985"/>
      <c r="CI80" s="986"/>
      <c r="CJ80" s="986"/>
      <c r="CK80" s="986"/>
      <c r="CL80" s="987"/>
      <c r="CM80" s="985"/>
      <c r="CN80" s="986"/>
      <c r="CO80" s="986"/>
      <c r="CP80" s="986"/>
      <c r="CQ80" s="987"/>
      <c r="CR80" s="985"/>
      <c r="CS80" s="986"/>
      <c r="CT80" s="986"/>
      <c r="CU80" s="986"/>
      <c r="CV80" s="987"/>
      <c r="CW80" s="985"/>
      <c r="CX80" s="986"/>
      <c r="CY80" s="986"/>
      <c r="CZ80" s="986"/>
      <c r="DA80" s="987"/>
      <c r="DB80" s="985"/>
      <c r="DC80" s="986"/>
      <c r="DD80" s="986"/>
      <c r="DE80" s="986"/>
      <c r="DF80" s="987"/>
      <c r="DG80" s="985"/>
      <c r="DH80" s="986"/>
      <c r="DI80" s="986"/>
      <c r="DJ80" s="986"/>
      <c r="DK80" s="987"/>
      <c r="DL80" s="985"/>
      <c r="DM80" s="986"/>
      <c r="DN80" s="986"/>
      <c r="DO80" s="986"/>
      <c r="DP80" s="987"/>
      <c r="DQ80" s="985"/>
      <c r="DR80" s="986"/>
      <c r="DS80" s="986"/>
      <c r="DT80" s="986"/>
      <c r="DU80" s="987"/>
      <c r="DV80" s="970"/>
      <c r="DW80" s="971"/>
      <c r="DX80" s="971"/>
      <c r="DY80" s="971"/>
      <c r="DZ80" s="972"/>
      <c r="EA80" s="199"/>
    </row>
    <row r="81" spans="1:131" s="200" customFormat="1" ht="26.25" customHeight="1" x14ac:dyDescent="0.15">
      <c r="A81" s="214">
        <v>14</v>
      </c>
      <c r="B81" s="1003"/>
      <c r="C81" s="1004"/>
      <c r="D81" s="1004"/>
      <c r="E81" s="1004"/>
      <c r="F81" s="1004"/>
      <c r="G81" s="1004"/>
      <c r="H81" s="1004"/>
      <c r="I81" s="1004"/>
      <c r="J81" s="1004"/>
      <c r="K81" s="1004"/>
      <c r="L81" s="1004"/>
      <c r="M81" s="1004"/>
      <c r="N81" s="1004"/>
      <c r="O81" s="1004"/>
      <c r="P81" s="1005"/>
      <c r="Q81" s="1006"/>
      <c r="R81" s="1000"/>
      <c r="S81" s="1000"/>
      <c r="T81" s="1000"/>
      <c r="U81" s="1000"/>
      <c r="V81" s="1000"/>
      <c r="W81" s="1000"/>
      <c r="X81" s="1000"/>
      <c r="Y81" s="1000"/>
      <c r="Z81" s="1000"/>
      <c r="AA81" s="1000"/>
      <c r="AB81" s="1000"/>
      <c r="AC81" s="1000"/>
      <c r="AD81" s="1000"/>
      <c r="AE81" s="1000"/>
      <c r="AF81" s="1000"/>
      <c r="AG81" s="1000"/>
      <c r="AH81" s="1000"/>
      <c r="AI81" s="1000"/>
      <c r="AJ81" s="1000"/>
      <c r="AK81" s="1000"/>
      <c r="AL81" s="1000"/>
      <c r="AM81" s="1000"/>
      <c r="AN81" s="1000"/>
      <c r="AO81" s="1000"/>
      <c r="AP81" s="1000"/>
      <c r="AQ81" s="1000"/>
      <c r="AR81" s="1000"/>
      <c r="AS81" s="1000"/>
      <c r="AT81" s="1000"/>
      <c r="AU81" s="1000"/>
      <c r="AV81" s="1000"/>
      <c r="AW81" s="1000"/>
      <c r="AX81" s="1000"/>
      <c r="AY81" s="1000"/>
      <c r="AZ81" s="1001"/>
      <c r="BA81" s="1001"/>
      <c r="BB81" s="1001"/>
      <c r="BC81" s="1001"/>
      <c r="BD81" s="1002"/>
      <c r="BE81" s="218"/>
      <c r="BF81" s="218"/>
      <c r="BG81" s="218"/>
      <c r="BH81" s="218"/>
      <c r="BI81" s="218"/>
      <c r="BJ81" s="218"/>
      <c r="BK81" s="218"/>
      <c r="BL81" s="218"/>
      <c r="BM81" s="218"/>
      <c r="BN81" s="218"/>
      <c r="BO81" s="218"/>
      <c r="BP81" s="218"/>
      <c r="BQ81" s="215">
        <v>75</v>
      </c>
      <c r="BR81" s="220"/>
      <c r="BS81" s="982"/>
      <c r="BT81" s="983"/>
      <c r="BU81" s="983"/>
      <c r="BV81" s="983"/>
      <c r="BW81" s="983"/>
      <c r="BX81" s="983"/>
      <c r="BY81" s="983"/>
      <c r="BZ81" s="983"/>
      <c r="CA81" s="983"/>
      <c r="CB81" s="983"/>
      <c r="CC81" s="983"/>
      <c r="CD81" s="983"/>
      <c r="CE81" s="983"/>
      <c r="CF81" s="983"/>
      <c r="CG81" s="984"/>
      <c r="CH81" s="985"/>
      <c r="CI81" s="986"/>
      <c r="CJ81" s="986"/>
      <c r="CK81" s="986"/>
      <c r="CL81" s="987"/>
      <c r="CM81" s="985"/>
      <c r="CN81" s="986"/>
      <c r="CO81" s="986"/>
      <c r="CP81" s="986"/>
      <c r="CQ81" s="987"/>
      <c r="CR81" s="985"/>
      <c r="CS81" s="986"/>
      <c r="CT81" s="986"/>
      <c r="CU81" s="986"/>
      <c r="CV81" s="987"/>
      <c r="CW81" s="985"/>
      <c r="CX81" s="986"/>
      <c r="CY81" s="986"/>
      <c r="CZ81" s="986"/>
      <c r="DA81" s="987"/>
      <c r="DB81" s="985"/>
      <c r="DC81" s="986"/>
      <c r="DD81" s="986"/>
      <c r="DE81" s="986"/>
      <c r="DF81" s="987"/>
      <c r="DG81" s="985"/>
      <c r="DH81" s="986"/>
      <c r="DI81" s="986"/>
      <c r="DJ81" s="986"/>
      <c r="DK81" s="987"/>
      <c r="DL81" s="985"/>
      <c r="DM81" s="986"/>
      <c r="DN81" s="986"/>
      <c r="DO81" s="986"/>
      <c r="DP81" s="987"/>
      <c r="DQ81" s="985"/>
      <c r="DR81" s="986"/>
      <c r="DS81" s="986"/>
      <c r="DT81" s="986"/>
      <c r="DU81" s="987"/>
      <c r="DV81" s="970"/>
      <c r="DW81" s="971"/>
      <c r="DX81" s="971"/>
      <c r="DY81" s="971"/>
      <c r="DZ81" s="972"/>
      <c r="EA81" s="199"/>
    </row>
    <row r="82" spans="1:131" s="200" customFormat="1" ht="26.25" customHeight="1" x14ac:dyDescent="0.15">
      <c r="A82" s="214">
        <v>15</v>
      </c>
      <c r="B82" s="1003"/>
      <c r="C82" s="1004"/>
      <c r="D82" s="1004"/>
      <c r="E82" s="1004"/>
      <c r="F82" s="1004"/>
      <c r="G82" s="1004"/>
      <c r="H82" s="1004"/>
      <c r="I82" s="1004"/>
      <c r="J82" s="1004"/>
      <c r="K82" s="1004"/>
      <c r="L82" s="1004"/>
      <c r="M82" s="1004"/>
      <c r="N82" s="1004"/>
      <c r="O82" s="1004"/>
      <c r="P82" s="1005"/>
      <c r="Q82" s="1006"/>
      <c r="R82" s="1000"/>
      <c r="S82" s="1000"/>
      <c r="T82" s="1000"/>
      <c r="U82" s="1000"/>
      <c r="V82" s="1000"/>
      <c r="W82" s="1000"/>
      <c r="X82" s="1000"/>
      <c r="Y82" s="1000"/>
      <c r="Z82" s="1000"/>
      <c r="AA82" s="1000"/>
      <c r="AB82" s="1000"/>
      <c r="AC82" s="1000"/>
      <c r="AD82" s="1000"/>
      <c r="AE82" s="1000"/>
      <c r="AF82" s="1000"/>
      <c r="AG82" s="1000"/>
      <c r="AH82" s="1000"/>
      <c r="AI82" s="1000"/>
      <c r="AJ82" s="1000"/>
      <c r="AK82" s="1000"/>
      <c r="AL82" s="1000"/>
      <c r="AM82" s="1000"/>
      <c r="AN82" s="1000"/>
      <c r="AO82" s="1000"/>
      <c r="AP82" s="1000"/>
      <c r="AQ82" s="1000"/>
      <c r="AR82" s="1000"/>
      <c r="AS82" s="1000"/>
      <c r="AT82" s="1000"/>
      <c r="AU82" s="1000"/>
      <c r="AV82" s="1000"/>
      <c r="AW82" s="1000"/>
      <c r="AX82" s="1000"/>
      <c r="AY82" s="1000"/>
      <c r="AZ82" s="1001"/>
      <c r="BA82" s="1001"/>
      <c r="BB82" s="1001"/>
      <c r="BC82" s="1001"/>
      <c r="BD82" s="1002"/>
      <c r="BE82" s="218"/>
      <c r="BF82" s="218"/>
      <c r="BG82" s="218"/>
      <c r="BH82" s="218"/>
      <c r="BI82" s="218"/>
      <c r="BJ82" s="218"/>
      <c r="BK82" s="218"/>
      <c r="BL82" s="218"/>
      <c r="BM82" s="218"/>
      <c r="BN82" s="218"/>
      <c r="BO82" s="218"/>
      <c r="BP82" s="218"/>
      <c r="BQ82" s="215">
        <v>76</v>
      </c>
      <c r="BR82" s="220"/>
      <c r="BS82" s="982"/>
      <c r="BT82" s="983"/>
      <c r="BU82" s="983"/>
      <c r="BV82" s="983"/>
      <c r="BW82" s="983"/>
      <c r="BX82" s="983"/>
      <c r="BY82" s="983"/>
      <c r="BZ82" s="983"/>
      <c r="CA82" s="983"/>
      <c r="CB82" s="983"/>
      <c r="CC82" s="983"/>
      <c r="CD82" s="983"/>
      <c r="CE82" s="983"/>
      <c r="CF82" s="983"/>
      <c r="CG82" s="984"/>
      <c r="CH82" s="985"/>
      <c r="CI82" s="986"/>
      <c r="CJ82" s="986"/>
      <c r="CK82" s="986"/>
      <c r="CL82" s="987"/>
      <c r="CM82" s="985"/>
      <c r="CN82" s="986"/>
      <c r="CO82" s="986"/>
      <c r="CP82" s="986"/>
      <c r="CQ82" s="987"/>
      <c r="CR82" s="985"/>
      <c r="CS82" s="986"/>
      <c r="CT82" s="986"/>
      <c r="CU82" s="986"/>
      <c r="CV82" s="987"/>
      <c r="CW82" s="985"/>
      <c r="CX82" s="986"/>
      <c r="CY82" s="986"/>
      <c r="CZ82" s="986"/>
      <c r="DA82" s="987"/>
      <c r="DB82" s="985"/>
      <c r="DC82" s="986"/>
      <c r="DD82" s="986"/>
      <c r="DE82" s="986"/>
      <c r="DF82" s="987"/>
      <c r="DG82" s="985"/>
      <c r="DH82" s="986"/>
      <c r="DI82" s="986"/>
      <c r="DJ82" s="986"/>
      <c r="DK82" s="987"/>
      <c r="DL82" s="985"/>
      <c r="DM82" s="986"/>
      <c r="DN82" s="986"/>
      <c r="DO82" s="986"/>
      <c r="DP82" s="987"/>
      <c r="DQ82" s="985"/>
      <c r="DR82" s="986"/>
      <c r="DS82" s="986"/>
      <c r="DT82" s="986"/>
      <c r="DU82" s="987"/>
      <c r="DV82" s="970"/>
      <c r="DW82" s="971"/>
      <c r="DX82" s="971"/>
      <c r="DY82" s="971"/>
      <c r="DZ82" s="972"/>
      <c r="EA82" s="199"/>
    </row>
    <row r="83" spans="1:131" s="200" customFormat="1" ht="26.25" customHeight="1" x14ac:dyDescent="0.15">
      <c r="A83" s="214">
        <v>16</v>
      </c>
      <c r="B83" s="1003"/>
      <c r="C83" s="1004"/>
      <c r="D83" s="1004"/>
      <c r="E83" s="1004"/>
      <c r="F83" s="1004"/>
      <c r="G83" s="1004"/>
      <c r="H83" s="1004"/>
      <c r="I83" s="1004"/>
      <c r="J83" s="1004"/>
      <c r="K83" s="1004"/>
      <c r="L83" s="1004"/>
      <c r="M83" s="1004"/>
      <c r="N83" s="1004"/>
      <c r="O83" s="1004"/>
      <c r="P83" s="1005"/>
      <c r="Q83" s="1006"/>
      <c r="R83" s="1000"/>
      <c r="S83" s="1000"/>
      <c r="T83" s="1000"/>
      <c r="U83" s="1000"/>
      <c r="V83" s="1000"/>
      <c r="W83" s="1000"/>
      <c r="X83" s="1000"/>
      <c r="Y83" s="1000"/>
      <c r="Z83" s="1000"/>
      <c r="AA83" s="1000"/>
      <c r="AB83" s="1000"/>
      <c r="AC83" s="1000"/>
      <c r="AD83" s="1000"/>
      <c r="AE83" s="1000"/>
      <c r="AF83" s="1000"/>
      <c r="AG83" s="1000"/>
      <c r="AH83" s="1000"/>
      <c r="AI83" s="1000"/>
      <c r="AJ83" s="1000"/>
      <c r="AK83" s="1000"/>
      <c r="AL83" s="1000"/>
      <c r="AM83" s="1000"/>
      <c r="AN83" s="1000"/>
      <c r="AO83" s="1000"/>
      <c r="AP83" s="1000"/>
      <c r="AQ83" s="1000"/>
      <c r="AR83" s="1000"/>
      <c r="AS83" s="1000"/>
      <c r="AT83" s="1000"/>
      <c r="AU83" s="1000"/>
      <c r="AV83" s="1000"/>
      <c r="AW83" s="1000"/>
      <c r="AX83" s="1000"/>
      <c r="AY83" s="1000"/>
      <c r="AZ83" s="1001"/>
      <c r="BA83" s="1001"/>
      <c r="BB83" s="1001"/>
      <c r="BC83" s="1001"/>
      <c r="BD83" s="1002"/>
      <c r="BE83" s="218"/>
      <c r="BF83" s="218"/>
      <c r="BG83" s="218"/>
      <c r="BH83" s="218"/>
      <c r="BI83" s="218"/>
      <c r="BJ83" s="218"/>
      <c r="BK83" s="218"/>
      <c r="BL83" s="218"/>
      <c r="BM83" s="218"/>
      <c r="BN83" s="218"/>
      <c r="BO83" s="218"/>
      <c r="BP83" s="218"/>
      <c r="BQ83" s="215">
        <v>77</v>
      </c>
      <c r="BR83" s="220"/>
      <c r="BS83" s="982"/>
      <c r="BT83" s="983"/>
      <c r="BU83" s="983"/>
      <c r="BV83" s="983"/>
      <c r="BW83" s="983"/>
      <c r="BX83" s="983"/>
      <c r="BY83" s="983"/>
      <c r="BZ83" s="983"/>
      <c r="CA83" s="983"/>
      <c r="CB83" s="983"/>
      <c r="CC83" s="983"/>
      <c r="CD83" s="983"/>
      <c r="CE83" s="983"/>
      <c r="CF83" s="983"/>
      <c r="CG83" s="984"/>
      <c r="CH83" s="985"/>
      <c r="CI83" s="986"/>
      <c r="CJ83" s="986"/>
      <c r="CK83" s="986"/>
      <c r="CL83" s="987"/>
      <c r="CM83" s="985"/>
      <c r="CN83" s="986"/>
      <c r="CO83" s="986"/>
      <c r="CP83" s="986"/>
      <c r="CQ83" s="987"/>
      <c r="CR83" s="985"/>
      <c r="CS83" s="986"/>
      <c r="CT83" s="986"/>
      <c r="CU83" s="986"/>
      <c r="CV83" s="987"/>
      <c r="CW83" s="985"/>
      <c r="CX83" s="986"/>
      <c r="CY83" s="986"/>
      <c r="CZ83" s="986"/>
      <c r="DA83" s="987"/>
      <c r="DB83" s="985"/>
      <c r="DC83" s="986"/>
      <c r="DD83" s="986"/>
      <c r="DE83" s="986"/>
      <c r="DF83" s="987"/>
      <c r="DG83" s="985"/>
      <c r="DH83" s="986"/>
      <c r="DI83" s="986"/>
      <c r="DJ83" s="986"/>
      <c r="DK83" s="987"/>
      <c r="DL83" s="985"/>
      <c r="DM83" s="986"/>
      <c r="DN83" s="986"/>
      <c r="DO83" s="986"/>
      <c r="DP83" s="987"/>
      <c r="DQ83" s="985"/>
      <c r="DR83" s="986"/>
      <c r="DS83" s="986"/>
      <c r="DT83" s="986"/>
      <c r="DU83" s="987"/>
      <c r="DV83" s="970"/>
      <c r="DW83" s="971"/>
      <c r="DX83" s="971"/>
      <c r="DY83" s="971"/>
      <c r="DZ83" s="972"/>
      <c r="EA83" s="199"/>
    </row>
    <row r="84" spans="1:131" s="200" customFormat="1" ht="26.25" customHeight="1" x14ac:dyDescent="0.15">
      <c r="A84" s="214">
        <v>17</v>
      </c>
      <c r="B84" s="1003"/>
      <c r="C84" s="1004"/>
      <c r="D84" s="1004"/>
      <c r="E84" s="1004"/>
      <c r="F84" s="1004"/>
      <c r="G84" s="1004"/>
      <c r="H84" s="1004"/>
      <c r="I84" s="1004"/>
      <c r="J84" s="1004"/>
      <c r="K84" s="1004"/>
      <c r="L84" s="1004"/>
      <c r="M84" s="1004"/>
      <c r="N84" s="1004"/>
      <c r="O84" s="1004"/>
      <c r="P84" s="1005"/>
      <c r="Q84" s="1006"/>
      <c r="R84" s="1000"/>
      <c r="S84" s="1000"/>
      <c r="T84" s="1000"/>
      <c r="U84" s="1000"/>
      <c r="V84" s="1000"/>
      <c r="W84" s="1000"/>
      <c r="X84" s="1000"/>
      <c r="Y84" s="1000"/>
      <c r="Z84" s="1000"/>
      <c r="AA84" s="1000"/>
      <c r="AB84" s="1000"/>
      <c r="AC84" s="1000"/>
      <c r="AD84" s="1000"/>
      <c r="AE84" s="1000"/>
      <c r="AF84" s="1000"/>
      <c r="AG84" s="1000"/>
      <c r="AH84" s="1000"/>
      <c r="AI84" s="1000"/>
      <c r="AJ84" s="1000"/>
      <c r="AK84" s="1000"/>
      <c r="AL84" s="1000"/>
      <c r="AM84" s="1000"/>
      <c r="AN84" s="1000"/>
      <c r="AO84" s="1000"/>
      <c r="AP84" s="1000"/>
      <c r="AQ84" s="1000"/>
      <c r="AR84" s="1000"/>
      <c r="AS84" s="1000"/>
      <c r="AT84" s="1000"/>
      <c r="AU84" s="1000"/>
      <c r="AV84" s="1000"/>
      <c r="AW84" s="1000"/>
      <c r="AX84" s="1000"/>
      <c r="AY84" s="1000"/>
      <c r="AZ84" s="1001"/>
      <c r="BA84" s="1001"/>
      <c r="BB84" s="1001"/>
      <c r="BC84" s="1001"/>
      <c r="BD84" s="1002"/>
      <c r="BE84" s="218"/>
      <c r="BF84" s="218"/>
      <c r="BG84" s="218"/>
      <c r="BH84" s="218"/>
      <c r="BI84" s="218"/>
      <c r="BJ84" s="218"/>
      <c r="BK84" s="218"/>
      <c r="BL84" s="218"/>
      <c r="BM84" s="218"/>
      <c r="BN84" s="218"/>
      <c r="BO84" s="218"/>
      <c r="BP84" s="218"/>
      <c r="BQ84" s="215">
        <v>78</v>
      </c>
      <c r="BR84" s="220"/>
      <c r="BS84" s="982"/>
      <c r="BT84" s="983"/>
      <c r="BU84" s="983"/>
      <c r="BV84" s="983"/>
      <c r="BW84" s="983"/>
      <c r="BX84" s="983"/>
      <c r="BY84" s="983"/>
      <c r="BZ84" s="983"/>
      <c r="CA84" s="983"/>
      <c r="CB84" s="983"/>
      <c r="CC84" s="983"/>
      <c r="CD84" s="983"/>
      <c r="CE84" s="983"/>
      <c r="CF84" s="983"/>
      <c r="CG84" s="984"/>
      <c r="CH84" s="985"/>
      <c r="CI84" s="986"/>
      <c r="CJ84" s="986"/>
      <c r="CK84" s="986"/>
      <c r="CL84" s="987"/>
      <c r="CM84" s="985"/>
      <c r="CN84" s="986"/>
      <c r="CO84" s="986"/>
      <c r="CP84" s="986"/>
      <c r="CQ84" s="987"/>
      <c r="CR84" s="985"/>
      <c r="CS84" s="986"/>
      <c r="CT84" s="986"/>
      <c r="CU84" s="986"/>
      <c r="CV84" s="987"/>
      <c r="CW84" s="985"/>
      <c r="CX84" s="986"/>
      <c r="CY84" s="986"/>
      <c r="CZ84" s="986"/>
      <c r="DA84" s="987"/>
      <c r="DB84" s="985"/>
      <c r="DC84" s="986"/>
      <c r="DD84" s="986"/>
      <c r="DE84" s="986"/>
      <c r="DF84" s="987"/>
      <c r="DG84" s="985"/>
      <c r="DH84" s="986"/>
      <c r="DI84" s="986"/>
      <c r="DJ84" s="986"/>
      <c r="DK84" s="987"/>
      <c r="DL84" s="985"/>
      <c r="DM84" s="986"/>
      <c r="DN84" s="986"/>
      <c r="DO84" s="986"/>
      <c r="DP84" s="987"/>
      <c r="DQ84" s="985"/>
      <c r="DR84" s="986"/>
      <c r="DS84" s="986"/>
      <c r="DT84" s="986"/>
      <c r="DU84" s="987"/>
      <c r="DV84" s="970"/>
      <c r="DW84" s="971"/>
      <c r="DX84" s="971"/>
      <c r="DY84" s="971"/>
      <c r="DZ84" s="972"/>
      <c r="EA84" s="199"/>
    </row>
    <row r="85" spans="1:131" s="200" customFormat="1" ht="26.25" customHeight="1" x14ac:dyDescent="0.15">
      <c r="A85" s="214">
        <v>18</v>
      </c>
      <c r="B85" s="1003"/>
      <c r="C85" s="1004"/>
      <c r="D85" s="1004"/>
      <c r="E85" s="1004"/>
      <c r="F85" s="1004"/>
      <c r="G85" s="1004"/>
      <c r="H85" s="1004"/>
      <c r="I85" s="1004"/>
      <c r="J85" s="1004"/>
      <c r="K85" s="1004"/>
      <c r="L85" s="1004"/>
      <c r="M85" s="1004"/>
      <c r="N85" s="1004"/>
      <c r="O85" s="1004"/>
      <c r="P85" s="1005"/>
      <c r="Q85" s="1006"/>
      <c r="R85" s="1000"/>
      <c r="S85" s="1000"/>
      <c r="T85" s="1000"/>
      <c r="U85" s="1000"/>
      <c r="V85" s="1000"/>
      <c r="W85" s="1000"/>
      <c r="X85" s="1000"/>
      <c r="Y85" s="1000"/>
      <c r="Z85" s="1000"/>
      <c r="AA85" s="1000"/>
      <c r="AB85" s="1000"/>
      <c r="AC85" s="1000"/>
      <c r="AD85" s="1000"/>
      <c r="AE85" s="1000"/>
      <c r="AF85" s="1000"/>
      <c r="AG85" s="1000"/>
      <c r="AH85" s="1000"/>
      <c r="AI85" s="1000"/>
      <c r="AJ85" s="1000"/>
      <c r="AK85" s="1000"/>
      <c r="AL85" s="1000"/>
      <c r="AM85" s="1000"/>
      <c r="AN85" s="1000"/>
      <c r="AO85" s="1000"/>
      <c r="AP85" s="1000"/>
      <c r="AQ85" s="1000"/>
      <c r="AR85" s="1000"/>
      <c r="AS85" s="1000"/>
      <c r="AT85" s="1000"/>
      <c r="AU85" s="1000"/>
      <c r="AV85" s="1000"/>
      <c r="AW85" s="1000"/>
      <c r="AX85" s="1000"/>
      <c r="AY85" s="1000"/>
      <c r="AZ85" s="1001"/>
      <c r="BA85" s="1001"/>
      <c r="BB85" s="1001"/>
      <c r="BC85" s="1001"/>
      <c r="BD85" s="1002"/>
      <c r="BE85" s="218"/>
      <c r="BF85" s="218"/>
      <c r="BG85" s="218"/>
      <c r="BH85" s="218"/>
      <c r="BI85" s="218"/>
      <c r="BJ85" s="218"/>
      <c r="BK85" s="218"/>
      <c r="BL85" s="218"/>
      <c r="BM85" s="218"/>
      <c r="BN85" s="218"/>
      <c r="BO85" s="218"/>
      <c r="BP85" s="218"/>
      <c r="BQ85" s="215">
        <v>79</v>
      </c>
      <c r="BR85" s="220"/>
      <c r="BS85" s="982"/>
      <c r="BT85" s="983"/>
      <c r="BU85" s="983"/>
      <c r="BV85" s="983"/>
      <c r="BW85" s="983"/>
      <c r="BX85" s="983"/>
      <c r="BY85" s="983"/>
      <c r="BZ85" s="983"/>
      <c r="CA85" s="983"/>
      <c r="CB85" s="983"/>
      <c r="CC85" s="983"/>
      <c r="CD85" s="983"/>
      <c r="CE85" s="983"/>
      <c r="CF85" s="983"/>
      <c r="CG85" s="984"/>
      <c r="CH85" s="985"/>
      <c r="CI85" s="986"/>
      <c r="CJ85" s="986"/>
      <c r="CK85" s="986"/>
      <c r="CL85" s="987"/>
      <c r="CM85" s="985"/>
      <c r="CN85" s="986"/>
      <c r="CO85" s="986"/>
      <c r="CP85" s="986"/>
      <c r="CQ85" s="987"/>
      <c r="CR85" s="985"/>
      <c r="CS85" s="986"/>
      <c r="CT85" s="986"/>
      <c r="CU85" s="986"/>
      <c r="CV85" s="987"/>
      <c r="CW85" s="985"/>
      <c r="CX85" s="986"/>
      <c r="CY85" s="986"/>
      <c r="CZ85" s="986"/>
      <c r="DA85" s="987"/>
      <c r="DB85" s="985"/>
      <c r="DC85" s="986"/>
      <c r="DD85" s="986"/>
      <c r="DE85" s="986"/>
      <c r="DF85" s="987"/>
      <c r="DG85" s="985"/>
      <c r="DH85" s="986"/>
      <c r="DI85" s="986"/>
      <c r="DJ85" s="986"/>
      <c r="DK85" s="987"/>
      <c r="DL85" s="985"/>
      <c r="DM85" s="986"/>
      <c r="DN85" s="986"/>
      <c r="DO85" s="986"/>
      <c r="DP85" s="987"/>
      <c r="DQ85" s="985"/>
      <c r="DR85" s="986"/>
      <c r="DS85" s="986"/>
      <c r="DT85" s="986"/>
      <c r="DU85" s="987"/>
      <c r="DV85" s="970"/>
      <c r="DW85" s="971"/>
      <c r="DX85" s="971"/>
      <c r="DY85" s="971"/>
      <c r="DZ85" s="972"/>
      <c r="EA85" s="199"/>
    </row>
    <row r="86" spans="1:131" s="200" customFormat="1" ht="26.25" customHeight="1" x14ac:dyDescent="0.15">
      <c r="A86" s="214">
        <v>19</v>
      </c>
      <c r="B86" s="1003"/>
      <c r="C86" s="1004"/>
      <c r="D86" s="1004"/>
      <c r="E86" s="1004"/>
      <c r="F86" s="1004"/>
      <c r="G86" s="1004"/>
      <c r="H86" s="1004"/>
      <c r="I86" s="1004"/>
      <c r="J86" s="1004"/>
      <c r="K86" s="1004"/>
      <c r="L86" s="1004"/>
      <c r="M86" s="1004"/>
      <c r="N86" s="1004"/>
      <c r="O86" s="1004"/>
      <c r="P86" s="1005"/>
      <c r="Q86" s="1006"/>
      <c r="R86" s="1000"/>
      <c r="S86" s="1000"/>
      <c r="T86" s="1000"/>
      <c r="U86" s="1000"/>
      <c r="V86" s="1000"/>
      <c r="W86" s="1000"/>
      <c r="X86" s="1000"/>
      <c r="Y86" s="1000"/>
      <c r="Z86" s="1000"/>
      <c r="AA86" s="1000"/>
      <c r="AB86" s="1000"/>
      <c r="AC86" s="1000"/>
      <c r="AD86" s="1000"/>
      <c r="AE86" s="1000"/>
      <c r="AF86" s="1000"/>
      <c r="AG86" s="1000"/>
      <c r="AH86" s="1000"/>
      <c r="AI86" s="1000"/>
      <c r="AJ86" s="1000"/>
      <c r="AK86" s="1000"/>
      <c r="AL86" s="1000"/>
      <c r="AM86" s="1000"/>
      <c r="AN86" s="1000"/>
      <c r="AO86" s="1000"/>
      <c r="AP86" s="1000"/>
      <c r="AQ86" s="1000"/>
      <c r="AR86" s="1000"/>
      <c r="AS86" s="1000"/>
      <c r="AT86" s="1000"/>
      <c r="AU86" s="1000"/>
      <c r="AV86" s="1000"/>
      <c r="AW86" s="1000"/>
      <c r="AX86" s="1000"/>
      <c r="AY86" s="1000"/>
      <c r="AZ86" s="1001"/>
      <c r="BA86" s="1001"/>
      <c r="BB86" s="1001"/>
      <c r="BC86" s="1001"/>
      <c r="BD86" s="1002"/>
      <c r="BE86" s="218"/>
      <c r="BF86" s="218"/>
      <c r="BG86" s="218"/>
      <c r="BH86" s="218"/>
      <c r="BI86" s="218"/>
      <c r="BJ86" s="218"/>
      <c r="BK86" s="218"/>
      <c r="BL86" s="218"/>
      <c r="BM86" s="218"/>
      <c r="BN86" s="218"/>
      <c r="BO86" s="218"/>
      <c r="BP86" s="218"/>
      <c r="BQ86" s="215">
        <v>80</v>
      </c>
      <c r="BR86" s="220"/>
      <c r="BS86" s="982"/>
      <c r="BT86" s="983"/>
      <c r="BU86" s="983"/>
      <c r="BV86" s="983"/>
      <c r="BW86" s="983"/>
      <c r="BX86" s="983"/>
      <c r="BY86" s="983"/>
      <c r="BZ86" s="983"/>
      <c r="CA86" s="983"/>
      <c r="CB86" s="983"/>
      <c r="CC86" s="983"/>
      <c r="CD86" s="983"/>
      <c r="CE86" s="983"/>
      <c r="CF86" s="983"/>
      <c r="CG86" s="984"/>
      <c r="CH86" s="985"/>
      <c r="CI86" s="986"/>
      <c r="CJ86" s="986"/>
      <c r="CK86" s="986"/>
      <c r="CL86" s="987"/>
      <c r="CM86" s="985"/>
      <c r="CN86" s="986"/>
      <c r="CO86" s="986"/>
      <c r="CP86" s="986"/>
      <c r="CQ86" s="987"/>
      <c r="CR86" s="985"/>
      <c r="CS86" s="986"/>
      <c r="CT86" s="986"/>
      <c r="CU86" s="986"/>
      <c r="CV86" s="987"/>
      <c r="CW86" s="985"/>
      <c r="CX86" s="986"/>
      <c r="CY86" s="986"/>
      <c r="CZ86" s="986"/>
      <c r="DA86" s="987"/>
      <c r="DB86" s="985"/>
      <c r="DC86" s="986"/>
      <c r="DD86" s="986"/>
      <c r="DE86" s="986"/>
      <c r="DF86" s="987"/>
      <c r="DG86" s="985"/>
      <c r="DH86" s="986"/>
      <c r="DI86" s="986"/>
      <c r="DJ86" s="986"/>
      <c r="DK86" s="987"/>
      <c r="DL86" s="985"/>
      <c r="DM86" s="986"/>
      <c r="DN86" s="986"/>
      <c r="DO86" s="986"/>
      <c r="DP86" s="987"/>
      <c r="DQ86" s="985"/>
      <c r="DR86" s="986"/>
      <c r="DS86" s="986"/>
      <c r="DT86" s="986"/>
      <c r="DU86" s="987"/>
      <c r="DV86" s="970"/>
      <c r="DW86" s="971"/>
      <c r="DX86" s="971"/>
      <c r="DY86" s="971"/>
      <c r="DZ86" s="972"/>
      <c r="EA86" s="199"/>
    </row>
    <row r="87" spans="1:131" s="200" customFormat="1" ht="26.25" customHeight="1" x14ac:dyDescent="0.15">
      <c r="A87" s="222">
        <v>20</v>
      </c>
      <c r="B87" s="993"/>
      <c r="C87" s="994"/>
      <c r="D87" s="994"/>
      <c r="E87" s="994"/>
      <c r="F87" s="994"/>
      <c r="G87" s="994"/>
      <c r="H87" s="994"/>
      <c r="I87" s="994"/>
      <c r="J87" s="994"/>
      <c r="K87" s="994"/>
      <c r="L87" s="994"/>
      <c r="M87" s="994"/>
      <c r="N87" s="994"/>
      <c r="O87" s="994"/>
      <c r="P87" s="995"/>
      <c r="Q87" s="996"/>
      <c r="R87" s="997"/>
      <c r="S87" s="997"/>
      <c r="T87" s="997"/>
      <c r="U87" s="997"/>
      <c r="V87" s="997"/>
      <c r="W87" s="997"/>
      <c r="X87" s="997"/>
      <c r="Y87" s="997"/>
      <c r="Z87" s="997"/>
      <c r="AA87" s="997"/>
      <c r="AB87" s="997"/>
      <c r="AC87" s="997"/>
      <c r="AD87" s="997"/>
      <c r="AE87" s="997"/>
      <c r="AF87" s="997"/>
      <c r="AG87" s="997"/>
      <c r="AH87" s="997"/>
      <c r="AI87" s="997"/>
      <c r="AJ87" s="997"/>
      <c r="AK87" s="997"/>
      <c r="AL87" s="997"/>
      <c r="AM87" s="997"/>
      <c r="AN87" s="997"/>
      <c r="AO87" s="997"/>
      <c r="AP87" s="997"/>
      <c r="AQ87" s="997"/>
      <c r="AR87" s="997"/>
      <c r="AS87" s="997"/>
      <c r="AT87" s="997"/>
      <c r="AU87" s="997"/>
      <c r="AV87" s="997"/>
      <c r="AW87" s="997"/>
      <c r="AX87" s="997"/>
      <c r="AY87" s="997"/>
      <c r="AZ87" s="998"/>
      <c r="BA87" s="998"/>
      <c r="BB87" s="998"/>
      <c r="BC87" s="998"/>
      <c r="BD87" s="999"/>
      <c r="BE87" s="218"/>
      <c r="BF87" s="218"/>
      <c r="BG87" s="218"/>
      <c r="BH87" s="218"/>
      <c r="BI87" s="218"/>
      <c r="BJ87" s="218"/>
      <c r="BK87" s="218"/>
      <c r="BL87" s="218"/>
      <c r="BM87" s="218"/>
      <c r="BN87" s="218"/>
      <c r="BO87" s="218"/>
      <c r="BP87" s="218"/>
      <c r="BQ87" s="215">
        <v>81</v>
      </c>
      <c r="BR87" s="220"/>
      <c r="BS87" s="982"/>
      <c r="BT87" s="983"/>
      <c r="BU87" s="983"/>
      <c r="BV87" s="983"/>
      <c r="BW87" s="983"/>
      <c r="BX87" s="983"/>
      <c r="BY87" s="983"/>
      <c r="BZ87" s="983"/>
      <c r="CA87" s="983"/>
      <c r="CB87" s="983"/>
      <c r="CC87" s="983"/>
      <c r="CD87" s="983"/>
      <c r="CE87" s="983"/>
      <c r="CF87" s="983"/>
      <c r="CG87" s="984"/>
      <c r="CH87" s="985"/>
      <c r="CI87" s="986"/>
      <c r="CJ87" s="986"/>
      <c r="CK87" s="986"/>
      <c r="CL87" s="987"/>
      <c r="CM87" s="985"/>
      <c r="CN87" s="986"/>
      <c r="CO87" s="986"/>
      <c r="CP87" s="986"/>
      <c r="CQ87" s="987"/>
      <c r="CR87" s="985"/>
      <c r="CS87" s="986"/>
      <c r="CT87" s="986"/>
      <c r="CU87" s="986"/>
      <c r="CV87" s="987"/>
      <c r="CW87" s="985"/>
      <c r="CX87" s="986"/>
      <c r="CY87" s="986"/>
      <c r="CZ87" s="986"/>
      <c r="DA87" s="987"/>
      <c r="DB87" s="985"/>
      <c r="DC87" s="986"/>
      <c r="DD87" s="986"/>
      <c r="DE87" s="986"/>
      <c r="DF87" s="987"/>
      <c r="DG87" s="985"/>
      <c r="DH87" s="986"/>
      <c r="DI87" s="986"/>
      <c r="DJ87" s="986"/>
      <c r="DK87" s="987"/>
      <c r="DL87" s="985"/>
      <c r="DM87" s="986"/>
      <c r="DN87" s="986"/>
      <c r="DO87" s="986"/>
      <c r="DP87" s="987"/>
      <c r="DQ87" s="985"/>
      <c r="DR87" s="986"/>
      <c r="DS87" s="986"/>
      <c r="DT87" s="986"/>
      <c r="DU87" s="987"/>
      <c r="DV87" s="970"/>
      <c r="DW87" s="971"/>
      <c r="DX87" s="971"/>
      <c r="DY87" s="971"/>
      <c r="DZ87" s="972"/>
      <c r="EA87" s="199"/>
    </row>
    <row r="88" spans="1:131" s="200" customFormat="1" ht="26.25" customHeight="1" thickBot="1" x14ac:dyDescent="0.2">
      <c r="A88" s="217" t="s">
        <v>368</v>
      </c>
      <c r="B88" s="973" t="s">
        <v>390</v>
      </c>
      <c r="C88" s="974"/>
      <c r="D88" s="974"/>
      <c r="E88" s="974"/>
      <c r="F88" s="974"/>
      <c r="G88" s="974"/>
      <c r="H88" s="974"/>
      <c r="I88" s="974"/>
      <c r="J88" s="974"/>
      <c r="K88" s="974"/>
      <c r="L88" s="974"/>
      <c r="M88" s="974"/>
      <c r="N88" s="974"/>
      <c r="O88" s="974"/>
      <c r="P88" s="975"/>
      <c r="Q88" s="991"/>
      <c r="R88" s="992"/>
      <c r="S88" s="992"/>
      <c r="T88" s="992"/>
      <c r="U88" s="992"/>
      <c r="V88" s="992"/>
      <c r="W88" s="992"/>
      <c r="X88" s="992"/>
      <c r="Y88" s="992"/>
      <c r="Z88" s="992"/>
      <c r="AA88" s="992"/>
      <c r="AB88" s="992"/>
      <c r="AC88" s="992"/>
      <c r="AD88" s="992"/>
      <c r="AE88" s="992"/>
      <c r="AF88" s="988">
        <f>SUM(AF68:AJ87)</f>
        <v>7639</v>
      </c>
      <c r="AG88" s="988"/>
      <c r="AH88" s="988"/>
      <c r="AI88" s="988"/>
      <c r="AJ88" s="988"/>
      <c r="AK88" s="992"/>
      <c r="AL88" s="992"/>
      <c r="AM88" s="992"/>
      <c r="AN88" s="992"/>
      <c r="AO88" s="992"/>
      <c r="AP88" s="988">
        <f t="shared" ref="AP88" si="4">SUM(AP68:AT87)</f>
        <v>1362</v>
      </c>
      <c r="AQ88" s="988"/>
      <c r="AR88" s="988"/>
      <c r="AS88" s="988"/>
      <c r="AT88" s="988"/>
      <c r="AU88" s="988">
        <f t="shared" ref="AU88" si="5">SUM(AU68:AY87)</f>
        <v>97</v>
      </c>
      <c r="AV88" s="988"/>
      <c r="AW88" s="988"/>
      <c r="AX88" s="988"/>
      <c r="AY88" s="988"/>
      <c r="AZ88" s="989"/>
      <c r="BA88" s="989"/>
      <c r="BB88" s="989"/>
      <c r="BC88" s="989"/>
      <c r="BD88" s="990"/>
      <c r="BE88" s="218"/>
      <c r="BF88" s="218"/>
      <c r="BG88" s="218"/>
      <c r="BH88" s="218"/>
      <c r="BI88" s="218"/>
      <c r="BJ88" s="218"/>
      <c r="BK88" s="218"/>
      <c r="BL88" s="218"/>
      <c r="BM88" s="218"/>
      <c r="BN88" s="218"/>
      <c r="BO88" s="218"/>
      <c r="BP88" s="218"/>
      <c r="BQ88" s="215">
        <v>82</v>
      </c>
      <c r="BR88" s="220"/>
      <c r="BS88" s="982"/>
      <c r="BT88" s="983"/>
      <c r="BU88" s="983"/>
      <c r="BV88" s="983"/>
      <c r="BW88" s="983"/>
      <c r="BX88" s="983"/>
      <c r="BY88" s="983"/>
      <c r="BZ88" s="983"/>
      <c r="CA88" s="983"/>
      <c r="CB88" s="983"/>
      <c r="CC88" s="983"/>
      <c r="CD88" s="983"/>
      <c r="CE88" s="983"/>
      <c r="CF88" s="983"/>
      <c r="CG88" s="984"/>
      <c r="CH88" s="985"/>
      <c r="CI88" s="986"/>
      <c r="CJ88" s="986"/>
      <c r="CK88" s="986"/>
      <c r="CL88" s="987"/>
      <c r="CM88" s="985"/>
      <c r="CN88" s="986"/>
      <c r="CO88" s="986"/>
      <c r="CP88" s="986"/>
      <c r="CQ88" s="987"/>
      <c r="CR88" s="985"/>
      <c r="CS88" s="986"/>
      <c r="CT88" s="986"/>
      <c r="CU88" s="986"/>
      <c r="CV88" s="987"/>
      <c r="CW88" s="985"/>
      <c r="CX88" s="986"/>
      <c r="CY88" s="986"/>
      <c r="CZ88" s="986"/>
      <c r="DA88" s="987"/>
      <c r="DB88" s="985"/>
      <c r="DC88" s="986"/>
      <c r="DD88" s="986"/>
      <c r="DE88" s="986"/>
      <c r="DF88" s="987"/>
      <c r="DG88" s="985"/>
      <c r="DH88" s="986"/>
      <c r="DI88" s="986"/>
      <c r="DJ88" s="986"/>
      <c r="DK88" s="987"/>
      <c r="DL88" s="985"/>
      <c r="DM88" s="986"/>
      <c r="DN88" s="986"/>
      <c r="DO88" s="986"/>
      <c r="DP88" s="987"/>
      <c r="DQ88" s="985"/>
      <c r="DR88" s="986"/>
      <c r="DS88" s="986"/>
      <c r="DT88" s="986"/>
      <c r="DU88" s="987"/>
      <c r="DV88" s="970"/>
      <c r="DW88" s="971"/>
      <c r="DX88" s="971"/>
      <c r="DY88" s="971"/>
      <c r="DZ88" s="972"/>
      <c r="EA88" s="199"/>
    </row>
    <row r="89" spans="1:131" s="200" customFormat="1" ht="26.25" hidden="1" customHeight="1" x14ac:dyDescent="0.15">
      <c r="A89" s="223"/>
      <c r="B89" s="224"/>
      <c r="C89" s="224"/>
      <c r="D89" s="224"/>
      <c r="E89" s="224"/>
      <c r="F89" s="224"/>
      <c r="G89" s="224"/>
      <c r="H89" s="224"/>
      <c r="I89" s="224"/>
      <c r="J89" s="224"/>
      <c r="K89" s="224"/>
      <c r="L89" s="224"/>
      <c r="M89" s="224"/>
      <c r="N89" s="224"/>
      <c r="O89" s="224"/>
      <c r="P89" s="224"/>
      <c r="Q89" s="225"/>
      <c r="R89" s="225"/>
      <c r="S89" s="225"/>
      <c r="T89" s="225"/>
      <c r="U89" s="225"/>
      <c r="V89" s="225"/>
      <c r="W89" s="225"/>
      <c r="X89" s="225"/>
      <c r="Y89" s="225"/>
      <c r="Z89" s="225"/>
      <c r="AA89" s="225"/>
      <c r="AB89" s="225"/>
      <c r="AC89" s="225"/>
      <c r="AD89" s="225"/>
      <c r="AE89" s="225"/>
      <c r="AF89" s="225"/>
      <c r="AG89" s="225"/>
      <c r="AH89" s="225"/>
      <c r="AI89" s="225"/>
      <c r="AJ89" s="225"/>
      <c r="AK89" s="225"/>
      <c r="AL89" s="225"/>
      <c r="AM89" s="225"/>
      <c r="AN89" s="225"/>
      <c r="AO89" s="225"/>
      <c r="AP89" s="225"/>
      <c r="AQ89" s="225"/>
      <c r="AR89" s="225"/>
      <c r="AS89" s="225"/>
      <c r="AT89" s="225"/>
      <c r="AU89" s="225"/>
      <c r="AV89" s="225"/>
      <c r="AW89" s="225"/>
      <c r="AX89" s="225"/>
      <c r="AY89" s="225"/>
      <c r="AZ89" s="226"/>
      <c r="BA89" s="226"/>
      <c r="BB89" s="226"/>
      <c r="BC89" s="226"/>
      <c r="BD89" s="226"/>
      <c r="BE89" s="218"/>
      <c r="BF89" s="218"/>
      <c r="BG89" s="218"/>
      <c r="BH89" s="218"/>
      <c r="BI89" s="218"/>
      <c r="BJ89" s="218"/>
      <c r="BK89" s="218"/>
      <c r="BL89" s="218"/>
      <c r="BM89" s="218"/>
      <c r="BN89" s="218"/>
      <c r="BO89" s="218"/>
      <c r="BP89" s="218"/>
      <c r="BQ89" s="215">
        <v>83</v>
      </c>
      <c r="BR89" s="220"/>
      <c r="BS89" s="982"/>
      <c r="BT89" s="983"/>
      <c r="BU89" s="983"/>
      <c r="BV89" s="983"/>
      <c r="BW89" s="983"/>
      <c r="BX89" s="983"/>
      <c r="BY89" s="983"/>
      <c r="BZ89" s="983"/>
      <c r="CA89" s="983"/>
      <c r="CB89" s="983"/>
      <c r="CC89" s="983"/>
      <c r="CD89" s="983"/>
      <c r="CE89" s="983"/>
      <c r="CF89" s="983"/>
      <c r="CG89" s="984"/>
      <c r="CH89" s="985"/>
      <c r="CI89" s="986"/>
      <c r="CJ89" s="986"/>
      <c r="CK89" s="986"/>
      <c r="CL89" s="987"/>
      <c r="CM89" s="985"/>
      <c r="CN89" s="986"/>
      <c r="CO89" s="986"/>
      <c r="CP89" s="986"/>
      <c r="CQ89" s="987"/>
      <c r="CR89" s="985"/>
      <c r="CS89" s="986"/>
      <c r="CT89" s="986"/>
      <c r="CU89" s="986"/>
      <c r="CV89" s="987"/>
      <c r="CW89" s="985"/>
      <c r="CX89" s="986"/>
      <c r="CY89" s="986"/>
      <c r="CZ89" s="986"/>
      <c r="DA89" s="987"/>
      <c r="DB89" s="985"/>
      <c r="DC89" s="986"/>
      <c r="DD89" s="986"/>
      <c r="DE89" s="986"/>
      <c r="DF89" s="987"/>
      <c r="DG89" s="985"/>
      <c r="DH89" s="986"/>
      <c r="DI89" s="986"/>
      <c r="DJ89" s="986"/>
      <c r="DK89" s="987"/>
      <c r="DL89" s="985"/>
      <c r="DM89" s="986"/>
      <c r="DN89" s="986"/>
      <c r="DO89" s="986"/>
      <c r="DP89" s="987"/>
      <c r="DQ89" s="985"/>
      <c r="DR89" s="986"/>
      <c r="DS89" s="986"/>
      <c r="DT89" s="986"/>
      <c r="DU89" s="987"/>
      <c r="DV89" s="970"/>
      <c r="DW89" s="971"/>
      <c r="DX89" s="971"/>
      <c r="DY89" s="971"/>
      <c r="DZ89" s="972"/>
      <c r="EA89" s="199"/>
    </row>
    <row r="90" spans="1:131" s="200" customFormat="1" ht="26.25" hidden="1" customHeight="1" x14ac:dyDescent="0.15">
      <c r="A90" s="223"/>
      <c r="B90" s="224"/>
      <c r="C90" s="224"/>
      <c r="D90" s="224"/>
      <c r="E90" s="224"/>
      <c r="F90" s="224"/>
      <c r="G90" s="224"/>
      <c r="H90" s="224"/>
      <c r="I90" s="224"/>
      <c r="J90" s="224"/>
      <c r="K90" s="224"/>
      <c r="L90" s="224"/>
      <c r="M90" s="224"/>
      <c r="N90" s="224"/>
      <c r="O90" s="224"/>
      <c r="P90" s="224"/>
      <c r="Q90" s="225"/>
      <c r="R90" s="225"/>
      <c r="S90" s="225"/>
      <c r="T90" s="225"/>
      <c r="U90" s="225"/>
      <c r="V90" s="225"/>
      <c r="W90" s="225"/>
      <c r="X90" s="225"/>
      <c r="Y90" s="225"/>
      <c r="Z90" s="225"/>
      <c r="AA90" s="225"/>
      <c r="AB90" s="225"/>
      <c r="AC90" s="225"/>
      <c r="AD90" s="225"/>
      <c r="AE90" s="225"/>
      <c r="AF90" s="225"/>
      <c r="AG90" s="225"/>
      <c r="AH90" s="225"/>
      <c r="AI90" s="225"/>
      <c r="AJ90" s="225"/>
      <c r="AK90" s="225"/>
      <c r="AL90" s="225"/>
      <c r="AM90" s="225"/>
      <c r="AN90" s="225"/>
      <c r="AO90" s="225"/>
      <c r="AP90" s="225"/>
      <c r="AQ90" s="225"/>
      <c r="AR90" s="225"/>
      <c r="AS90" s="225"/>
      <c r="AT90" s="225"/>
      <c r="AU90" s="225"/>
      <c r="AV90" s="225"/>
      <c r="AW90" s="225"/>
      <c r="AX90" s="225"/>
      <c r="AY90" s="225"/>
      <c r="AZ90" s="226"/>
      <c r="BA90" s="226"/>
      <c r="BB90" s="226"/>
      <c r="BC90" s="226"/>
      <c r="BD90" s="226"/>
      <c r="BE90" s="218"/>
      <c r="BF90" s="218"/>
      <c r="BG90" s="218"/>
      <c r="BH90" s="218"/>
      <c r="BI90" s="218"/>
      <c r="BJ90" s="218"/>
      <c r="BK90" s="218"/>
      <c r="BL90" s="218"/>
      <c r="BM90" s="218"/>
      <c r="BN90" s="218"/>
      <c r="BO90" s="218"/>
      <c r="BP90" s="218"/>
      <c r="BQ90" s="215">
        <v>84</v>
      </c>
      <c r="BR90" s="220"/>
      <c r="BS90" s="982"/>
      <c r="BT90" s="983"/>
      <c r="BU90" s="983"/>
      <c r="BV90" s="983"/>
      <c r="BW90" s="983"/>
      <c r="BX90" s="983"/>
      <c r="BY90" s="983"/>
      <c r="BZ90" s="983"/>
      <c r="CA90" s="983"/>
      <c r="CB90" s="983"/>
      <c r="CC90" s="983"/>
      <c r="CD90" s="983"/>
      <c r="CE90" s="983"/>
      <c r="CF90" s="983"/>
      <c r="CG90" s="984"/>
      <c r="CH90" s="985"/>
      <c r="CI90" s="986"/>
      <c r="CJ90" s="986"/>
      <c r="CK90" s="986"/>
      <c r="CL90" s="987"/>
      <c r="CM90" s="985"/>
      <c r="CN90" s="986"/>
      <c r="CO90" s="986"/>
      <c r="CP90" s="986"/>
      <c r="CQ90" s="987"/>
      <c r="CR90" s="985"/>
      <c r="CS90" s="986"/>
      <c r="CT90" s="986"/>
      <c r="CU90" s="986"/>
      <c r="CV90" s="987"/>
      <c r="CW90" s="985"/>
      <c r="CX90" s="986"/>
      <c r="CY90" s="986"/>
      <c r="CZ90" s="986"/>
      <c r="DA90" s="987"/>
      <c r="DB90" s="985"/>
      <c r="DC90" s="986"/>
      <c r="DD90" s="986"/>
      <c r="DE90" s="986"/>
      <c r="DF90" s="987"/>
      <c r="DG90" s="985"/>
      <c r="DH90" s="986"/>
      <c r="DI90" s="986"/>
      <c r="DJ90" s="986"/>
      <c r="DK90" s="987"/>
      <c r="DL90" s="985"/>
      <c r="DM90" s="986"/>
      <c r="DN90" s="986"/>
      <c r="DO90" s="986"/>
      <c r="DP90" s="987"/>
      <c r="DQ90" s="985"/>
      <c r="DR90" s="986"/>
      <c r="DS90" s="986"/>
      <c r="DT90" s="986"/>
      <c r="DU90" s="987"/>
      <c r="DV90" s="970"/>
      <c r="DW90" s="971"/>
      <c r="DX90" s="971"/>
      <c r="DY90" s="971"/>
      <c r="DZ90" s="972"/>
      <c r="EA90" s="199"/>
    </row>
    <row r="91" spans="1:131" s="200" customFormat="1" ht="26.25" hidden="1" customHeight="1" x14ac:dyDescent="0.15">
      <c r="A91" s="223"/>
      <c r="B91" s="224"/>
      <c r="C91" s="224"/>
      <c r="D91" s="224"/>
      <c r="E91" s="224"/>
      <c r="F91" s="224"/>
      <c r="G91" s="224"/>
      <c r="H91" s="224"/>
      <c r="I91" s="224"/>
      <c r="J91" s="224"/>
      <c r="K91" s="224"/>
      <c r="L91" s="224"/>
      <c r="M91" s="224"/>
      <c r="N91" s="224"/>
      <c r="O91" s="224"/>
      <c r="P91" s="224"/>
      <c r="Q91" s="225"/>
      <c r="R91" s="225"/>
      <c r="S91" s="225"/>
      <c r="T91" s="225"/>
      <c r="U91" s="225"/>
      <c r="V91" s="225"/>
      <c r="W91" s="225"/>
      <c r="X91" s="225"/>
      <c r="Y91" s="225"/>
      <c r="Z91" s="225"/>
      <c r="AA91" s="225"/>
      <c r="AB91" s="225"/>
      <c r="AC91" s="225"/>
      <c r="AD91" s="225"/>
      <c r="AE91" s="225"/>
      <c r="AF91" s="225"/>
      <c r="AG91" s="225"/>
      <c r="AH91" s="225"/>
      <c r="AI91" s="225"/>
      <c r="AJ91" s="225"/>
      <c r="AK91" s="225"/>
      <c r="AL91" s="225"/>
      <c r="AM91" s="225"/>
      <c r="AN91" s="225"/>
      <c r="AO91" s="225"/>
      <c r="AP91" s="225"/>
      <c r="AQ91" s="225"/>
      <c r="AR91" s="225"/>
      <c r="AS91" s="225"/>
      <c r="AT91" s="225"/>
      <c r="AU91" s="225"/>
      <c r="AV91" s="225"/>
      <c r="AW91" s="225"/>
      <c r="AX91" s="225"/>
      <c r="AY91" s="225"/>
      <c r="AZ91" s="226"/>
      <c r="BA91" s="226"/>
      <c r="BB91" s="226"/>
      <c r="BC91" s="226"/>
      <c r="BD91" s="226"/>
      <c r="BE91" s="218"/>
      <c r="BF91" s="218"/>
      <c r="BG91" s="218"/>
      <c r="BH91" s="218"/>
      <c r="BI91" s="218"/>
      <c r="BJ91" s="218"/>
      <c r="BK91" s="218"/>
      <c r="BL91" s="218"/>
      <c r="BM91" s="218"/>
      <c r="BN91" s="218"/>
      <c r="BO91" s="218"/>
      <c r="BP91" s="218"/>
      <c r="BQ91" s="215">
        <v>85</v>
      </c>
      <c r="BR91" s="220"/>
      <c r="BS91" s="982"/>
      <c r="BT91" s="983"/>
      <c r="BU91" s="983"/>
      <c r="BV91" s="983"/>
      <c r="BW91" s="983"/>
      <c r="BX91" s="983"/>
      <c r="BY91" s="983"/>
      <c r="BZ91" s="983"/>
      <c r="CA91" s="983"/>
      <c r="CB91" s="983"/>
      <c r="CC91" s="983"/>
      <c r="CD91" s="983"/>
      <c r="CE91" s="983"/>
      <c r="CF91" s="983"/>
      <c r="CG91" s="984"/>
      <c r="CH91" s="985"/>
      <c r="CI91" s="986"/>
      <c r="CJ91" s="986"/>
      <c r="CK91" s="986"/>
      <c r="CL91" s="987"/>
      <c r="CM91" s="985"/>
      <c r="CN91" s="986"/>
      <c r="CO91" s="986"/>
      <c r="CP91" s="986"/>
      <c r="CQ91" s="987"/>
      <c r="CR91" s="985"/>
      <c r="CS91" s="986"/>
      <c r="CT91" s="986"/>
      <c r="CU91" s="986"/>
      <c r="CV91" s="987"/>
      <c r="CW91" s="985"/>
      <c r="CX91" s="986"/>
      <c r="CY91" s="986"/>
      <c r="CZ91" s="986"/>
      <c r="DA91" s="987"/>
      <c r="DB91" s="985"/>
      <c r="DC91" s="986"/>
      <c r="DD91" s="986"/>
      <c r="DE91" s="986"/>
      <c r="DF91" s="987"/>
      <c r="DG91" s="985"/>
      <c r="DH91" s="986"/>
      <c r="DI91" s="986"/>
      <c r="DJ91" s="986"/>
      <c r="DK91" s="987"/>
      <c r="DL91" s="985"/>
      <c r="DM91" s="986"/>
      <c r="DN91" s="986"/>
      <c r="DO91" s="986"/>
      <c r="DP91" s="987"/>
      <c r="DQ91" s="985"/>
      <c r="DR91" s="986"/>
      <c r="DS91" s="986"/>
      <c r="DT91" s="986"/>
      <c r="DU91" s="987"/>
      <c r="DV91" s="970"/>
      <c r="DW91" s="971"/>
      <c r="DX91" s="971"/>
      <c r="DY91" s="971"/>
      <c r="DZ91" s="972"/>
      <c r="EA91" s="199"/>
    </row>
    <row r="92" spans="1:131" s="200" customFormat="1" ht="26.25" hidden="1" customHeight="1" x14ac:dyDescent="0.15">
      <c r="A92" s="223"/>
      <c r="B92" s="224"/>
      <c r="C92" s="224"/>
      <c r="D92" s="224"/>
      <c r="E92" s="224"/>
      <c r="F92" s="224"/>
      <c r="G92" s="224"/>
      <c r="H92" s="224"/>
      <c r="I92" s="224"/>
      <c r="J92" s="224"/>
      <c r="K92" s="224"/>
      <c r="L92" s="224"/>
      <c r="M92" s="224"/>
      <c r="N92" s="224"/>
      <c r="O92" s="224"/>
      <c r="P92" s="224"/>
      <c r="Q92" s="225"/>
      <c r="R92" s="225"/>
      <c r="S92" s="225"/>
      <c r="T92" s="225"/>
      <c r="U92" s="225"/>
      <c r="V92" s="225"/>
      <c r="W92" s="225"/>
      <c r="X92" s="225"/>
      <c r="Y92" s="225"/>
      <c r="Z92" s="225"/>
      <c r="AA92" s="225"/>
      <c r="AB92" s="225"/>
      <c r="AC92" s="225"/>
      <c r="AD92" s="225"/>
      <c r="AE92" s="225"/>
      <c r="AF92" s="225"/>
      <c r="AG92" s="225"/>
      <c r="AH92" s="225"/>
      <c r="AI92" s="225"/>
      <c r="AJ92" s="225"/>
      <c r="AK92" s="225"/>
      <c r="AL92" s="225"/>
      <c r="AM92" s="225"/>
      <c r="AN92" s="225"/>
      <c r="AO92" s="225"/>
      <c r="AP92" s="225"/>
      <c r="AQ92" s="225"/>
      <c r="AR92" s="225"/>
      <c r="AS92" s="225"/>
      <c r="AT92" s="225"/>
      <c r="AU92" s="225"/>
      <c r="AV92" s="225"/>
      <c r="AW92" s="225"/>
      <c r="AX92" s="225"/>
      <c r="AY92" s="225"/>
      <c r="AZ92" s="226"/>
      <c r="BA92" s="226"/>
      <c r="BB92" s="226"/>
      <c r="BC92" s="226"/>
      <c r="BD92" s="226"/>
      <c r="BE92" s="218"/>
      <c r="BF92" s="218"/>
      <c r="BG92" s="218"/>
      <c r="BH92" s="218"/>
      <c r="BI92" s="218"/>
      <c r="BJ92" s="218"/>
      <c r="BK92" s="218"/>
      <c r="BL92" s="218"/>
      <c r="BM92" s="218"/>
      <c r="BN92" s="218"/>
      <c r="BO92" s="218"/>
      <c r="BP92" s="218"/>
      <c r="BQ92" s="215">
        <v>86</v>
      </c>
      <c r="BR92" s="220"/>
      <c r="BS92" s="982"/>
      <c r="BT92" s="983"/>
      <c r="BU92" s="983"/>
      <c r="BV92" s="983"/>
      <c r="BW92" s="983"/>
      <c r="BX92" s="983"/>
      <c r="BY92" s="983"/>
      <c r="BZ92" s="983"/>
      <c r="CA92" s="983"/>
      <c r="CB92" s="983"/>
      <c r="CC92" s="983"/>
      <c r="CD92" s="983"/>
      <c r="CE92" s="983"/>
      <c r="CF92" s="983"/>
      <c r="CG92" s="984"/>
      <c r="CH92" s="985"/>
      <c r="CI92" s="986"/>
      <c r="CJ92" s="986"/>
      <c r="CK92" s="986"/>
      <c r="CL92" s="987"/>
      <c r="CM92" s="985"/>
      <c r="CN92" s="986"/>
      <c r="CO92" s="986"/>
      <c r="CP92" s="986"/>
      <c r="CQ92" s="987"/>
      <c r="CR92" s="985"/>
      <c r="CS92" s="986"/>
      <c r="CT92" s="986"/>
      <c r="CU92" s="986"/>
      <c r="CV92" s="987"/>
      <c r="CW92" s="985"/>
      <c r="CX92" s="986"/>
      <c r="CY92" s="986"/>
      <c r="CZ92" s="986"/>
      <c r="DA92" s="987"/>
      <c r="DB92" s="985"/>
      <c r="DC92" s="986"/>
      <c r="DD92" s="986"/>
      <c r="DE92" s="986"/>
      <c r="DF92" s="987"/>
      <c r="DG92" s="985"/>
      <c r="DH92" s="986"/>
      <c r="DI92" s="986"/>
      <c r="DJ92" s="986"/>
      <c r="DK92" s="987"/>
      <c r="DL92" s="985"/>
      <c r="DM92" s="986"/>
      <c r="DN92" s="986"/>
      <c r="DO92" s="986"/>
      <c r="DP92" s="987"/>
      <c r="DQ92" s="985"/>
      <c r="DR92" s="986"/>
      <c r="DS92" s="986"/>
      <c r="DT92" s="986"/>
      <c r="DU92" s="987"/>
      <c r="DV92" s="970"/>
      <c r="DW92" s="971"/>
      <c r="DX92" s="971"/>
      <c r="DY92" s="971"/>
      <c r="DZ92" s="972"/>
      <c r="EA92" s="199"/>
    </row>
    <row r="93" spans="1:131" s="200" customFormat="1" ht="26.25" hidden="1" customHeight="1" x14ac:dyDescent="0.15">
      <c r="A93" s="223"/>
      <c r="B93" s="224"/>
      <c r="C93" s="224"/>
      <c r="D93" s="224"/>
      <c r="E93" s="224"/>
      <c r="F93" s="224"/>
      <c r="G93" s="224"/>
      <c r="H93" s="224"/>
      <c r="I93" s="224"/>
      <c r="J93" s="224"/>
      <c r="K93" s="224"/>
      <c r="L93" s="224"/>
      <c r="M93" s="224"/>
      <c r="N93" s="224"/>
      <c r="O93" s="224"/>
      <c r="P93" s="224"/>
      <c r="Q93" s="225"/>
      <c r="R93" s="225"/>
      <c r="S93" s="225"/>
      <c r="T93" s="225"/>
      <c r="U93" s="225"/>
      <c r="V93" s="225"/>
      <c r="W93" s="225"/>
      <c r="X93" s="225"/>
      <c r="Y93" s="225"/>
      <c r="Z93" s="225"/>
      <c r="AA93" s="225"/>
      <c r="AB93" s="225"/>
      <c r="AC93" s="225"/>
      <c r="AD93" s="225"/>
      <c r="AE93" s="225"/>
      <c r="AF93" s="225"/>
      <c r="AG93" s="225"/>
      <c r="AH93" s="225"/>
      <c r="AI93" s="225"/>
      <c r="AJ93" s="225"/>
      <c r="AK93" s="225"/>
      <c r="AL93" s="225"/>
      <c r="AM93" s="225"/>
      <c r="AN93" s="225"/>
      <c r="AO93" s="225"/>
      <c r="AP93" s="225"/>
      <c r="AQ93" s="225"/>
      <c r="AR93" s="225"/>
      <c r="AS93" s="225"/>
      <c r="AT93" s="225"/>
      <c r="AU93" s="225"/>
      <c r="AV93" s="225"/>
      <c r="AW93" s="225"/>
      <c r="AX93" s="225"/>
      <c r="AY93" s="225"/>
      <c r="AZ93" s="226"/>
      <c r="BA93" s="226"/>
      <c r="BB93" s="226"/>
      <c r="BC93" s="226"/>
      <c r="BD93" s="226"/>
      <c r="BE93" s="218"/>
      <c r="BF93" s="218"/>
      <c r="BG93" s="218"/>
      <c r="BH93" s="218"/>
      <c r="BI93" s="218"/>
      <c r="BJ93" s="218"/>
      <c r="BK93" s="218"/>
      <c r="BL93" s="218"/>
      <c r="BM93" s="218"/>
      <c r="BN93" s="218"/>
      <c r="BO93" s="218"/>
      <c r="BP93" s="218"/>
      <c r="BQ93" s="215">
        <v>87</v>
      </c>
      <c r="BR93" s="220"/>
      <c r="BS93" s="982"/>
      <c r="BT93" s="983"/>
      <c r="BU93" s="983"/>
      <c r="BV93" s="983"/>
      <c r="BW93" s="983"/>
      <c r="BX93" s="983"/>
      <c r="BY93" s="983"/>
      <c r="BZ93" s="983"/>
      <c r="CA93" s="983"/>
      <c r="CB93" s="983"/>
      <c r="CC93" s="983"/>
      <c r="CD93" s="983"/>
      <c r="CE93" s="983"/>
      <c r="CF93" s="983"/>
      <c r="CG93" s="984"/>
      <c r="CH93" s="985"/>
      <c r="CI93" s="986"/>
      <c r="CJ93" s="986"/>
      <c r="CK93" s="986"/>
      <c r="CL93" s="987"/>
      <c r="CM93" s="985"/>
      <c r="CN93" s="986"/>
      <c r="CO93" s="986"/>
      <c r="CP93" s="986"/>
      <c r="CQ93" s="987"/>
      <c r="CR93" s="985"/>
      <c r="CS93" s="986"/>
      <c r="CT93" s="986"/>
      <c r="CU93" s="986"/>
      <c r="CV93" s="987"/>
      <c r="CW93" s="985"/>
      <c r="CX93" s="986"/>
      <c r="CY93" s="986"/>
      <c r="CZ93" s="986"/>
      <c r="DA93" s="987"/>
      <c r="DB93" s="985"/>
      <c r="DC93" s="986"/>
      <c r="DD93" s="986"/>
      <c r="DE93" s="986"/>
      <c r="DF93" s="987"/>
      <c r="DG93" s="985"/>
      <c r="DH93" s="986"/>
      <c r="DI93" s="986"/>
      <c r="DJ93" s="986"/>
      <c r="DK93" s="987"/>
      <c r="DL93" s="985"/>
      <c r="DM93" s="986"/>
      <c r="DN93" s="986"/>
      <c r="DO93" s="986"/>
      <c r="DP93" s="987"/>
      <c r="DQ93" s="985"/>
      <c r="DR93" s="986"/>
      <c r="DS93" s="986"/>
      <c r="DT93" s="986"/>
      <c r="DU93" s="987"/>
      <c r="DV93" s="970"/>
      <c r="DW93" s="971"/>
      <c r="DX93" s="971"/>
      <c r="DY93" s="971"/>
      <c r="DZ93" s="972"/>
      <c r="EA93" s="199"/>
    </row>
    <row r="94" spans="1:131" s="200" customFormat="1" ht="26.25" hidden="1" customHeight="1" x14ac:dyDescent="0.15">
      <c r="A94" s="223"/>
      <c r="B94" s="224"/>
      <c r="C94" s="224"/>
      <c r="D94" s="224"/>
      <c r="E94" s="224"/>
      <c r="F94" s="224"/>
      <c r="G94" s="224"/>
      <c r="H94" s="224"/>
      <c r="I94" s="224"/>
      <c r="J94" s="224"/>
      <c r="K94" s="224"/>
      <c r="L94" s="224"/>
      <c r="M94" s="224"/>
      <c r="N94" s="224"/>
      <c r="O94" s="224"/>
      <c r="P94" s="224"/>
      <c r="Q94" s="225"/>
      <c r="R94" s="225"/>
      <c r="S94" s="225"/>
      <c r="T94" s="225"/>
      <c r="U94" s="225"/>
      <c r="V94" s="225"/>
      <c r="W94" s="225"/>
      <c r="X94" s="225"/>
      <c r="Y94" s="225"/>
      <c r="Z94" s="225"/>
      <c r="AA94" s="225"/>
      <c r="AB94" s="225"/>
      <c r="AC94" s="225"/>
      <c r="AD94" s="225"/>
      <c r="AE94" s="225"/>
      <c r="AF94" s="225"/>
      <c r="AG94" s="225"/>
      <c r="AH94" s="225"/>
      <c r="AI94" s="225"/>
      <c r="AJ94" s="225"/>
      <c r="AK94" s="225"/>
      <c r="AL94" s="225"/>
      <c r="AM94" s="225"/>
      <c r="AN94" s="225"/>
      <c r="AO94" s="225"/>
      <c r="AP94" s="225"/>
      <c r="AQ94" s="225"/>
      <c r="AR94" s="225"/>
      <c r="AS94" s="225"/>
      <c r="AT94" s="225"/>
      <c r="AU94" s="225"/>
      <c r="AV94" s="225"/>
      <c r="AW94" s="225"/>
      <c r="AX94" s="225"/>
      <c r="AY94" s="225"/>
      <c r="AZ94" s="226"/>
      <c r="BA94" s="226"/>
      <c r="BB94" s="226"/>
      <c r="BC94" s="226"/>
      <c r="BD94" s="226"/>
      <c r="BE94" s="218"/>
      <c r="BF94" s="218"/>
      <c r="BG94" s="218"/>
      <c r="BH94" s="218"/>
      <c r="BI94" s="218"/>
      <c r="BJ94" s="218"/>
      <c r="BK94" s="218"/>
      <c r="BL94" s="218"/>
      <c r="BM94" s="218"/>
      <c r="BN94" s="218"/>
      <c r="BO94" s="218"/>
      <c r="BP94" s="218"/>
      <c r="BQ94" s="215">
        <v>88</v>
      </c>
      <c r="BR94" s="220"/>
      <c r="BS94" s="982"/>
      <c r="BT94" s="983"/>
      <c r="BU94" s="983"/>
      <c r="BV94" s="983"/>
      <c r="BW94" s="983"/>
      <c r="BX94" s="983"/>
      <c r="BY94" s="983"/>
      <c r="BZ94" s="983"/>
      <c r="CA94" s="983"/>
      <c r="CB94" s="983"/>
      <c r="CC94" s="983"/>
      <c r="CD94" s="983"/>
      <c r="CE94" s="983"/>
      <c r="CF94" s="983"/>
      <c r="CG94" s="984"/>
      <c r="CH94" s="985"/>
      <c r="CI94" s="986"/>
      <c r="CJ94" s="986"/>
      <c r="CK94" s="986"/>
      <c r="CL94" s="987"/>
      <c r="CM94" s="985"/>
      <c r="CN94" s="986"/>
      <c r="CO94" s="986"/>
      <c r="CP94" s="986"/>
      <c r="CQ94" s="987"/>
      <c r="CR94" s="985"/>
      <c r="CS94" s="986"/>
      <c r="CT94" s="986"/>
      <c r="CU94" s="986"/>
      <c r="CV94" s="987"/>
      <c r="CW94" s="985"/>
      <c r="CX94" s="986"/>
      <c r="CY94" s="986"/>
      <c r="CZ94" s="986"/>
      <c r="DA94" s="987"/>
      <c r="DB94" s="985"/>
      <c r="DC94" s="986"/>
      <c r="DD94" s="986"/>
      <c r="DE94" s="986"/>
      <c r="DF94" s="987"/>
      <c r="DG94" s="985"/>
      <c r="DH94" s="986"/>
      <c r="DI94" s="986"/>
      <c r="DJ94" s="986"/>
      <c r="DK94" s="987"/>
      <c r="DL94" s="985"/>
      <c r="DM94" s="986"/>
      <c r="DN94" s="986"/>
      <c r="DO94" s="986"/>
      <c r="DP94" s="987"/>
      <c r="DQ94" s="985"/>
      <c r="DR94" s="986"/>
      <c r="DS94" s="986"/>
      <c r="DT94" s="986"/>
      <c r="DU94" s="987"/>
      <c r="DV94" s="970"/>
      <c r="DW94" s="971"/>
      <c r="DX94" s="971"/>
      <c r="DY94" s="971"/>
      <c r="DZ94" s="972"/>
      <c r="EA94" s="199"/>
    </row>
    <row r="95" spans="1:131" s="200" customFormat="1" ht="26.25" hidden="1" customHeight="1" x14ac:dyDescent="0.15">
      <c r="A95" s="223"/>
      <c r="B95" s="224"/>
      <c r="C95" s="224"/>
      <c r="D95" s="224"/>
      <c r="E95" s="224"/>
      <c r="F95" s="224"/>
      <c r="G95" s="224"/>
      <c r="H95" s="224"/>
      <c r="I95" s="224"/>
      <c r="J95" s="224"/>
      <c r="K95" s="224"/>
      <c r="L95" s="224"/>
      <c r="M95" s="224"/>
      <c r="N95" s="224"/>
      <c r="O95" s="224"/>
      <c r="P95" s="224"/>
      <c r="Q95" s="225"/>
      <c r="R95" s="225"/>
      <c r="S95" s="225"/>
      <c r="T95" s="225"/>
      <c r="U95" s="225"/>
      <c r="V95" s="225"/>
      <c r="W95" s="225"/>
      <c r="X95" s="225"/>
      <c r="Y95" s="225"/>
      <c r="Z95" s="225"/>
      <c r="AA95" s="225"/>
      <c r="AB95" s="225"/>
      <c r="AC95" s="225"/>
      <c r="AD95" s="225"/>
      <c r="AE95" s="225"/>
      <c r="AF95" s="225"/>
      <c r="AG95" s="225"/>
      <c r="AH95" s="225"/>
      <c r="AI95" s="225"/>
      <c r="AJ95" s="225"/>
      <c r="AK95" s="225"/>
      <c r="AL95" s="225"/>
      <c r="AM95" s="225"/>
      <c r="AN95" s="225"/>
      <c r="AO95" s="225"/>
      <c r="AP95" s="225"/>
      <c r="AQ95" s="225"/>
      <c r="AR95" s="225"/>
      <c r="AS95" s="225"/>
      <c r="AT95" s="225"/>
      <c r="AU95" s="225"/>
      <c r="AV95" s="225"/>
      <c r="AW95" s="225"/>
      <c r="AX95" s="225"/>
      <c r="AY95" s="225"/>
      <c r="AZ95" s="226"/>
      <c r="BA95" s="226"/>
      <c r="BB95" s="226"/>
      <c r="BC95" s="226"/>
      <c r="BD95" s="226"/>
      <c r="BE95" s="218"/>
      <c r="BF95" s="218"/>
      <c r="BG95" s="218"/>
      <c r="BH95" s="218"/>
      <c r="BI95" s="218"/>
      <c r="BJ95" s="218"/>
      <c r="BK95" s="218"/>
      <c r="BL95" s="218"/>
      <c r="BM95" s="218"/>
      <c r="BN95" s="218"/>
      <c r="BO95" s="218"/>
      <c r="BP95" s="218"/>
      <c r="BQ95" s="215">
        <v>89</v>
      </c>
      <c r="BR95" s="220"/>
      <c r="BS95" s="982"/>
      <c r="BT95" s="983"/>
      <c r="BU95" s="983"/>
      <c r="BV95" s="983"/>
      <c r="BW95" s="983"/>
      <c r="BX95" s="983"/>
      <c r="BY95" s="983"/>
      <c r="BZ95" s="983"/>
      <c r="CA95" s="983"/>
      <c r="CB95" s="983"/>
      <c r="CC95" s="983"/>
      <c r="CD95" s="983"/>
      <c r="CE95" s="983"/>
      <c r="CF95" s="983"/>
      <c r="CG95" s="984"/>
      <c r="CH95" s="985"/>
      <c r="CI95" s="986"/>
      <c r="CJ95" s="986"/>
      <c r="CK95" s="986"/>
      <c r="CL95" s="987"/>
      <c r="CM95" s="985"/>
      <c r="CN95" s="986"/>
      <c r="CO95" s="986"/>
      <c r="CP95" s="986"/>
      <c r="CQ95" s="987"/>
      <c r="CR95" s="985"/>
      <c r="CS95" s="986"/>
      <c r="CT95" s="986"/>
      <c r="CU95" s="986"/>
      <c r="CV95" s="987"/>
      <c r="CW95" s="985"/>
      <c r="CX95" s="986"/>
      <c r="CY95" s="986"/>
      <c r="CZ95" s="986"/>
      <c r="DA95" s="987"/>
      <c r="DB95" s="985"/>
      <c r="DC95" s="986"/>
      <c r="DD95" s="986"/>
      <c r="DE95" s="986"/>
      <c r="DF95" s="987"/>
      <c r="DG95" s="985"/>
      <c r="DH95" s="986"/>
      <c r="DI95" s="986"/>
      <c r="DJ95" s="986"/>
      <c r="DK95" s="987"/>
      <c r="DL95" s="985"/>
      <c r="DM95" s="986"/>
      <c r="DN95" s="986"/>
      <c r="DO95" s="986"/>
      <c r="DP95" s="987"/>
      <c r="DQ95" s="985"/>
      <c r="DR95" s="986"/>
      <c r="DS95" s="986"/>
      <c r="DT95" s="986"/>
      <c r="DU95" s="987"/>
      <c r="DV95" s="970"/>
      <c r="DW95" s="971"/>
      <c r="DX95" s="971"/>
      <c r="DY95" s="971"/>
      <c r="DZ95" s="972"/>
      <c r="EA95" s="199"/>
    </row>
    <row r="96" spans="1:131" s="200" customFormat="1" ht="26.25" hidden="1" customHeight="1" x14ac:dyDescent="0.15">
      <c r="A96" s="223"/>
      <c r="B96" s="224"/>
      <c r="C96" s="224"/>
      <c r="D96" s="224"/>
      <c r="E96" s="224"/>
      <c r="F96" s="224"/>
      <c r="G96" s="224"/>
      <c r="H96" s="224"/>
      <c r="I96" s="224"/>
      <c r="J96" s="224"/>
      <c r="K96" s="224"/>
      <c r="L96" s="224"/>
      <c r="M96" s="224"/>
      <c r="N96" s="224"/>
      <c r="O96" s="224"/>
      <c r="P96" s="224"/>
      <c r="Q96" s="225"/>
      <c r="R96" s="225"/>
      <c r="S96" s="225"/>
      <c r="T96" s="225"/>
      <c r="U96" s="225"/>
      <c r="V96" s="225"/>
      <c r="W96" s="225"/>
      <c r="X96" s="225"/>
      <c r="Y96" s="225"/>
      <c r="Z96" s="225"/>
      <c r="AA96" s="225"/>
      <c r="AB96" s="225"/>
      <c r="AC96" s="225"/>
      <c r="AD96" s="225"/>
      <c r="AE96" s="225"/>
      <c r="AF96" s="225"/>
      <c r="AG96" s="225"/>
      <c r="AH96" s="225"/>
      <c r="AI96" s="225"/>
      <c r="AJ96" s="225"/>
      <c r="AK96" s="225"/>
      <c r="AL96" s="225"/>
      <c r="AM96" s="225"/>
      <c r="AN96" s="225"/>
      <c r="AO96" s="225"/>
      <c r="AP96" s="225"/>
      <c r="AQ96" s="225"/>
      <c r="AR96" s="225"/>
      <c r="AS96" s="225"/>
      <c r="AT96" s="225"/>
      <c r="AU96" s="225"/>
      <c r="AV96" s="225"/>
      <c r="AW96" s="225"/>
      <c r="AX96" s="225"/>
      <c r="AY96" s="225"/>
      <c r="AZ96" s="226"/>
      <c r="BA96" s="226"/>
      <c r="BB96" s="226"/>
      <c r="BC96" s="226"/>
      <c r="BD96" s="226"/>
      <c r="BE96" s="218"/>
      <c r="BF96" s="218"/>
      <c r="BG96" s="218"/>
      <c r="BH96" s="218"/>
      <c r="BI96" s="218"/>
      <c r="BJ96" s="218"/>
      <c r="BK96" s="218"/>
      <c r="BL96" s="218"/>
      <c r="BM96" s="218"/>
      <c r="BN96" s="218"/>
      <c r="BO96" s="218"/>
      <c r="BP96" s="218"/>
      <c r="BQ96" s="215">
        <v>90</v>
      </c>
      <c r="BR96" s="220"/>
      <c r="BS96" s="982"/>
      <c r="BT96" s="983"/>
      <c r="BU96" s="983"/>
      <c r="BV96" s="983"/>
      <c r="BW96" s="983"/>
      <c r="BX96" s="983"/>
      <c r="BY96" s="983"/>
      <c r="BZ96" s="983"/>
      <c r="CA96" s="983"/>
      <c r="CB96" s="983"/>
      <c r="CC96" s="983"/>
      <c r="CD96" s="983"/>
      <c r="CE96" s="983"/>
      <c r="CF96" s="983"/>
      <c r="CG96" s="984"/>
      <c r="CH96" s="985"/>
      <c r="CI96" s="986"/>
      <c r="CJ96" s="986"/>
      <c r="CK96" s="986"/>
      <c r="CL96" s="987"/>
      <c r="CM96" s="985"/>
      <c r="CN96" s="986"/>
      <c r="CO96" s="986"/>
      <c r="CP96" s="986"/>
      <c r="CQ96" s="987"/>
      <c r="CR96" s="985"/>
      <c r="CS96" s="986"/>
      <c r="CT96" s="986"/>
      <c r="CU96" s="986"/>
      <c r="CV96" s="987"/>
      <c r="CW96" s="985"/>
      <c r="CX96" s="986"/>
      <c r="CY96" s="986"/>
      <c r="CZ96" s="986"/>
      <c r="DA96" s="987"/>
      <c r="DB96" s="985"/>
      <c r="DC96" s="986"/>
      <c r="DD96" s="986"/>
      <c r="DE96" s="986"/>
      <c r="DF96" s="987"/>
      <c r="DG96" s="985"/>
      <c r="DH96" s="986"/>
      <c r="DI96" s="986"/>
      <c r="DJ96" s="986"/>
      <c r="DK96" s="987"/>
      <c r="DL96" s="985"/>
      <c r="DM96" s="986"/>
      <c r="DN96" s="986"/>
      <c r="DO96" s="986"/>
      <c r="DP96" s="987"/>
      <c r="DQ96" s="985"/>
      <c r="DR96" s="986"/>
      <c r="DS96" s="986"/>
      <c r="DT96" s="986"/>
      <c r="DU96" s="987"/>
      <c r="DV96" s="970"/>
      <c r="DW96" s="971"/>
      <c r="DX96" s="971"/>
      <c r="DY96" s="971"/>
      <c r="DZ96" s="972"/>
      <c r="EA96" s="199"/>
    </row>
    <row r="97" spans="1:131" s="200" customFormat="1" ht="26.25" hidden="1" customHeight="1" x14ac:dyDescent="0.15">
      <c r="A97" s="223"/>
      <c r="B97" s="224"/>
      <c r="C97" s="224"/>
      <c r="D97" s="224"/>
      <c r="E97" s="224"/>
      <c r="F97" s="224"/>
      <c r="G97" s="224"/>
      <c r="H97" s="224"/>
      <c r="I97" s="224"/>
      <c r="J97" s="224"/>
      <c r="K97" s="224"/>
      <c r="L97" s="224"/>
      <c r="M97" s="224"/>
      <c r="N97" s="224"/>
      <c r="O97" s="224"/>
      <c r="P97" s="224"/>
      <c r="Q97" s="225"/>
      <c r="R97" s="225"/>
      <c r="S97" s="225"/>
      <c r="T97" s="225"/>
      <c r="U97" s="225"/>
      <c r="V97" s="225"/>
      <c r="W97" s="225"/>
      <c r="X97" s="225"/>
      <c r="Y97" s="225"/>
      <c r="Z97" s="225"/>
      <c r="AA97" s="225"/>
      <c r="AB97" s="225"/>
      <c r="AC97" s="225"/>
      <c r="AD97" s="225"/>
      <c r="AE97" s="225"/>
      <c r="AF97" s="225"/>
      <c r="AG97" s="225"/>
      <c r="AH97" s="225"/>
      <c r="AI97" s="225"/>
      <c r="AJ97" s="225"/>
      <c r="AK97" s="225"/>
      <c r="AL97" s="225"/>
      <c r="AM97" s="225"/>
      <c r="AN97" s="225"/>
      <c r="AO97" s="225"/>
      <c r="AP97" s="225"/>
      <c r="AQ97" s="225"/>
      <c r="AR97" s="225"/>
      <c r="AS97" s="225"/>
      <c r="AT97" s="225"/>
      <c r="AU97" s="225"/>
      <c r="AV97" s="225"/>
      <c r="AW97" s="225"/>
      <c r="AX97" s="225"/>
      <c r="AY97" s="225"/>
      <c r="AZ97" s="226"/>
      <c r="BA97" s="226"/>
      <c r="BB97" s="226"/>
      <c r="BC97" s="226"/>
      <c r="BD97" s="226"/>
      <c r="BE97" s="218"/>
      <c r="BF97" s="218"/>
      <c r="BG97" s="218"/>
      <c r="BH97" s="218"/>
      <c r="BI97" s="218"/>
      <c r="BJ97" s="218"/>
      <c r="BK97" s="218"/>
      <c r="BL97" s="218"/>
      <c r="BM97" s="218"/>
      <c r="BN97" s="218"/>
      <c r="BO97" s="218"/>
      <c r="BP97" s="218"/>
      <c r="BQ97" s="215">
        <v>91</v>
      </c>
      <c r="BR97" s="220"/>
      <c r="BS97" s="982"/>
      <c r="BT97" s="983"/>
      <c r="BU97" s="983"/>
      <c r="BV97" s="983"/>
      <c r="BW97" s="983"/>
      <c r="BX97" s="983"/>
      <c r="BY97" s="983"/>
      <c r="BZ97" s="983"/>
      <c r="CA97" s="983"/>
      <c r="CB97" s="983"/>
      <c r="CC97" s="983"/>
      <c r="CD97" s="983"/>
      <c r="CE97" s="983"/>
      <c r="CF97" s="983"/>
      <c r="CG97" s="984"/>
      <c r="CH97" s="985"/>
      <c r="CI97" s="986"/>
      <c r="CJ97" s="986"/>
      <c r="CK97" s="986"/>
      <c r="CL97" s="987"/>
      <c r="CM97" s="985"/>
      <c r="CN97" s="986"/>
      <c r="CO97" s="986"/>
      <c r="CP97" s="986"/>
      <c r="CQ97" s="987"/>
      <c r="CR97" s="985"/>
      <c r="CS97" s="986"/>
      <c r="CT97" s="986"/>
      <c r="CU97" s="986"/>
      <c r="CV97" s="987"/>
      <c r="CW97" s="985"/>
      <c r="CX97" s="986"/>
      <c r="CY97" s="986"/>
      <c r="CZ97" s="986"/>
      <c r="DA97" s="987"/>
      <c r="DB97" s="985"/>
      <c r="DC97" s="986"/>
      <c r="DD97" s="986"/>
      <c r="DE97" s="986"/>
      <c r="DF97" s="987"/>
      <c r="DG97" s="985"/>
      <c r="DH97" s="986"/>
      <c r="DI97" s="986"/>
      <c r="DJ97" s="986"/>
      <c r="DK97" s="987"/>
      <c r="DL97" s="985"/>
      <c r="DM97" s="986"/>
      <c r="DN97" s="986"/>
      <c r="DO97" s="986"/>
      <c r="DP97" s="987"/>
      <c r="DQ97" s="985"/>
      <c r="DR97" s="986"/>
      <c r="DS97" s="986"/>
      <c r="DT97" s="986"/>
      <c r="DU97" s="987"/>
      <c r="DV97" s="970"/>
      <c r="DW97" s="971"/>
      <c r="DX97" s="971"/>
      <c r="DY97" s="971"/>
      <c r="DZ97" s="972"/>
      <c r="EA97" s="199"/>
    </row>
    <row r="98" spans="1:131" s="200" customFormat="1" ht="26.25" hidden="1" customHeight="1" x14ac:dyDescent="0.15">
      <c r="A98" s="223"/>
      <c r="B98" s="224"/>
      <c r="C98" s="224"/>
      <c r="D98" s="224"/>
      <c r="E98" s="224"/>
      <c r="F98" s="224"/>
      <c r="G98" s="224"/>
      <c r="H98" s="224"/>
      <c r="I98" s="224"/>
      <c r="J98" s="224"/>
      <c r="K98" s="224"/>
      <c r="L98" s="224"/>
      <c r="M98" s="224"/>
      <c r="N98" s="224"/>
      <c r="O98" s="224"/>
      <c r="P98" s="224"/>
      <c r="Q98" s="225"/>
      <c r="R98" s="225"/>
      <c r="S98" s="225"/>
      <c r="T98" s="225"/>
      <c r="U98" s="225"/>
      <c r="V98" s="225"/>
      <c r="W98" s="225"/>
      <c r="X98" s="225"/>
      <c r="Y98" s="225"/>
      <c r="Z98" s="225"/>
      <c r="AA98" s="225"/>
      <c r="AB98" s="225"/>
      <c r="AC98" s="225"/>
      <c r="AD98" s="225"/>
      <c r="AE98" s="225"/>
      <c r="AF98" s="225"/>
      <c r="AG98" s="225"/>
      <c r="AH98" s="225"/>
      <c r="AI98" s="225"/>
      <c r="AJ98" s="225"/>
      <c r="AK98" s="225"/>
      <c r="AL98" s="225"/>
      <c r="AM98" s="225"/>
      <c r="AN98" s="225"/>
      <c r="AO98" s="225"/>
      <c r="AP98" s="225"/>
      <c r="AQ98" s="225"/>
      <c r="AR98" s="225"/>
      <c r="AS98" s="225"/>
      <c r="AT98" s="225"/>
      <c r="AU98" s="225"/>
      <c r="AV98" s="225"/>
      <c r="AW98" s="225"/>
      <c r="AX98" s="225"/>
      <c r="AY98" s="225"/>
      <c r="AZ98" s="226"/>
      <c r="BA98" s="226"/>
      <c r="BB98" s="226"/>
      <c r="BC98" s="226"/>
      <c r="BD98" s="226"/>
      <c r="BE98" s="218"/>
      <c r="BF98" s="218"/>
      <c r="BG98" s="218"/>
      <c r="BH98" s="218"/>
      <c r="BI98" s="218"/>
      <c r="BJ98" s="218"/>
      <c r="BK98" s="218"/>
      <c r="BL98" s="218"/>
      <c r="BM98" s="218"/>
      <c r="BN98" s="218"/>
      <c r="BO98" s="218"/>
      <c r="BP98" s="218"/>
      <c r="BQ98" s="215">
        <v>92</v>
      </c>
      <c r="BR98" s="220"/>
      <c r="BS98" s="982"/>
      <c r="BT98" s="983"/>
      <c r="BU98" s="983"/>
      <c r="BV98" s="983"/>
      <c r="BW98" s="983"/>
      <c r="BX98" s="983"/>
      <c r="BY98" s="983"/>
      <c r="BZ98" s="983"/>
      <c r="CA98" s="983"/>
      <c r="CB98" s="983"/>
      <c r="CC98" s="983"/>
      <c r="CD98" s="983"/>
      <c r="CE98" s="983"/>
      <c r="CF98" s="983"/>
      <c r="CG98" s="984"/>
      <c r="CH98" s="985"/>
      <c r="CI98" s="986"/>
      <c r="CJ98" s="986"/>
      <c r="CK98" s="986"/>
      <c r="CL98" s="987"/>
      <c r="CM98" s="985"/>
      <c r="CN98" s="986"/>
      <c r="CO98" s="986"/>
      <c r="CP98" s="986"/>
      <c r="CQ98" s="987"/>
      <c r="CR98" s="985"/>
      <c r="CS98" s="986"/>
      <c r="CT98" s="986"/>
      <c r="CU98" s="986"/>
      <c r="CV98" s="987"/>
      <c r="CW98" s="985"/>
      <c r="CX98" s="986"/>
      <c r="CY98" s="986"/>
      <c r="CZ98" s="986"/>
      <c r="DA98" s="987"/>
      <c r="DB98" s="985"/>
      <c r="DC98" s="986"/>
      <c r="DD98" s="986"/>
      <c r="DE98" s="986"/>
      <c r="DF98" s="987"/>
      <c r="DG98" s="985"/>
      <c r="DH98" s="986"/>
      <c r="DI98" s="986"/>
      <c r="DJ98" s="986"/>
      <c r="DK98" s="987"/>
      <c r="DL98" s="985"/>
      <c r="DM98" s="986"/>
      <c r="DN98" s="986"/>
      <c r="DO98" s="986"/>
      <c r="DP98" s="987"/>
      <c r="DQ98" s="985"/>
      <c r="DR98" s="986"/>
      <c r="DS98" s="986"/>
      <c r="DT98" s="986"/>
      <c r="DU98" s="987"/>
      <c r="DV98" s="970"/>
      <c r="DW98" s="971"/>
      <c r="DX98" s="971"/>
      <c r="DY98" s="971"/>
      <c r="DZ98" s="972"/>
      <c r="EA98" s="199"/>
    </row>
    <row r="99" spans="1:131" s="200" customFormat="1" ht="26.25" hidden="1" customHeight="1" x14ac:dyDescent="0.15">
      <c r="A99" s="223"/>
      <c r="B99" s="224"/>
      <c r="C99" s="224"/>
      <c r="D99" s="224"/>
      <c r="E99" s="224"/>
      <c r="F99" s="224"/>
      <c r="G99" s="224"/>
      <c r="H99" s="224"/>
      <c r="I99" s="224"/>
      <c r="J99" s="224"/>
      <c r="K99" s="224"/>
      <c r="L99" s="224"/>
      <c r="M99" s="224"/>
      <c r="N99" s="224"/>
      <c r="O99" s="224"/>
      <c r="P99" s="224"/>
      <c r="Q99" s="225"/>
      <c r="R99" s="225"/>
      <c r="S99" s="225"/>
      <c r="T99" s="225"/>
      <c r="U99" s="225"/>
      <c r="V99" s="225"/>
      <c r="W99" s="225"/>
      <c r="X99" s="225"/>
      <c r="Y99" s="225"/>
      <c r="Z99" s="225"/>
      <c r="AA99" s="225"/>
      <c r="AB99" s="225"/>
      <c r="AC99" s="225"/>
      <c r="AD99" s="225"/>
      <c r="AE99" s="225"/>
      <c r="AF99" s="225"/>
      <c r="AG99" s="225"/>
      <c r="AH99" s="225"/>
      <c r="AI99" s="225"/>
      <c r="AJ99" s="225"/>
      <c r="AK99" s="225"/>
      <c r="AL99" s="225"/>
      <c r="AM99" s="225"/>
      <c r="AN99" s="225"/>
      <c r="AO99" s="225"/>
      <c r="AP99" s="225"/>
      <c r="AQ99" s="225"/>
      <c r="AR99" s="225"/>
      <c r="AS99" s="225"/>
      <c r="AT99" s="225"/>
      <c r="AU99" s="225"/>
      <c r="AV99" s="225"/>
      <c r="AW99" s="225"/>
      <c r="AX99" s="225"/>
      <c r="AY99" s="225"/>
      <c r="AZ99" s="226"/>
      <c r="BA99" s="226"/>
      <c r="BB99" s="226"/>
      <c r="BC99" s="226"/>
      <c r="BD99" s="226"/>
      <c r="BE99" s="218"/>
      <c r="BF99" s="218"/>
      <c r="BG99" s="218"/>
      <c r="BH99" s="218"/>
      <c r="BI99" s="218"/>
      <c r="BJ99" s="218"/>
      <c r="BK99" s="218"/>
      <c r="BL99" s="218"/>
      <c r="BM99" s="218"/>
      <c r="BN99" s="218"/>
      <c r="BO99" s="218"/>
      <c r="BP99" s="218"/>
      <c r="BQ99" s="215">
        <v>93</v>
      </c>
      <c r="BR99" s="220"/>
      <c r="BS99" s="982"/>
      <c r="BT99" s="983"/>
      <c r="BU99" s="983"/>
      <c r="BV99" s="983"/>
      <c r="BW99" s="983"/>
      <c r="BX99" s="983"/>
      <c r="BY99" s="983"/>
      <c r="BZ99" s="983"/>
      <c r="CA99" s="983"/>
      <c r="CB99" s="983"/>
      <c r="CC99" s="983"/>
      <c r="CD99" s="983"/>
      <c r="CE99" s="983"/>
      <c r="CF99" s="983"/>
      <c r="CG99" s="984"/>
      <c r="CH99" s="985"/>
      <c r="CI99" s="986"/>
      <c r="CJ99" s="986"/>
      <c r="CK99" s="986"/>
      <c r="CL99" s="987"/>
      <c r="CM99" s="985"/>
      <c r="CN99" s="986"/>
      <c r="CO99" s="986"/>
      <c r="CP99" s="986"/>
      <c r="CQ99" s="987"/>
      <c r="CR99" s="985"/>
      <c r="CS99" s="986"/>
      <c r="CT99" s="986"/>
      <c r="CU99" s="986"/>
      <c r="CV99" s="987"/>
      <c r="CW99" s="985"/>
      <c r="CX99" s="986"/>
      <c r="CY99" s="986"/>
      <c r="CZ99" s="986"/>
      <c r="DA99" s="987"/>
      <c r="DB99" s="985"/>
      <c r="DC99" s="986"/>
      <c r="DD99" s="986"/>
      <c r="DE99" s="986"/>
      <c r="DF99" s="987"/>
      <c r="DG99" s="985"/>
      <c r="DH99" s="986"/>
      <c r="DI99" s="986"/>
      <c r="DJ99" s="986"/>
      <c r="DK99" s="987"/>
      <c r="DL99" s="985"/>
      <c r="DM99" s="986"/>
      <c r="DN99" s="986"/>
      <c r="DO99" s="986"/>
      <c r="DP99" s="987"/>
      <c r="DQ99" s="985"/>
      <c r="DR99" s="986"/>
      <c r="DS99" s="986"/>
      <c r="DT99" s="986"/>
      <c r="DU99" s="987"/>
      <c r="DV99" s="970"/>
      <c r="DW99" s="971"/>
      <c r="DX99" s="971"/>
      <c r="DY99" s="971"/>
      <c r="DZ99" s="972"/>
      <c r="EA99" s="199"/>
    </row>
    <row r="100" spans="1:131" s="200" customFormat="1" ht="26.25" hidden="1" customHeight="1" x14ac:dyDescent="0.15">
      <c r="A100" s="223"/>
      <c r="B100" s="224"/>
      <c r="C100" s="224"/>
      <c r="D100" s="224"/>
      <c r="E100" s="224"/>
      <c r="F100" s="224"/>
      <c r="G100" s="224"/>
      <c r="H100" s="224"/>
      <c r="I100" s="224"/>
      <c r="J100" s="224"/>
      <c r="K100" s="224"/>
      <c r="L100" s="224"/>
      <c r="M100" s="224"/>
      <c r="N100" s="224"/>
      <c r="O100" s="224"/>
      <c r="P100" s="224"/>
      <c r="Q100" s="225"/>
      <c r="R100" s="225"/>
      <c r="S100" s="225"/>
      <c r="T100" s="225"/>
      <c r="U100" s="225"/>
      <c r="V100" s="225"/>
      <c r="W100" s="225"/>
      <c r="X100" s="225"/>
      <c r="Y100" s="225"/>
      <c r="Z100" s="225"/>
      <c r="AA100" s="225"/>
      <c r="AB100" s="225"/>
      <c r="AC100" s="225"/>
      <c r="AD100" s="225"/>
      <c r="AE100" s="225"/>
      <c r="AF100" s="225"/>
      <c r="AG100" s="225"/>
      <c r="AH100" s="225"/>
      <c r="AI100" s="225"/>
      <c r="AJ100" s="225"/>
      <c r="AK100" s="225"/>
      <c r="AL100" s="225"/>
      <c r="AM100" s="225"/>
      <c r="AN100" s="225"/>
      <c r="AO100" s="225"/>
      <c r="AP100" s="225"/>
      <c r="AQ100" s="225"/>
      <c r="AR100" s="225"/>
      <c r="AS100" s="225"/>
      <c r="AT100" s="225"/>
      <c r="AU100" s="225"/>
      <c r="AV100" s="225"/>
      <c r="AW100" s="225"/>
      <c r="AX100" s="225"/>
      <c r="AY100" s="225"/>
      <c r="AZ100" s="226"/>
      <c r="BA100" s="226"/>
      <c r="BB100" s="226"/>
      <c r="BC100" s="226"/>
      <c r="BD100" s="226"/>
      <c r="BE100" s="218"/>
      <c r="BF100" s="218"/>
      <c r="BG100" s="218"/>
      <c r="BH100" s="218"/>
      <c r="BI100" s="218"/>
      <c r="BJ100" s="218"/>
      <c r="BK100" s="218"/>
      <c r="BL100" s="218"/>
      <c r="BM100" s="218"/>
      <c r="BN100" s="218"/>
      <c r="BO100" s="218"/>
      <c r="BP100" s="218"/>
      <c r="BQ100" s="215">
        <v>94</v>
      </c>
      <c r="BR100" s="220"/>
      <c r="BS100" s="982"/>
      <c r="BT100" s="983"/>
      <c r="BU100" s="983"/>
      <c r="BV100" s="983"/>
      <c r="BW100" s="983"/>
      <c r="BX100" s="983"/>
      <c r="BY100" s="983"/>
      <c r="BZ100" s="983"/>
      <c r="CA100" s="983"/>
      <c r="CB100" s="983"/>
      <c r="CC100" s="983"/>
      <c r="CD100" s="983"/>
      <c r="CE100" s="983"/>
      <c r="CF100" s="983"/>
      <c r="CG100" s="984"/>
      <c r="CH100" s="985"/>
      <c r="CI100" s="986"/>
      <c r="CJ100" s="986"/>
      <c r="CK100" s="986"/>
      <c r="CL100" s="987"/>
      <c r="CM100" s="985"/>
      <c r="CN100" s="986"/>
      <c r="CO100" s="986"/>
      <c r="CP100" s="986"/>
      <c r="CQ100" s="987"/>
      <c r="CR100" s="985"/>
      <c r="CS100" s="986"/>
      <c r="CT100" s="986"/>
      <c r="CU100" s="986"/>
      <c r="CV100" s="987"/>
      <c r="CW100" s="985"/>
      <c r="CX100" s="986"/>
      <c r="CY100" s="986"/>
      <c r="CZ100" s="986"/>
      <c r="DA100" s="987"/>
      <c r="DB100" s="985"/>
      <c r="DC100" s="986"/>
      <c r="DD100" s="986"/>
      <c r="DE100" s="986"/>
      <c r="DF100" s="987"/>
      <c r="DG100" s="985"/>
      <c r="DH100" s="986"/>
      <c r="DI100" s="986"/>
      <c r="DJ100" s="986"/>
      <c r="DK100" s="987"/>
      <c r="DL100" s="985"/>
      <c r="DM100" s="986"/>
      <c r="DN100" s="986"/>
      <c r="DO100" s="986"/>
      <c r="DP100" s="987"/>
      <c r="DQ100" s="985"/>
      <c r="DR100" s="986"/>
      <c r="DS100" s="986"/>
      <c r="DT100" s="986"/>
      <c r="DU100" s="987"/>
      <c r="DV100" s="970"/>
      <c r="DW100" s="971"/>
      <c r="DX100" s="971"/>
      <c r="DY100" s="971"/>
      <c r="DZ100" s="972"/>
      <c r="EA100" s="199"/>
    </row>
    <row r="101" spans="1:131" s="200" customFormat="1" ht="26.25" hidden="1" customHeight="1" x14ac:dyDescent="0.15">
      <c r="A101" s="223"/>
      <c r="B101" s="224"/>
      <c r="C101" s="224"/>
      <c r="D101" s="224"/>
      <c r="E101" s="224"/>
      <c r="F101" s="224"/>
      <c r="G101" s="224"/>
      <c r="H101" s="224"/>
      <c r="I101" s="224"/>
      <c r="J101" s="224"/>
      <c r="K101" s="224"/>
      <c r="L101" s="224"/>
      <c r="M101" s="224"/>
      <c r="N101" s="224"/>
      <c r="O101" s="224"/>
      <c r="P101" s="224"/>
      <c r="Q101" s="225"/>
      <c r="R101" s="225"/>
      <c r="S101" s="225"/>
      <c r="T101" s="225"/>
      <c r="U101" s="225"/>
      <c r="V101" s="225"/>
      <c r="W101" s="225"/>
      <c r="X101" s="225"/>
      <c r="Y101" s="225"/>
      <c r="Z101" s="225"/>
      <c r="AA101" s="225"/>
      <c r="AB101" s="225"/>
      <c r="AC101" s="225"/>
      <c r="AD101" s="225"/>
      <c r="AE101" s="225"/>
      <c r="AF101" s="225"/>
      <c r="AG101" s="225"/>
      <c r="AH101" s="225"/>
      <c r="AI101" s="225"/>
      <c r="AJ101" s="225"/>
      <c r="AK101" s="225"/>
      <c r="AL101" s="225"/>
      <c r="AM101" s="225"/>
      <c r="AN101" s="225"/>
      <c r="AO101" s="225"/>
      <c r="AP101" s="225"/>
      <c r="AQ101" s="225"/>
      <c r="AR101" s="225"/>
      <c r="AS101" s="225"/>
      <c r="AT101" s="225"/>
      <c r="AU101" s="225"/>
      <c r="AV101" s="225"/>
      <c r="AW101" s="225"/>
      <c r="AX101" s="225"/>
      <c r="AY101" s="225"/>
      <c r="AZ101" s="226"/>
      <c r="BA101" s="226"/>
      <c r="BB101" s="226"/>
      <c r="BC101" s="226"/>
      <c r="BD101" s="226"/>
      <c r="BE101" s="218"/>
      <c r="BF101" s="218"/>
      <c r="BG101" s="218"/>
      <c r="BH101" s="218"/>
      <c r="BI101" s="218"/>
      <c r="BJ101" s="218"/>
      <c r="BK101" s="218"/>
      <c r="BL101" s="218"/>
      <c r="BM101" s="218"/>
      <c r="BN101" s="218"/>
      <c r="BO101" s="218"/>
      <c r="BP101" s="218"/>
      <c r="BQ101" s="215">
        <v>95</v>
      </c>
      <c r="BR101" s="220"/>
      <c r="BS101" s="982"/>
      <c r="BT101" s="983"/>
      <c r="BU101" s="983"/>
      <c r="BV101" s="983"/>
      <c r="BW101" s="983"/>
      <c r="BX101" s="983"/>
      <c r="BY101" s="983"/>
      <c r="BZ101" s="983"/>
      <c r="CA101" s="983"/>
      <c r="CB101" s="983"/>
      <c r="CC101" s="983"/>
      <c r="CD101" s="983"/>
      <c r="CE101" s="983"/>
      <c r="CF101" s="983"/>
      <c r="CG101" s="984"/>
      <c r="CH101" s="985"/>
      <c r="CI101" s="986"/>
      <c r="CJ101" s="986"/>
      <c r="CK101" s="986"/>
      <c r="CL101" s="987"/>
      <c r="CM101" s="985"/>
      <c r="CN101" s="986"/>
      <c r="CO101" s="986"/>
      <c r="CP101" s="986"/>
      <c r="CQ101" s="987"/>
      <c r="CR101" s="985"/>
      <c r="CS101" s="986"/>
      <c r="CT101" s="986"/>
      <c r="CU101" s="986"/>
      <c r="CV101" s="987"/>
      <c r="CW101" s="985"/>
      <c r="CX101" s="986"/>
      <c r="CY101" s="986"/>
      <c r="CZ101" s="986"/>
      <c r="DA101" s="987"/>
      <c r="DB101" s="985"/>
      <c r="DC101" s="986"/>
      <c r="DD101" s="986"/>
      <c r="DE101" s="986"/>
      <c r="DF101" s="987"/>
      <c r="DG101" s="985"/>
      <c r="DH101" s="986"/>
      <c r="DI101" s="986"/>
      <c r="DJ101" s="986"/>
      <c r="DK101" s="987"/>
      <c r="DL101" s="985"/>
      <c r="DM101" s="986"/>
      <c r="DN101" s="986"/>
      <c r="DO101" s="986"/>
      <c r="DP101" s="987"/>
      <c r="DQ101" s="985"/>
      <c r="DR101" s="986"/>
      <c r="DS101" s="986"/>
      <c r="DT101" s="986"/>
      <c r="DU101" s="987"/>
      <c r="DV101" s="970"/>
      <c r="DW101" s="971"/>
      <c r="DX101" s="971"/>
      <c r="DY101" s="971"/>
      <c r="DZ101" s="972"/>
      <c r="EA101" s="199"/>
    </row>
    <row r="102" spans="1:131" s="200" customFormat="1" ht="26.25" customHeight="1" thickBot="1" x14ac:dyDescent="0.2">
      <c r="A102" s="223"/>
      <c r="B102" s="224"/>
      <c r="C102" s="224"/>
      <c r="D102" s="224"/>
      <c r="E102" s="224"/>
      <c r="F102" s="224"/>
      <c r="G102" s="224"/>
      <c r="H102" s="224"/>
      <c r="I102" s="224"/>
      <c r="J102" s="224"/>
      <c r="K102" s="224"/>
      <c r="L102" s="224"/>
      <c r="M102" s="224"/>
      <c r="N102" s="224"/>
      <c r="O102" s="224"/>
      <c r="P102" s="224"/>
      <c r="Q102" s="225"/>
      <c r="R102" s="225"/>
      <c r="S102" s="225"/>
      <c r="T102" s="225"/>
      <c r="U102" s="225"/>
      <c r="V102" s="225"/>
      <c r="W102" s="225"/>
      <c r="X102" s="225"/>
      <c r="Y102" s="225"/>
      <c r="Z102" s="225"/>
      <c r="AA102" s="225"/>
      <c r="AB102" s="225"/>
      <c r="AC102" s="225"/>
      <c r="AD102" s="225"/>
      <c r="AE102" s="225"/>
      <c r="AF102" s="225"/>
      <c r="AG102" s="225"/>
      <c r="AH102" s="225"/>
      <c r="AI102" s="225"/>
      <c r="AJ102" s="225"/>
      <c r="AK102" s="225"/>
      <c r="AL102" s="225"/>
      <c r="AM102" s="225"/>
      <c r="AN102" s="225"/>
      <c r="AO102" s="225"/>
      <c r="AP102" s="225"/>
      <c r="AQ102" s="225"/>
      <c r="AR102" s="225"/>
      <c r="AS102" s="225"/>
      <c r="AT102" s="225"/>
      <c r="AU102" s="225"/>
      <c r="AV102" s="225"/>
      <c r="AW102" s="225"/>
      <c r="AX102" s="225"/>
      <c r="AY102" s="225"/>
      <c r="AZ102" s="226"/>
      <c r="BA102" s="226"/>
      <c r="BB102" s="226"/>
      <c r="BC102" s="226"/>
      <c r="BD102" s="226"/>
      <c r="BE102" s="218"/>
      <c r="BF102" s="218"/>
      <c r="BG102" s="218"/>
      <c r="BH102" s="218"/>
      <c r="BI102" s="218"/>
      <c r="BJ102" s="218"/>
      <c r="BK102" s="218"/>
      <c r="BL102" s="218"/>
      <c r="BM102" s="218"/>
      <c r="BN102" s="218"/>
      <c r="BO102" s="218"/>
      <c r="BP102" s="218"/>
      <c r="BQ102" s="217" t="s">
        <v>368</v>
      </c>
      <c r="BR102" s="973" t="s">
        <v>391</v>
      </c>
      <c r="BS102" s="974"/>
      <c r="BT102" s="974"/>
      <c r="BU102" s="974"/>
      <c r="BV102" s="974"/>
      <c r="BW102" s="974"/>
      <c r="BX102" s="974"/>
      <c r="BY102" s="974"/>
      <c r="BZ102" s="974"/>
      <c r="CA102" s="974"/>
      <c r="CB102" s="974"/>
      <c r="CC102" s="974"/>
      <c r="CD102" s="974"/>
      <c r="CE102" s="974"/>
      <c r="CF102" s="974"/>
      <c r="CG102" s="975"/>
      <c r="CH102" s="976"/>
      <c r="CI102" s="977"/>
      <c r="CJ102" s="977"/>
      <c r="CK102" s="977"/>
      <c r="CL102" s="978"/>
      <c r="CM102" s="976"/>
      <c r="CN102" s="977"/>
      <c r="CO102" s="977"/>
      <c r="CP102" s="977"/>
      <c r="CQ102" s="978"/>
      <c r="CR102" s="979">
        <f>SUM(CR7:CV88)</f>
        <v>172</v>
      </c>
      <c r="CS102" s="980"/>
      <c r="CT102" s="980"/>
      <c r="CU102" s="980"/>
      <c r="CV102" s="981"/>
      <c r="CW102" s="979">
        <f t="shared" ref="CW102" si="6">SUM(CW7:DA88)</f>
        <v>8</v>
      </c>
      <c r="CX102" s="980"/>
      <c r="CY102" s="980"/>
      <c r="CZ102" s="980"/>
      <c r="DA102" s="981"/>
      <c r="DB102" s="979">
        <f t="shared" ref="DB102" si="7">SUM(DB7:DF88)</f>
        <v>0</v>
      </c>
      <c r="DC102" s="980"/>
      <c r="DD102" s="980"/>
      <c r="DE102" s="980"/>
      <c r="DF102" s="981"/>
      <c r="DG102" s="979">
        <f t="shared" ref="DG102" si="8">SUM(DG7:DK88)</f>
        <v>0</v>
      </c>
      <c r="DH102" s="980"/>
      <c r="DI102" s="980"/>
      <c r="DJ102" s="980"/>
      <c r="DK102" s="981"/>
      <c r="DL102" s="979">
        <f t="shared" ref="DL102" si="9">SUM(DL7:DP88)</f>
        <v>0</v>
      </c>
      <c r="DM102" s="980"/>
      <c r="DN102" s="980"/>
      <c r="DO102" s="980"/>
      <c r="DP102" s="981"/>
      <c r="DQ102" s="979">
        <f t="shared" ref="DQ102" si="10">SUM(DQ7:DU88)</f>
        <v>0</v>
      </c>
      <c r="DR102" s="980"/>
      <c r="DS102" s="980"/>
      <c r="DT102" s="980"/>
      <c r="DU102" s="981"/>
      <c r="DV102" s="962"/>
      <c r="DW102" s="963"/>
      <c r="DX102" s="963"/>
      <c r="DY102" s="963"/>
      <c r="DZ102" s="964"/>
      <c r="EA102" s="199"/>
    </row>
    <row r="103" spans="1:131" s="200" customFormat="1" ht="26.25" customHeight="1" x14ac:dyDescent="0.15">
      <c r="A103" s="223"/>
      <c r="B103" s="224"/>
      <c r="C103" s="224"/>
      <c r="D103" s="224"/>
      <c r="E103" s="224"/>
      <c r="F103" s="224"/>
      <c r="G103" s="224"/>
      <c r="H103" s="224"/>
      <c r="I103" s="224"/>
      <c r="J103" s="224"/>
      <c r="K103" s="224"/>
      <c r="L103" s="224"/>
      <c r="M103" s="224"/>
      <c r="N103" s="224"/>
      <c r="O103" s="224"/>
      <c r="P103" s="224"/>
      <c r="Q103" s="225"/>
      <c r="R103" s="225"/>
      <c r="S103" s="225"/>
      <c r="T103" s="225"/>
      <c r="U103" s="225"/>
      <c r="V103" s="225"/>
      <c r="W103" s="225"/>
      <c r="X103" s="225"/>
      <c r="Y103" s="225"/>
      <c r="Z103" s="225"/>
      <c r="AA103" s="225"/>
      <c r="AB103" s="225"/>
      <c r="AC103" s="225"/>
      <c r="AD103" s="225"/>
      <c r="AE103" s="225"/>
      <c r="AF103" s="225"/>
      <c r="AG103" s="225"/>
      <c r="AH103" s="225"/>
      <c r="AI103" s="225"/>
      <c r="AJ103" s="225"/>
      <c r="AK103" s="225"/>
      <c r="AL103" s="225"/>
      <c r="AM103" s="225"/>
      <c r="AN103" s="225"/>
      <c r="AO103" s="225"/>
      <c r="AP103" s="225"/>
      <c r="AQ103" s="225"/>
      <c r="AR103" s="225"/>
      <c r="AS103" s="225"/>
      <c r="AT103" s="225"/>
      <c r="AU103" s="225"/>
      <c r="AV103" s="225"/>
      <c r="AW103" s="225"/>
      <c r="AX103" s="225"/>
      <c r="AY103" s="225"/>
      <c r="AZ103" s="226"/>
      <c r="BA103" s="226"/>
      <c r="BB103" s="226"/>
      <c r="BC103" s="226"/>
      <c r="BD103" s="226"/>
      <c r="BE103" s="218"/>
      <c r="BF103" s="218"/>
      <c r="BG103" s="218"/>
      <c r="BH103" s="218"/>
      <c r="BI103" s="218"/>
      <c r="BJ103" s="218"/>
      <c r="BK103" s="218"/>
      <c r="BL103" s="218"/>
      <c r="BM103" s="218"/>
      <c r="BN103" s="218"/>
      <c r="BO103" s="218"/>
      <c r="BP103" s="218"/>
      <c r="BQ103" s="965" t="s">
        <v>392</v>
      </c>
      <c r="BR103" s="965"/>
      <c r="BS103" s="965"/>
      <c r="BT103" s="965"/>
      <c r="BU103" s="965"/>
      <c r="BV103" s="965"/>
      <c r="BW103" s="965"/>
      <c r="BX103" s="965"/>
      <c r="BY103" s="965"/>
      <c r="BZ103" s="965"/>
      <c r="CA103" s="965"/>
      <c r="CB103" s="965"/>
      <c r="CC103" s="965"/>
      <c r="CD103" s="965"/>
      <c r="CE103" s="965"/>
      <c r="CF103" s="965"/>
      <c r="CG103" s="965"/>
      <c r="CH103" s="965"/>
      <c r="CI103" s="965"/>
      <c r="CJ103" s="965"/>
      <c r="CK103" s="965"/>
      <c r="CL103" s="965"/>
      <c r="CM103" s="965"/>
      <c r="CN103" s="965"/>
      <c r="CO103" s="965"/>
      <c r="CP103" s="965"/>
      <c r="CQ103" s="965"/>
      <c r="CR103" s="965"/>
      <c r="CS103" s="965"/>
      <c r="CT103" s="965"/>
      <c r="CU103" s="965"/>
      <c r="CV103" s="965"/>
      <c r="CW103" s="965"/>
      <c r="CX103" s="965"/>
      <c r="CY103" s="965"/>
      <c r="CZ103" s="965"/>
      <c r="DA103" s="965"/>
      <c r="DB103" s="965"/>
      <c r="DC103" s="965"/>
      <c r="DD103" s="965"/>
      <c r="DE103" s="965"/>
      <c r="DF103" s="965"/>
      <c r="DG103" s="965"/>
      <c r="DH103" s="965"/>
      <c r="DI103" s="965"/>
      <c r="DJ103" s="965"/>
      <c r="DK103" s="965"/>
      <c r="DL103" s="965"/>
      <c r="DM103" s="965"/>
      <c r="DN103" s="965"/>
      <c r="DO103" s="965"/>
      <c r="DP103" s="965"/>
      <c r="DQ103" s="965"/>
      <c r="DR103" s="965"/>
      <c r="DS103" s="965"/>
      <c r="DT103" s="965"/>
      <c r="DU103" s="965"/>
      <c r="DV103" s="965"/>
      <c r="DW103" s="965"/>
      <c r="DX103" s="965"/>
      <c r="DY103" s="965"/>
      <c r="DZ103" s="965"/>
      <c r="EA103" s="199"/>
    </row>
    <row r="104" spans="1:131" s="200" customFormat="1" ht="26.25" customHeight="1" x14ac:dyDescent="0.15">
      <c r="A104" s="223"/>
      <c r="B104" s="224"/>
      <c r="C104" s="224"/>
      <c r="D104" s="224"/>
      <c r="E104" s="224"/>
      <c r="F104" s="224"/>
      <c r="G104" s="224"/>
      <c r="H104" s="224"/>
      <c r="I104" s="224"/>
      <c r="J104" s="224"/>
      <c r="K104" s="224"/>
      <c r="L104" s="224"/>
      <c r="M104" s="224"/>
      <c r="N104" s="224"/>
      <c r="O104" s="224"/>
      <c r="P104" s="224"/>
      <c r="Q104" s="225"/>
      <c r="R104" s="225"/>
      <c r="S104" s="225"/>
      <c r="T104" s="225"/>
      <c r="U104" s="225"/>
      <c r="V104" s="225"/>
      <c r="W104" s="225"/>
      <c r="X104" s="225"/>
      <c r="Y104" s="225"/>
      <c r="Z104" s="225"/>
      <c r="AA104" s="225"/>
      <c r="AB104" s="225"/>
      <c r="AC104" s="225"/>
      <c r="AD104" s="225"/>
      <c r="AE104" s="225"/>
      <c r="AF104" s="225"/>
      <c r="AG104" s="225"/>
      <c r="AH104" s="225"/>
      <c r="AI104" s="225"/>
      <c r="AJ104" s="225"/>
      <c r="AK104" s="225"/>
      <c r="AL104" s="225"/>
      <c r="AM104" s="225"/>
      <c r="AN104" s="225"/>
      <c r="AO104" s="225"/>
      <c r="AP104" s="225"/>
      <c r="AQ104" s="225"/>
      <c r="AR104" s="225"/>
      <c r="AS104" s="225"/>
      <c r="AT104" s="225"/>
      <c r="AU104" s="225"/>
      <c r="AV104" s="225"/>
      <c r="AW104" s="225"/>
      <c r="AX104" s="225"/>
      <c r="AY104" s="225"/>
      <c r="AZ104" s="226"/>
      <c r="BA104" s="226"/>
      <c r="BB104" s="226"/>
      <c r="BC104" s="226"/>
      <c r="BD104" s="226"/>
      <c r="BE104" s="218"/>
      <c r="BF104" s="218"/>
      <c r="BG104" s="218"/>
      <c r="BH104" s="218"/>
      <c r="BI104" s="218"/>
      <c r="BJ104" s="218"/>
      <c r="BK104" s="218"/>
      <c r="BL104" s="218"/>
      <c r="BM104" s="218"/>
      <c r="BN104" s="218"/>
      <c r="BO104" s="218"/>
      <c r="BP104" s="218"/>
      <c r="BQ104" s="966" t="s">
        <v>393</v>
      </c>
      <c r="BR104" s="966"/>
      <c r="BS104" s="966"/>
      <c r="BT104" s="966"/>
      <c r="BU104" s="966"/>
      <c r="BV104" s="966"/>
      <c r="BW104" s="966"/>
      <c r="BX104" s="966"/>
      <c r="BY104" s="966"/>
      <c r="BZ104" s="966"/>
      <c r="CA104" s="966"/>
      <c r="CB104" s="966"/>
      <c r="CC104" s="966"/>
      <c r="CD104" s="966"/>
      <c r="CE104" s="966"/>
      <c r="CF104" s="966"/>
      <c r="CG104" s="966"/>
      <c r="CH104" s="966"/>
      <c r="CI104" s="966"/>
      <c r="CJ104" s="966"/>
      <c r="CK104" s="966"/>
      <c r="CL104" s="966"/>
      <c r="CM104" s="966"/>
      <c r="CN104" s="966"/>
      <c r="CO104" s="966"/>
      <c r="CP104" s="966"/>
      <c r="CQ104" s="966"/>
      <c r="CR104" s="966"/>
      <c r="CS104" s="966"/>
      <c r="CT104" s="966"/>
      <c r="CU104" s="966"/>
      <c r="CV104" s="966"/>
      <c r="CW104" s="966"/>
      <c r="CX104" s="966"/>
      <c r="CY104" s="966"/>
      <c r="CZ104" s="966"/>
      <c r="DA104" s="966"/>
      <c r="DB104" s="966"/>
      <c r="DC104" s="966"/>
      <c r="DD104" s="966"/>
      <c r="DE104" s="966"/>
      <c r="DF104" s="966"/>
      <c r="DG104" s="966"/>
      <c r="DH104" s="966"/>
      <c r="DI104" s="966"/>
      <c r="DJ104" s="966"/>
      <c r="DK104" s="966"/>
      <c r="DL104" s="966"/>
      <c r="DM104" s="966"/>
      <c r="DN104" s="966"/>
      <c r="DO104" s="966"/>
      <c r="DP104" s="966"/>
      <c r="DQ104" s="966"/>
      <c r="DR104" s="966"/>
      <c r="DS104" s="966"/>
      <c r="DT104" s="966"/>
      <c r="DU104" s="966"/>
      <c r="DV104" s="966"/>
      <c r="DW104" s="966"/>
      <c r="DX104" s="966"/>
      <c r="DY104" s="966"/>
      <c r="DZ104" s="966"/>
      <c r="EA104" s="199"/>
    </row>
    <row r="105" spans="1:131" s="200" customFormat="1" ht="11.25" customHeight="1" x14ac:dyDescent="0.15">
      <c r="A105" s="218"/>
      <c r="B105" s="218"/>
      <c r="C105" s="218"/>
      <c r="D105" s="218"/>
      <c r="E105" s="218"/>
      <c r="F105" s="218"/>
      <c r="G105" s="218"/>
      <c r="H105" s="218"/>
      <c r="I105" s="218"/>
      <c r="J105" s="218"/>
      <c r="K105" s="218"/>
      <c r="L105" s="218"/>
      <c r="M105" s="218"/>
      <c r="N105" s="218"/>
      <c r="O105" s="218"/>
      <c r="P105" s="218"/>
      <c r="Q105" s="218"/>
      <c r="R105" s="218"/>
      <c r="S105" s="218"/>
      <c r="T105" s="218"/>
      <c r="U105" s="218"/>
      <c r="V105" s="218"/>
      <c r="W105" s="218"/>
      <c r="X105" s="218"/>
      <c r="Y105" s="218"/>
      <c r="Z105" s="218"/>
      <c r="AA105" s="218"/>
      <c r="AB105" s="218"/>
      <c r="AC105" s="218"/>
      <c r="AD105" s="218"/>
      <c r="AE105" s="218"/>
      <c r="AF105" s="218"/>
      <c r="AG105" s="218"/>
      <c r="AH105" s="218"/>
      <c r="AI105" s="218"/>
      <c r="AJ105" s="218"/>
      <c r="AK105" s="218"/>
      <c r="AL105" s="218"/>
      <c r="AM105" s="218"/>
      <c r="AN105" s="218"/>
      <c r="AO105" s="218"/>
      <c r="AP105" s="218"/>
      <c r="AQ105" s="218"/>
      <c r="AR105" s="218"/>
      <c r="AS105" s="218"/>
      <c r="AT105" s="218"/>
      <c r="AU105" s="218"/>
      <c r="AV105" s="218"/>
      <c r="AW105" s="218"/>
      <c r="AX105" s="218"/>
      <c r="AY105" s="218"/>
      <c r="AZ105" s="218"/>
      <c r="BA105" s="218"/>
      <c r="BB105" s="218"/>
      <c r="BC105" s="218"/>
      <c r="BD105" s="218"/>
      <c r="BE105" s="218"/>
      <c r="BF105" s="218"/>
      <c r="BG105" s="218"/>
      <c r="BH105" s="218"/>
      <c r="BI105" s="218"/>
      <c r="BJ105" s="218"/>
      <c r="BK105" s="218"/>
      <c r="BL105" s="218"/>
      <c r="BM105" s="218"/>
      <c r="BN105" s="218"/>
      <c r="BO105" s="218"/>
      <c r="BP105" s="218"/>
      <c r="BQ105" s="221"/>
      <c r="BR105" s="221"/>
      <c r="BS105" s="221"/>
      <c r="BT105" s="221"/>
      <c r="BU105" s="221"/>
      <c r="BV105" s="221"/>
      <c r="BW105" s="221"/>
      <c r="BX105" s="221"/>
      <c r="BY105" s="221"/>
      <c r="BZ105" s="221"/>
      <c r="CA105" s="221"/>
      <c r="CB105" s="221"/>
      <c r="CC105" s="221"/>
      <c r="CD105" s="221"/>
      <c r="CE105" s="221"/>
      <c r="CF105" s="221"/>
      <c r="CG105" s="221"/>
      <c r="CH105" s="221"/>
      <c r="CI105" s="221"/>
      <c r="CJ105" s="221"/>
      <c r="CK105" s="221"/>
      <c r="CL105" s="221"/>
      <c r="CM105" s="221"/>
      <c r="CN105" s="221"/>
      <c r="CO105" s="221"/>
      <c r="CP105" s="221"/>
      <c r="CQ105" s="221"/>
      <c r="CR105" s="221"/>
      <c r="CS105" s="221"/>
      <c r="CT105" s="221"/>
      <c r="CU105" s="221"/>
      <c r="CV105" s="221"/>
      <c r="CW105" s="221"/>
      <c r="CX105" s="221"/>
      <c r="CY105" s="221"/>
      <c r="CZ105" s="221"/>
      <c r="DA105" s="221"/>
      <c r="DB105" s="221"/>
      <c r="DC105" s="221"/>
      <c r="DD105" s="221"/>
      <c r="DE105" s="221"/>
      <c r="DF105" s="221"/>
      <c r="DG105" s="221"/>
      <c r="DH105" s="221"/>
      <c r="DI105" s="221"/>
      <c r="DJ105" s="221"/>
      <c r="DK105" s="221"/>
      <c r="DL105" s="221"/>
      <c r="DM105" s="221"/>
      <c r="DN105" s="221"/>
      <c r="DO105" s="221"/>
      <c r="DP105" s="221"/>
      <c r="DQ105" s="221"/>
      <c r="DR105" s="221"/>
      <c r="DS105" s="221"/>
      <c r="DT105" s="221"/>
      <c r="DU105" s="221"/>
      <c r="DV105" s="221"/>
      <c r="DW105" s="221"/>
      <c r="DX105" s="221"/>
      <c r="DY105" s="221"/>
      <c r="DZ105" s="221"/>
      <c r="EA105" s="199"/>
    </row>
    <row r="106" spans="1:131" s="200" customFormat="1" ht="11.25" customHeight="1" x14ac:dyDescent="0.15">
      <c r="A106" s="227"/>
      <c r="B106" s="227"/>
      <c r="C106" s="227"/>
      <c r="D106" s="227"/>
      <c r="E106" s="227"/>
      <c r="F106" s="227"/>
      <c r="G106" s="227"/>
      <c r="H106" s="227"/>
      <c r="I106" s="227"/>
      <c r="J106" s="227"/>
      <c r="K106" s="227"/>
      <c r="L106" s="227"/>
      <c r="M106" s="227"/>
      <c r="N106" s="227"/>
      <c r="O106" s="227"/>
      <c r="P106" s="227"/>
      <c r="Q106" s="227"/>
      <c r="R106" s="227"/>
      <c r="S106" s="227"/>
      <c r="T106" s="227"/>
      <c r="U106" s="227"/>
      <c r="V106" s="227"/>
      <c r="W106" s="227"/>
      <c r="X106" s="227"/>
      <c r="Y106" s="227"/>
      <c r="Z106" s="227"/>
      <c r="AA106" s="227"/>
      <c r="AB106" s="227"/>
      <c r="AC106" s="227"/>
      <c r="AD106" s="227"/>
      <c r="AE106" s="227"/>
      <c r="AF106" s="227"/>
      <c r="AG106" s="227"/>
      <c r="AH106" s="227"/>
      <c r="AI106" s="227"/>
      <c r="AJ106" s="227"/>
      <c r="AK106" s="227"/>
      <c r="AL106" s="227"/>
      <c r="AM106" s="227"/>
      <c r="AN106" s="227"/>
      <c r="AO106" s="227"/>
      <c r="AP106" s="227"/>
      <c r="AQ106" s="227"/>
      <c r="AR106" s="227"/>
      <c r="AS106" s="227"/>
      <c r="AT106" s="227"/>
      <c r="AU106" s="227"/>
      <c r="AV106" s="227"/>
      <c r="AW106" s="227"/>
      <c r="AX106" s="227"/>
      <c r="AY106" s="227"/>
      <c r="AZ106" s="227"/>
      <c r="BA106" s="227"/>
      <c r="BB106" s="227"/>
      <c r="BC106" s="227"/>
      <c r="BD106" s="227"/>
      <c r="BE106" s="227"/>
      <c r="BF106" s="227"/>
      <c r="BG106" s="227"/>
      <c r="BH106" s="227"/>
      <c r="BI106" s="227"/>
      <c r="BJ106" s="227"/>
      <c r="BK106" s="227"/>
      <c r="BL106" s="227"/>
      <c r="BM106" s="227"/>
      <c r="BN106" s="227"/>
      <c r="BO106" s="227"/>
      <c r="BP106" s="227"/>
      <c r="BQ106" s="221"/>
      <c r="BR106" s="221"/>
      <c r="BS106" s="221"/>
      <c r="BT106" s="221"/>
      <c r="BU106" s="221"/>
      <c r="BV106" s="221"/>
      <c r="BW106" s="221"/>
      <c r="BX106" s="221"/>
      <c r="BY106" s="221"/>
      <c r="BZ106" s="221"/>
      <c r="CA106" s="221"/>
      <c r="CB106" s="221"/>
      <c r="CC106" s="221"/>
      <c r="CD106" s="221"/>
      <c r="CE106" s="221"/>
      <c r="CF106" s="221"/>
      <c r="CG106" s="221"/>
      <c r="CH106" s="221"/>
      <c r="CI106" s="221"/>
      <c r="CJ106" s="221"/>
      <c r="CK106" s="221"/>
      <c r="CL106" s="221"/>
      <c r="CM106" s="221"/>
      <c r="CN106" s="221"/>
      <c r="CO106" s="221"/>
      <c r="CP106" s="221"/>
      <c r="CQ106" s="221"/>
      <c r="CR106" s="221"/>
      <c r="CS106" s="221"/>
      <c r="CT106" s="221"/>
      <c r="CU106" s="221"/>
      <c r="CV106" s="221"/>
      <c r="CW106" s="221"/>
      <c r="CX106" s="221"/>
      <c r="CY106" s="221"/>
      <c r="CZ106" s="221"/>
      <c r="DA106" s="221"/>
      <c r="DB106" s="221"/>
      <c r="DC106" s="221"/>
      <c r="DD106" s="221"/>
      <c r="DE106" s="221"/>
      <c r="DF106" s="221"/>
      <c r="DG106" s="221"/>
      <c r="DH106" s="221"/>
      <c r="DI106" s="221"/>
      <c r="DJ106" s="221"/>
      <c r="DK106" s="221"/>
      <c r="DL106" s="221"/>
      <c r="DM106" s="221"/>
      <c r="DN106" s="221"/>
      <c r="DO106" s="221"/>
      <c r="DP106" s="221"/>
      <c r="DQ106" s="221"/>
      <c r="DR106" s="221"/>
      <c r="DS106" s="221"/>
      <c r="DT106" s="221"/>
      <c r="DU106" s="221"/>
      <c r="DV106" s="221"/>
      <c r="DW106" s="221"/>
      <c r="DX106" s="221"/>
      <c r="DY106" s="221"/>
      <c r="DZ106" s="221"/>
      <c r="EA106" s="199"/>
    </row>
    <row r="107" spans="1:131" s="199" customFormat="1" ht="26.25" customHeight="1" thickBot="1" x14ac:dyDescent="0.2">
      <c r="A107" s="228" t="s">
        <v>394</v>
      </c>
      <c r="B107" s="229"/>
      <c r="C107" s="229"/>
      <c r="D107" s="229"/>
      <c r="E107" s="229"/>
      <c r="F107" s="229"/>
      <c r="G107" s="229"/>
      <c r="H107" s="229"/>
      <c r="I107" s="229"/>
      <c r="J107" s="229"/>
      <c r="K107" s="229"/>
      <c r="L107" s="229"/>
      <c r="M107" s="229"/>
      <c r="N107" s="229"/>
      <c r="O107" s="229"/>
      <c r="P107" s="229"/>
      <c r="Q107" s="229"/>
      <c r="R107" s="229"/>
      <c r="S107" s="229"/>
      <c r="T107" s="229"/>
      <c r="U107" s="229"/>
      <c r="V107" s="229"/>
      <c r="W107" s="229"/>
      <c r="X107" s="229"/>
      <c r="Y107" s="229"/>
      <c r="Z107" s="229"/>
      <c r="AA107" s="229"/>
      <c r="AB107" s="229"/>
      <c r="AC107" s="229"/>
      <c r="AD107" s="229"/>
      <c r="AE107" s="229"/>
      <c r="AF107" s="229"/>
      <c r="AG107" s="229"/>
      <c r="AH107" s="229"/>
      <c r="AI107" s="229"/>
      <c r="AJ107" s="229"/>
      <c r="AK107" s="229"/>
      <c r="AL107" s="229"/>
      <c r="AM107" s="229"/>
      <c r="AN107" s="229"/>
      <c r="AO107" s="229"/>
      <c r="AP107" s="229"/>
      <c r="AQ107" s="229"/>
      <c r="AR107" s="229"/>
      <c r="AS107" s="229"/>
      <c r="AT107" s="229"/>
      <c r="AU107" s="228" t="s">
        <v>395</v>
      </c>
      <c r="AV107" s="229"/>
      <c r="AW107" s="229"/>
      <c r="AX107" s="229"/>
      <c r="AY107" s="229"/>
      <c r="AZ107" s="229"/>
      <c r="BA107" s="229"/>
      <c r="BB107" s="229"/>
      <c r="BC107" s="229"/>
      <c r="BD107" s="229"/>
      <c r="BE107" s="229"/>
      <c r="BF107" s="229"/>
      <c r="BG107" s="229"/>
      <c r="BH107" s="229"/>
      <c r="BI107" s="229"/>
      <c r="BJ107" s="229"/>
      <c r="BK107" s="229"/>
      <c r="BL107" s="229"/>
      <c r="BM107" s="229"/>
      <c r="BN107" s="229"/>
      <c r="BO107" s="229"/>
      <c r="BP107" s="229"/>
      <c r="BQ107" s="229"/>
      <c r="BR107" s="229"/>
      <c r="BS107" s="229"/>
      <c r="BT107" s="229"/>
      <c r="BU107" s="229"/>
      <c r="BV107" s="229"/>
      <c r="BW107" s="229"/>
      <c r="BX107" s="229"/>
      <c r="BY107" s="229"/>
      <c r="BZ107" s="229"/>
      <c r="CA107" s="229"/>
      <c r="CB107" s="229"/>
      <c r="CC107" s="229"/>
      <c r="CD107" s="229"/>
      <c r="CE107" s="229"/>
      <c r="CF107" s="229"/>
      <c r="CG107" s="229"/>
      <c r="CH107" s="229"/>
      <c r="CI107" s="229"/>
      <c r="CJ107" s="229"/>
      <c r="CK107" s="229"/>
      <c r="CL107" s="229"/>
      <c r="CM107" s="229"/>
      <c r="CN107" s="229"/>
      <c r="CO107" s="229"/>
      <c r="CP107" s="229"/>
      <c r="CQ107" s="229"/>
      <c r="CR107" s="229"/>
      <c r="CS107" s="229"/>
      <c r="CT107" s="229"/>
      <c r="CU107" s="229"/>
      <c r="CV107" s="229"/>
      <c r="CW107" s="229"/>
      <c r="CX107" s="229"/>
      <c r="CY107" s="229"/>
      <c r="CZ107" s="229"/>
      <c r="DA107" s="229"/>
      <c r="DB107" s="229"/>
      <c r="DC107" s="229"/>
      <c r="DD107" s="229"/>
      <c r="DE107" s="229"/>
      <c r="DF107" s="229"/>
      <c r="DG107" s="229"/>
      <c r="DH107" s="229"/>
      <c r="DI107" s="229"/>
      <c r="DJ107" s="229"/>
      <c r="DK107" s="229"/>
      <c r="DL107" s="229"/>
      <c r="DM107" s="229"/>
      <c r="DN107" s="229"/>
      <c r="DO107" s="229"/>
      <c r="DP107" s="229"/>
      <c r="DQ107" s="229"/>
      <c r="DR107" s="229"/>
      <c r="DS107" s="229"/>
      <c r="DT107" s="229"/>
      <c r="DU107" s="229"/>
      <c r="DV107" s="229"/>
      <c r="DW107" s="229"/>
      <c r="DX107" s="229"/>
      <c r="DY107" s="229"/>
      <c r="DZ107" s="229"/>
    </row>
    <row r="108" spans="1:131" s="199" customFormat="1" ht="26.25" customHeight="1" x14ac:dyDescent="0.15">
      <c r="A108" s="967" t="s">
        <v>396</v>
      </c>
      <c r="B108" s="968"/>
      <c r="C108" s="968"/>
      <c r="D108" s="968"/>
      <c r="E108" s="968"/>
      <c r="F108" s="968"/>
      <c r="G108" s="968"/>
      <c r="H108" s="968"/>
      <c r="I108" s="968"/>
      <c r="J108" s="968"/>
      <c r="K108" s="968"/>
      <c r="L108" s="968"/>
      <c r="M108" s="968"/>
      <c r="N108" s="968"/>
      <c r="O108" s="968"/>
      <c r="P108" s="968"/>
      <c r="Q108" s="968"/>
      <c r="R108" s="968"/>
      <c r="S108" s="968"/>
      <c r="T108" s="968"/>
      <c r="U108" s="968"/>
      <c r="V108" s="968"/>
      <c r="W108" s="968"/>
      <c r="X108" s="968"/>
      <c r="Y108" s="968"/>
      <c r="Z108" s="968"/>
      <c r="AA108" s="968"/>
      <c r="AB108" s="968"/>
      <c r="AC108" s="968"/>
      <c r="AD108" s="968"/>
      <c r="AE108" s="968"/>
      <c r="AF108" s="968"/>
      <c r="AG108" s="968"/>
      <c r="AH108" s="968"/>
      <c r="AI108" s="968"/>
      <c r="AJ108" s="968"/>
      <c r="AK108" s="968"/>
      <c r="AL108" s="968"/>
      <c r="AM108" s="968"/>
      <c r="AN108" s="968"/>
      <c r="AO108" s="968"/>
      <c r="AP108" s="968"/>
      <c r="AQ108" s="968"/>
      <c r="AR108" s="968"/>
      <c r="AS108" s="968"/>
      <c r="AT108" s="969"/>
      <c r="AU108" s="967" t="s">
        <v>397</v>
      </c>
      <c r="AV108" s="968"/>
      <c r="AW108" s="968"/>
      <c r="AX108" s="968"/>
      <c r="AY108" s="968"/>
      <c r="AZ108" s="968"/>
      <c r="BA108" s="968"/>
      <c r="BB108" s="968"/>
      <c r="BC108" s="968"/>
      <c r="BD108" s="968"/>
      <c r="BE108" s="968"/>
      <c r="BF108" s="968"/>
      <c r="BG108" s="968"/>
      <c r="BH108" s="968"/>
      <c r="BI108" s="968"/>
      <c r="BJ108" s="968"/>
      <c r="BK108" s="968"/>
      <c r="BL108" s="968"/>
      <c r="BM108" s="968"/>
      <c r="BN108" s="968"/>
      <c r="BO108" s="968"/>
      <c r="BP108" s="968"/>
      <c r="BQ108" s="968"/>
      <c r="BR108" s="968"/>
      <c r="BS108" s="968"/>
      <c r="BT108" s="968"/>
      <c r="BU108" s="968"/>
      <c r="BV108" s="968"/>
      <c r="BW108" s="968"/>
      <c r="BX108" s="968"/>
      <c r="BY108" s="968"/>
      <c r="BZ108" s="968"/>
      <c r="CA108" s="968"/>
      <c r="CB108" s="968"/>
      <c r="CC108" s="968"/>
      <c r="CD108" s="968"/>
      <c r="CE108" s="968"/>
      <c r="CF108" s="968"/>
      <c r="CG108" s="968"/>
      <c r="CH108" s="968"/>
      <c r="CI108" s="968"/>
      <c r="CJ108" s="968"/>
      <c r="CK108" s="968"/>
      <c r="CL108" s="968"/>
      <c r="CM108" s="968"/>
      <c r="CN108" s="968"/>
      <c r="CO108" s="968"/>
      <c r="CP108" s="968"/>
      <c r="CQ108" s="968"/>
      <c r="CR108" s="968"/>
      <c r="CS108" s="968"/>
      <c r="CT108" s="968"/>
      <c r="CU108" s="968"/>
      <c r="CV108" s="968"/>
      <c r="CW108" s="968"/>
      <c r="CX108" s="968"/>
      <c r="CY108" s="968"/>
      <c r="CZ108" s="968"/>
      <c r="DA108" s="968"/>
      <c r="DB108" s="968"/>
      <c r="DC108" s="968"/>
      <c r="DD108" s="968"/>
      <c r="DE108" s="968"/>
      <c r="DF108" s="968"/>
      <c r="DG108" s="968"/>
      <c r="DH108" s="968"/>
      <c r="DI108" s="968"/>
      <c r="DJ108" s="968"/>
      <c r="DK108" s="968"/>
      <c r="DL108" s="968"/>
      <c r="DM108" s="968"/>
      <c r="DN108" s="968"/>
      <c r="DO108" s="968"/>
      <c r="DP108" s="968"/>
      <c r="DQ108" s="968"/>
      <c r="DR108" s="968"/>
      <c r="DS108" s="968"/>
      <c r="DT108" s="968"/>
      <c r="DU108" s="968"/>
      <c r="DV108" s="968"/>
      <c r="DW108" s="968"/>
      <c r="DX108" s="968"/>
      <c r="DY108" s="968"/>
      <c r="DZ108" s="969"/>
    </row>
    <row r="109" spans="1:131" s="199" customFormat="1" ht="26.25" customHeight="1" x14ac:dyDescent="0.15">
      <c r="A109" s="922" t="s">
        <v>398</v>
      </c>
      <c r="B109" s="923"/>
      <c r="C109" s="923"/>
      <c r="D109" s="923"/>
      <c r="E109" s="923"/>
      <c r="F109" s="923"/>
      <c r="G109" s="923"/>
      <c r="H109" s="923"/>
      <c r="I109" s="923"/>
      <c r="J109" s="923"/>
      <c r="K109" s="923"/>
      <c r="L109" s="923"/>
      <c r="M109" s="923"/>
      <c r="N109" s="923"/>
      <c r="O109" s="923"/>
      <c r="P109" s="923"/>
      <c r="Q109" s="923"/>
      <c r="R109" s="923"/>
      <c r="S109" s="923"/>
      <c r="T109" s="923"/>
      <c r="U109" s="923"/>
      <c r="V109" s="923"/>
      <c r="W109" s="923"/>
      <c r="X109" s="923"/>
      <c r="Y109" s="923"/>
      <c r="Z109" s="924"/>
      <c r="AA109" s="925" t="s">
        <v>399</v>
      </c>
      <c r="AB109" s="923"/>
      <c r="AC109" s="923"/>
      <c r="AD109" s="923"/>
      <c r="AE109" s="924"/>
      <c r="AF109" s="925" t="s">
        <v>288</v>
      </c>
      <c r="AG109" s="923"/>
      <c r="AH109" s="923"/>
      <c r="AI109" s="923"/>
      <c r="AJ109" s="924"/>
      <c r="AK109" s="925" t="s">
        <v>287</v>
      </c>
      <c r="AL109" s="923"/>
      <c r="AM109" s="923"/>
      <c r="AN109" s="923"/>
      <c r="AO109" s="924"/>
      <c r="AP109" s="925" t="s">
        <v>400</v>
      </c>
      <c r="AQ109" s="923"/>
      <c r="AR109" s="923"/>
      <c r="AS109" s="923"/>
      <c r="AT109" s="954"/>
      <c r="AU109" s="922" t="s">
        <v>398</v>
      </c>
      <c r="AV109" s="923"/>
      <c r="AW109" s="923"/>
      <c r="AX109" s="923"/>
      <c r="AY109" s="923"/>
      <c r="AZ109" s="923"/>
      <c r="BA109" s="923"/>
      <c r="BB109" s="923"/>
      <c r="BC109" s="923"/>
      <c r="BD109" s="923"/>
      <c r="BE109" s="923"/>
      <c r="BF109" s="923"/>
      <c r="BG109" s="923"/>
      <c r="BH109" s="923"/>
      <c r="BI109" s="923"/>
      <c r="BJ109" s="923"/>
      <c r="BK109" s="923"/>
      <c r="BL109" s="923"/>
      <c r="BM109" s="923"/>
      <c r="BN109" s="923"/>
      <c r="BO109" s="923"/>
      <c r="BP109" s="924"/>
      <c r="BQ109" s="925" t="s">
        <v>399</v>
      </c>
      <c r="BR109" s="923"/>
      <c r="BS109" s="923"/>
      <c r="BT109" s="923"/>
      <c r="BU109" s="924"/>
      <c r="BV109" s="925" t="s">
        <v>288</v>
      </c>
      <c r="BW109" s="923"/>
      <c r="BX109" s="923"/>
      <c r="BY109" s="923"/>
      <c r="BZ109" s="924"/>
      <c r="CA109" s="925" t="s">
        <v>287</v>
      </c>
      <c r="CB109" s="923"/>
      <c r="CC109" s="923"/>
      <c r="CD109" s="923"/>
      <c r="CE109" s="924"/>
      <c r="CF109" s="961" t="s">
        <v>400</v>
      </c>
      <c r="CG109" s="961"/>
      <c r="CH109" s="961"/>
      <c r="CI109" s="961"/>
      <c r="CJ109" s="961"/>
      <c r="CK109" s="925" t="s">
        <v>401</v>
      </c>
      <c r="CL109" s="923"/>
      <c r="CM109" s="923"/>
      <c r="CN109" s="923"/>
      <c r="CO109" s="923"/>
      <c r="CP109" s="923"/>
      <c r="CQ109" s="923"/>
      <c r="CR109" s="923"/>
      <c r="CS109" s="923"/>
      <c r="CT109" s="923"/>
      <c r="CU109" s="923"/>
      <c r="CV109" s="923"/>
      <c r="CW109" s="923"/>
      <c r="CX109" s="923"/>
      <c r="CY109" s="923"/>
      <c r="CZ109" s="923"/>
      <c r="DA109" s="923"/>
      <c r="DB109" s="923"/>
      <c r="DC109" s="923"/>
      <c r="DD109" s="923"/>
      <c r="DE109" s="923"/>
      <c r="DF109" s="924"/>
      <c r="DG109" s="925" t="s">
        <v>399</v>
      </c>
      <c r="DH109" s="923"/>
      <c r="DI109" s="923"/>
      <c r="DJ109" s="923"/>
      <c r="DK109" s="924"/>
      <c r="DL109" s="925" t="s">
        <v>288</v>
      </c>
      <c r="DM109" s="923"/>
      <c r="DN109" s="923"/>
      <c r="DO109" s="923"/>
      <c r="DP109" s="924"/>
      <c r="DQ109" s="925" t="s">
        <v>287</v>
      </c>
      <c r="DR109" s="923"/>
      <c r="DS109" s="923"/>
      <c r="DT109" s="923"/>
      <c r="DU109" s="924"/>
      <c r="DV109" s="925" t="s">
        <v>400</v>
      </c>
      <c r="DW109" s="923"/>
      <c r="DX109" s="923"/>
      <c r="DY109" s="923"/>
      <c r="DZ109" s="954"/>
    </row>
    <row r="110" spans="1:131" s="199" customFormat="1" ht="26.25" customHeight="1" x14ac:dyDescent="0.15">
      <c r="A110" s="825" t="s">
        <v>402</v>
      </c>
      <c r="B110" s="826"/>
      <c r="C110" s="826"/>
      <c r="D110" s="826"/>
      <c r="E110" s="826"/>
      <c r="F110" s="826"/>
      <c r="G110" s="826"/>
      <c r="H110" s="826"/>
      <c r="I110" s="826"/>
      <c r="J110" s="826"/>
      <c r="K110" s="826"/>
      <c r="L110" s="826"/>
      <c r="M110" s="826"/>
      <c r="N110" s="826"/>
      <c r="O110" s="826"/>
      <c r="P110" s="826"/>
      <c r="Q110" s="826"/>
      <c r="R110" s="826"/>
      <c r="S110" s="826"/>
      <c r="T110" s="826"/>
      <c r="U110" s="826"/>
      <c r="V110" s="826"/>
      <c r="W110" s="826"/>
      <c r="X110" s="826"/>
      <c r="Y110" s="826"/>
      <c r="Z110" s="827"/>
      <c r="AA110" s="915">
        <v>324082</v>
      </c>
      <c r="AB110" s="916"/>
      <c r="AC110" s="916"/>
      <c r="AD110" s="916"/>
      <c r="AE110" s="917"/>
      <c r="AF110" s="918">
        <v>302052</v>
      </c>
      <c r="AG110" s="916"/>
      <c r="AH110" s="916"/>
      <c r="AI110" s="916"/>
      <c r="AJ110" s="917"/>
      <c r="AK110" s="918">
        <v>317197</v>
      </c>
      <c r="AL110" s="916"/>
      <c r="AM110" s="916"/>
      <c r="AN110" s="916"/>
      <c r="AO110" s="917"/>
      <c r="AP110" s="919">
        <v>23.6</v>
      </c>
      <c r="AQ110" s="920"/>
      <c r="AR110" s="920"/>
      <c r="AS110" s="920"/>
      <c r="AT110" s="921"/>
      <c r="AU110" s="955" t="s">
        <v>62</v>
      </c>
      <c r="AV110" s="956"/>
      <c r="AW110" s="956"/>
      <c r="AX110" s="956"/>
      <c r="AY110" s="956"/>
      <c r="AZ110" s="881" t="s">
        <v>403</v>
      </c>
      <c r="BA110" s="826"/>
      <c r="BB110" s="826"/>
      <c r="BC110" s="826"/>
      <c r="BD110" s="826"/>
      <c r="BE110" s="826"/>
      <c r="BF110" s="826"/>
      <c r="BG110" s="826"/>
      <c r="BH110" s="826"/>
      <c r="BI110" s="826"/>
      <c r="BJ110" s="826"/>
      <c r="BK110" s="826"/>
      <c r="BL110" s="826"/>
      <c r="BM110" s="826"/>
      <c r="BN110" s="826"/>
      <c r="BO110" s="826"/>
      <c r="BP110" s="827"/>
      <c r="BQ110" s="882">
        <v>2504516</v>
      </c>
      <c r="BR110" s="863"/>
      <c r="BS110" s="863"/>
      <c r="BT110" s="863"/>
      <c r="BU110" s="863"/>
      <c r="BV110" s="863">
        <v>2514179</v>
      </c>
      <c r="BW110" s="863"/>
      <c r="BX110" s="863"/>
      <c r="BY110" s="863"/>
      <c r="BZ110" s="863"/>
      <c r="CA110" s="863">
        <v>3070018</v>
      </c>
      <c r="CB110" s="863"/>
      <c r="CC110" s="863"/>
      <c r="CD110" s="863"/>
      <c r="CE110" s="863"/>
      <c r="CF110" s="887">
        <v>228.6</v>
      </c>
      <c r="CG110" s="888"/>
      <c r="CH110" s="888"/>
      <c r="CI110" s="888"/>
      <c r="CJ110" s="888"/>
      <c r="CK110" s="951" t="s">
        <v>404</v>
      </c>
      <c r="CL110" s="837"/>
      <c r="CM110" s="912" t="s">
        <v>405</v>
      </c>
      <c r="CN110" s="913"/>
      <c r="CO110" s="913"/>
      <c r="CP110" s="913"/>
      <c r="CQ110" s="913"/>
      <c r="CR110" s="913"/>
      <c r="CS110" s="913"/>
      <c r="CT110" s="913"/>
      <c r="CU110" s="913"/>
      <c r="CV110" s="913"/>
      <c r="CW110" s="913"/>
      <c r="CX110" s="913"/>
      <c r="CY110" s="913"/>
      <c r="CZ110" s="913"/>
      <c r="DA110" s="913"/>
      <c r="DB110" s="913"/>
      <c r="DC110" s="913"/>
      <c r="DD110" s="913"/>
      <c r="DE110" s="913"/>
      <c r="DF110" s="914"/>
      <c r="DG110" s="882" t="s">
        <v>222</v>
      </c>
      <c r="DH110" s="863"/>
      <c r="DI110" s="863"/>
      <c r="DJ110" s="863"/>
      <c r="DK110" s="863"/>
      <c r="DL110" s="863" t="s">
        <v>222</v>
      </c>
      <c r="DM110" s="863"/>
      <c r="DN110" s="863"/>
      <c r="DO110" s="863"/>
      <c r="DP110" s="863"/>
      <c r="DQ110" s="863" t="s">
        <v>222</v>
      </c>
      <c r="DR110" s="863"/>
      <c r="DS110" s="863"/>
      <c r="DT110" s="863"/>
      <c r="DU110" s="863"/>
      <c r="DV110" s="864" t="s">
        <v>222</v>
      </c>
      <c r="DW110" s="864"/>
      <c r="DX110" s="864"/>
      <c r="DY110" s="864"/>
      <c r="DZ110" s="865"/>
    </row>
    <row r="111" spans="1:131" s="199" customFormat="1" ht="26.25" customHeight="1" x14ac:dyDescent="0.15">
      <c r="A111" s="792" t="s">
        <v>406</v>
      </c>
      <c r="B111" s="793"/>
      <c r="C111" s="793"/>
      <c r="D111" s="793"/>
      <c r="E111" s="793"/>
      <c r="F111" s="793"/>
      <c r="G111" s="793"/>
      <c r="H111" s="793"/>
      <c r="I111" s="793"/>
      <c r="J111" s="793"/>
      <c r="K111" s="793"/>
      <c r="L111" s="793"/>
      <c r="M111" s="793"/>
      <c r="N111" s="793"/>
      <c r="O111" s="793"/>
      <c r="P111" s="793"/>
      <c r="Q111" s="793"/>
      <c r="R111" s="793"/>
      <c r="S111" s="793"/>
      <c r="T111" s="793"/>
      <c r="U111" s="793"/>
      <c r="V111" s="793"/>
      <c r="W111" s="793"/>
      <c r="X111" s="793"/>
      <c r="Y111" s="793"/>
      <c r="Z111" s="950"/>
      <c r="AA111" s="943" t="s">
        <v>222</v>
      </c>
      <c r="AB111" s="944"/>
      <c r="AC111" s="944"/>
      <c r="AD111" s="944"/>
      <c r="AE111" s="945"/>
      <c r="AF111" s="946" t="s">
        <v>222</v>
      </c>
      <c r="AG111" s="944"/>
      <c r="AH111" s="944"/>
      <c r="AI111" s="944"/>
      <c r="AJ111" s="945"/>
      <c r="AK111" s="946" t="s">
        <v>222</v>
      </c>
      <c r="AL111" s="944"/>
      <c r="AM111" s="944"/>
      <c r="AN111" s="944"/>
      <c r="AO111" s="945"/>
      <c r="AP111" s="947" t="s">
        <v>222</v>
      </c>
      <c r="AQ111" s="948"/>
      <c r="AR111" s="948"/>
      <c r="AS111" s="948"/>
      <c r="AT111" s="949"/>
      <c r="AU111" s="957"/>
      <c r="AV111" s="958"/>
      <c r="AW111" s="958"/>
      <c r="AX111" s="958"/>
      <c r="AY111" s="958"/>
      <c r="AZ111" s="833" t="s">
        <v>407</v>
      </c>
      <c r="BA111" s="768"/>
      <c r="BB111" s="768"/>
      <c r="BC111" s="768"/>
      <c r="BD111" s="768"/>
      <c r="BE111" s="768"/>
      <c r="BF111" s="768"/>
      <c r="BG111" s="768"/>
      <c r="BH111" s="768"/>
      <c r="BI111" s="768"/>
      <c r="BJ111" s="768"/>
      <c r="BK111" s="768"/>
      <c r="BL111" s="768"/>
      <c r="BM111" s="768"/>
      <c r="BN111" s="768"/>
      <c r="BO111" s="768"/>
      <c r="BP111" s="769"/>
      <c r="BQ111" s="834">
        <v>206</v>
      </c>
      <c r="BR111" s="835"/>
      <c r="BS111" s="835"/>
      <c r="BT111" s="835"/>
      <c r="BU111" s="835"/>
      <c r="BV111" s="835" t="s">
        <v>222</v>
      </c>
      <c r="BW111" s="835"/>
      <c r="BX111" s="835"/>
      <c r="BY111" s="835"/>
      <c r="BZ111" s="835"/>
      <c r="CA111" s="835" t="s">
        <v>222</v>
      </c>
      <c r="CB111" s="835"/>
      <c r="CC111" s="835"/>
      <c r="CD111" s="835"/>
      <c r="CE111" s="835"/>
      <c r="CF111" s="896" t="s">
        <v>222</v>
      </c>
      <c r="CG111" s="897"/>
      <c r="CH111" s="897"/>
      <c r="CI111" s="897"/>
      <c r="CJ111" s="897"/>
      <c r="CK111" s="952"/>
      <c r="CL111" s="839"/>
      <c r="CM111" s="842" t="s">
        <v>408</v>
      </c>
      <c r="CN111" s="843"/>
      <c r="CO111" s="843"/>
      <c r="CP111" s="843"/>
      <c r="CQ111" s="843"/>
      <c r="CR111" s="843"/>
      <c r="CS111" s="843"/>
      <c r="CT111" s="843"/>
      <c r="CU111" s="843"/>
      <c r="CV111" s="843"/>
      <c r="CW111" s="843"/>
      <c r="CX111" s="843"/>
      <c r="CY111" s="843"/>
      <c r="CZ111" s="843"/>
      <c r="DA111" s="843"/>
      <c r="DB111" s="843"/>
      <c r="DC111" s="843"/>
      <c r="DD111" s="843"/>
      <c r="DE111" s="843"/>
      <c r="DF111" s="844"/>
      <c r="DG111" s="834" t="s">
        <v>222</v>
      </c>
      <c r="DH111" s="835"/>
      <c r="DI111" s="835"/>
      <c r="DJ111" s="835"/>
      <c r="DK111" s="835"/>
      <c r="DL111" s="835" t="s">
        <v>222</v>
      </c>
      <c r="DM111" s="835"/>
      <c r="DN111" s="835"/>
      <c r="DO111" s="835"/>
      <c r="DP111" s="835"/>
      <c r="DQ111" s="835" t="s">
        <v>222</v>
      </c>
      <c r="DR111" s="835"/>
      <c r="DS111" s="835"/>
      <c r="DT111" s="835"/>
      <c r="DU111" s="835"/>
      <c r="DV111" s="812" t="s">
        <v>222</v>
      </c>
      <c r="DW111" s="812"/>
      <c r="DX111" s="812"/>
      <c r="DY111" s="812"/>
      <c r="DZ111" s="813"/>
    </row>
    <row r="112" spans="1:131" s="199" customFormat="1" ht="26.25" customHeight="1" x14ac:dyDescent="0.15">
      <c r="A112" s="937" t="s">
        <v>409</v>
      </c>
      <c r="B112" s="938"/>
      <c r="C112" s="768" t="s">
        <v>410</v>
      </c>
      <c r="D112" s="768"/>
      <c r="E112" s="768"/>
      <c r="F112" s="768"/>
      <c r="G112" s="768"/>
      <c r="H112" s="768"/>
      <c r="I112" s="768"/>
      <c r="J112" s="768"/>
      <c r="K112" s="768"/>
      <c r="L112" s="768"/>
      <c r="M112" s="768"/>
      <c r="N112" s="768"/>
      <c r="O112" s="768"/>
      <c r="P112" s="768"/>
      <c r="Q112" s="768"/>
      <c r="R112" s="768"/>
      <c r="S112" s="768"/>
      <c r="T112" s="768"/>
      <c r="U112" s="768"/>
      <c r="V112" s="768"/>
      <c r="W112" s="768"/>
      <c r="X112" s="768"/>
      <c r="Y112" s="768"/>
      <c r="Z112" s="769"/>
      <c r="AA112" s="797" t="s">
        <v>222</v>
      </c>
      <c r="AB112" s="798"/>
      <c r="AC112" s="798"/>
      <c r="AD112" s="798"/>
      <c r="AE112" s="799"/>
      <c r="AF112" s="800" t="s">
        <v>222</v>
      </c>
      <c r="AG112" s="798"/>
      <c r="AH112" s="798"/>
      <c r="AI112" s="798"/>
      <c r="AJ112" s="799"/>
      <c r="AK112" s="800" t="s">
        <v>222</v>
      </c>
      <c r="AL112" s="798"/>
      <c r="AM112" s="798"/>
      <c r="AN112" s="798"/>
      <c r="AO112" s="799"/>
      <c r="AP112" s="845" t="s">
        <v>222</v>
      </c>
      <c r="AQ112" s="846"/>
      <c r="AR112" s="846"/>
      <c r="AS112" s="846"/>
      <c r="AT112" s="847"/>
      <c r="AU112" s="957"/>
      <c r="AV112" s="958"/>
      <c r="AW112" s="958"/>
      <c r="AX112" s="958"/>
      <c r="AY112" s="958"/>
      <c r="AZ112" s="833" t="s">
        <v>411</v>
      </c>
      <c r="BA112" s="768"/>
      <c r="BB112" s="768"/>
      <c r="BC112" s="768"/>
      <c r="BD112" s="768"/>
      <c r="BE112" s="768"/>
      <c r="BF112" s="768"/>
      <c r="BG112" s="768"/>
      <c r="BH112" s="768"/>
      <c r="BI112" s="768"/>
      <c r="BJ112" s="768"/>
      <c r="BK112" s="768"/>
      <c r="BL112" s="768"/>
      <c r="BM112" s="768"/>
      <c r="BN112" s="768"/>
      <c r="BO112" s="768"/>
      <c r="BP112" s="769"/>
      <c r="BQ112" s="834">
        <v>109306</v>
      </c>
      <c r="BR112" s="835"/>
      <c r="BS112" s="835"/>
      <c r="BT112" s="835"/>
      <c r="BU112" s="835"/>
      <c r="BV112" s="835">
        <v>162037</v>
      </c>
      <c r="BW112" s="835"/>
      <c r="BX112" s="835"/>
      <c r="BY112" s="835"/>
      <c r="BZ112" s="835"/>
      <c r="CA112" s="835">
        <v>197609</v>
      </c>
      <c r="CB112" s="835"/>
      <c r="CC112" s="835"/>
      <c r="CD112" s="835"/>
      <c r="CE112" s="835"/>
      <c r="CF112" s="896">
        <v>14.7</v>
      </c>
      <c r="CG112" s="897"/>
      <c r="CH112" s="897"/>
      <c r="CI112" s="897"/>
      <c r="CJ112" s="897"/>
      <c r="CK112" s="952"/>
      <c r="CL112" s="839"/>
      <c r="CM112" s="842" t="s">
        <v>412</v>
      </c>
      <c r="CN112" s="843"/>
      <c r="CO112" s="843"/>
      <c r="CP112" s="843"/>
      <c r="CQ112" s="843"/>
      <c r="CR112" s="843"/>
      <c r="CS112" s="843"/>
      <c r="CT112" s="843"/>
      <c r="CU112" s="843"/>
      <c r="CV112" s="843"/>
      <c r="CW112" s="843"/>
      <c r="CX112" s="843"/>
      <c r="CY112" s="843"/>
      <c r="CZ112" s="843"/>
      <c r="DA112" s="843"/>
      <c r="DB112" s="843"/>
      <c r="DC112" s="843"/>
      <c r="DD112" s="843"/>
      <c r="DE112" s="843"/>
      <c r="DF112" s="844"/>
      <c r="DG112" s="834" t="s">
        <v>222</v>
      </c>
      <c r="DH112" s="835"/>
      <c r="DI112" s="835"/>
      <c r="DJ112" s="835"/>
      <c r="DK112" s="835"/>
      <c r="DL112" s="835" t="s">
        <v>222</v>
      </c>
      <c r="DM112" s="835"/>
      <c r="DN112" s="835"/>
      <c r="DO112" s="835"/>
      <c r="DP112" s="835"/>
      <c r="DQ112" s="835" t="s">
        <v>222</v>
      </c>
      <c r="DR112" s="835"/>
      <c r="DS112" s="835"/>
      <c r="DT112" s="835"/>
      <c r="DU112" s="835"/>
      <c r="DV112" s="812" t="s">
        <v>222</v>
      </c>
      <c r="DW112" s="812"/>
      <c r="DX112" s="812"/>
      <c r="DY112" s="812"/>
      <c r="DZ112" s="813"/>
    </row>
    <row r="113" spans="1:130" s="199" customFormat="1" ht="26.25" customHeight="1" x14ac:dyDescent="0.15">
      <c r="A113" s="939"/>
      <c r="B113" s="940"/>
      <c r="C113" s="768" t="s">
        <v>413</v>
      </c>
      <c r="D113" s="768"/>
      <c r="E113" s="768"/>
      <c r="F113" s="768"/>
      <c r="G113" s="768"/>
      <c r="H113" s="768"/>
      <c r="I113" s="768"/>
      <c r="J113" s="768"/>
      <c r="K113" s="768"/>
      <c r="L113" s="768"/>
      <c r="M113" s="768"/>
      <c r="N113" s="768"/>
      <c r="O113" s="768"/>
      <c r="P113" s="768"/>
      <c r="Q113" s="768"/>
      <c r="R113" s="768"/>
      <c r="S113" s="768"/>
      <c r="T113" s="768"/>
      <c r="U113" s="768"/>
      <c r="V113" s="768"/>
      <c r="W113" s="768"/>
      <c r="X113" s="768"/>
      <c r="Y113" s="768"/>
      <c r="Z113" s="769"/>
      <c r="AA113" s="943">
        <v>7485</v>
      </c>
      <c r="AB113" s="944"/>
      <c r="AC113" s="944"/>
      <c r="AD113" s="944"/>
      <c r="AE113" s="945"/>
      <c r="AF113" s="946">
        <v>11911</v>
      </c>
      <c r="AG113" s="944"/>
      <c r="AH113" s="944"/>
      <c r="AI113" s="944"/>
      <c r="AJ113" s="945"/>
      <c r="AK113" s="946">
        <v>10126</v>
      </c>
      <c r="AL113" s="944"/>
      <c r="AM113" s="944"/>
      <c r="AN113" s="944"/>
      <c r="AO113" s="945"/>
      <c r="AP113" s="947">
        <v>0.8</v>
      </c>
      <c r="AQ113" s="948"/>
      <c r="AR113" s="948"/>
      <c r="AS113" s="948"/>
      <c r="AT113" s="949"/>
      <c r="AU113" s="957"/>
      <c r="AV113" s="958"/>
      <c r="AW113" s="958"/>
      <c r="AX113" s="958"/>
      <c r="AY113" s="958"/>
      <c r="AZ113" s="833" t="s">
        <v>414</v>
      </c>
      <c r="BA113" s="768"/>
      <c r="BB113" s="768"/>
      <c r="BC113" s="768"/>
      <c r="BD113" s="768"/>
      <c r="BE113" s="768"/>
      <c r="BF113" s="768"/>
      <c r="BG113" s="768"/>
      <c r="BH113" s="768"/>
      <c r="BI113" s="768"/>
      <c r="BJ113" s="768"/>
      <c r="BK113" s="768"/>
      <c r="BL113" s="768"/>
      <c r="BM113" s="768"/>
      <c r="BN113" s="768"/>
      <c r="BO113" s="768"/>
      <c r="BP113" s="769"/>
      <c r="BQ113" s="834">
        <v>181934</v>
      </c>
      <c r="BR113" s="835"/>
      <c r="BS113" s="835"/>
      <c r="BT113" s="835"/>
      <c r="BU113" s="835"/>
      <c r="BV113" s="835">
        <v>150601</v>
      </c>
      <c r="BW113" s="835"/>
      <c r="BX113" s="835"/>
      <c r="BY113" s="835"/>
      <c r="BZ113" s="835"/>
      <c r="CA113" s="835">
        <v>246951</v>
      </c>
      <c r="CB113" s="835"/>
      <c r="CC113" s="835"/>
      <c r="CD113" s="835"/>
      <c r="CE113" s="835"/>
      <c r="CF113" s="896">
        <v>18.399999999999999</v>
      </c>
      <c r="CG113" s="897"/>
      <c r="CH113" s="897"/>
      <c r="CI113" s="897"/>
      <c r="CJ113" s="897"/>
      <c r="CK113" s="952"/>
      <c r="CL113" s="839"/>
      <c r="CM113" s="842" t="s">
        <v>415</v>
      </c>
      <c r="CN113" s="843"/>
      <c r="CO113" s="843"/>
      <c r="CP113" s="843"/>
      <c r="CQ113" s="843"/>
      <c r="CR113" s="843"/>
      <c r="CS113" s="843"/>
      <c r="CT113" s="843"/>
      <c r="CU113" s="843"/>
      <c r="CV113" s="843"/>
      <c r="CW113" s="843"/>
      <c r="CX113" s="843"/>
      <c r="CY113" s="843"/>
      <c r="CZ113" s="843"/>
      <c r="DA113" s="843"/>
      <c r="DB113" s="843"/>
      <c r="DC113" s="843"/>
      <c r="DD113" s="843"/>
      <c r="DE113" s="843"/>
      <c r="DF113" s="844"/>
      <c r="DG113" s="797" t="s">
        <v>222</v>
      </c>
      <c r="DH113" s="798"/>
      <c r="DI113" s="798"/>
      <c r="DJ113" s="798"/>
      <c r="DK113" s="799"/>
      <c r="DL113" s="800" t="s">
        <v>222</v>
      </c>
      <c r="DM113" s="798"/>
      <c r="DN113" s="798"/>
      <c r="DO113" s="798"/>
      <c r="DP113" s="799"/>
      <c r="DQ113" s="800" t="s">
        <v>222</v>
      </c>
      <c r="DR113" s="798"/>
      <c r="DS113" s="798"/>
      <c r="DT113" s="798"/>
      <c r="DU113" s="799"/>
      <c r="DV113" s="845" t="s">
        <v>222</v>
      </c>
      <c r="DW113" s="846"/>
      <c r="DX113" s="846"/>
      <c r="DY113" s="846"/>
      <c r="DZ113" s="847"/>
    </row>
    <row r="114" spans="1:130" s="199" customFormat="1" ht="26.25" customHeight="1" x14ac:dyDescent="0.15">
      <c r="A114" s="939"/>
      <c r="B114" s="940"/>
      <c r="C114" s="768" t="s">
        <v>416</v>
      </c>
      <c r="D114" s="768"/>
      <c r="E114" s="768"/>
      <c r="F114" s="768"/>
      <c r="G114" s="768"/>
      <c r="H114" s="768"/>
      <c r="I114" s="768"/>
      <c r="J114" s="768"/>
      <c r="K114" s="768"/>
      <c r="L114" s="768"/>
      <c r="M114" s="768"/>
      <c r="N114" s="768"/>
      <c r="O114" s="768"/>
      <c r="P114" s="768"/>
      <c r="Q114" s="768"/>
      <c r="R114" s="768"/>
      <c r="S114" s="768"/>
      <c r="T114" s="768"/>
      <c r="U114" s="768"/>
      <c r="V114" s="768"/>
      <c r="W114" s="768"/>
      <c r="X114" s="768"/>
      <c r="Y114" s="768"/>
      <c r="Z114" s="769"/>
      <c r="AA114" s="797">
        <v>35261</v>
      </c>
      <c r="AB114" s="798"/>
      <c r="AC114" s="798"/>
      <c r="AD114" s="798"/>
      <c r="AE114" s="799"/>
      <c r="AF114" s="800">
        <v>34908</v>
      </c>
      <c r="AG114" s="798"/>
      <c r="AH114" s="798"/>
      <c r="AI114" s="798"/>
      <c r="AJ114" s="799"/>
      <c r="AK114" s="800">
        <v>32721</v>
      </c>
      <c r="AL114" s="798"/>
      <c r="AM114" s="798"/>
      <c r="AN114" s="798"/>
      <c r="AO114" s="799"/>
      <c r="AP114" s="845">
        <v>2.4</v>
      </c>
      <c r="AQ114" s="846"/>
      <c r="AR114" s="846"/>
      <c r="AS114" s="846"/>
      <c r="AT114" s="847"/>
      <c r="AU114" s="957"/>
      <c r="AV114" s="958"/>
      <c r="AW114" s="958"/>
      <c r="AX114" s="958"/>
      <c r="AY114" s="958"/>
      <c r="AZ114" s="833" t="s">
        <v>417</v>
      </c>
      <c r="BA114" s="768"/>
      <c r="BB114" s="768"/>
      <c r="BC114" s="768"/>
      <c r="BD114" s="768"/>
      <c r="BE114" s="768"/>
      <c r="BF114" s="768"/>
      <c r="BG114" s="768"/>
      <c r="BH114" s="768"/>
      <c r="BI114" s="768"/>
      <c r="BJ114" s="768"/>
      <c r="BK114" s="768"/>
      <c r="BL114" s="768"/>
      <c r="BM114" s="768"/>
      <c r="BN114" s="768"/>
      <c r="BO114" s="768"/>
      <c r="BP114" s="769"/>
      <c r="BQ114" s="834">
        <v>457880</v>
      </c>
      <c r="BR114" s="835"/>
      <c r="BS114" s="835"/>
      <c r="BT114" s="835"/>
      <c r="BU114" s="835"/>
      <c r="BV114" s="835">
        <v>508499</v>
      </c>
      <c r="BW114" s="835"/>
      <c r="BX114" s="835"/>
      <c r="BY114" s="835"/>
      <c r="BZ114" s="835"/>
      <c r="CA114" s="835">
        <v>442183</v>
      </c>
      <c r="CB114" s="835"/>
      <c r="CC114" s="835"/>
      <c r="CD114" s="835"/>
      <c r="CE114" s="835"/>
      <c r="CF114" s="896">
        <v>32.9</v>
      </c>
      <c r="CG114" s="897"/>
      <c r="CH114" s="897"/>
      <c r="CI114" s="897"/>
      <c r="CJ114" s="897"/>
      <c r="CK114" s="952"/>
      <c r="CL114" s="839"/>
      <c r="CM114" s="842" t="s">
        <v>418</v>
      </c>
      <c r="CN114" s="843"/>
      <c r="CO114" s="843"/>
      <c r="CP114" s="843"/>
      <c r="CQ114" s="843"/>
      <c r="CR114" s="843"/>
      <c r="CS114" s="843"/>
      <c r="CT114" s="843"/>
      <c r="CU114" s="843"/>
      <c r="CV114" s="843"/>
      <c r="CW114" s="843"/>
      <c r="CX114" s="843"/>
      <c r="CY114" s="843"/>
      <c r="CZ114" s="843"/>
      <c r="DA114" s="843"/>
      <c r="DB114" s="843"/>
      <c r="DC114" s="843"/>
      <c r="DD114" s="843"/>
      <c r="DE114" s="843"/>
      <c r="DF114" s="844"/>
      <c r="DG114" s="797" t="s">
        <v>222</v>
      </c>
      <c r="DH114" s="798"/>
      <c r="DI114" s="798"/>
      <c r="DJ114" s="798"/>
      <c r="DK114" s="799"/>
      <c r="DL114" s="800" t="s">
        <v>222</v>
      </c>
      <c r="DM114" s="798"/>
      <c r="DN114" s="798"/>
      <c r="DO114" s="798"/>
      <c r="DP114" s="799"/>
      <c r="DQ114" s="800" t="s">
        <v>222</v>
      </c>
      <c r="DR114" s="798"/>
      <c r="DS114" s="798"/>
      <c r="DT114" s="798"/>
      <c r="DU114" s="799"/>
      <c r="DV114" s="845" t="s">
        <v>222</v>
      </c>
      <c r="DW114" s="846"/>
      <c r="DX114" s="846"/>
      <c r="DY114" s="846"/>
      <c r="DZ114" s="847"/>
    </row>
    <row r="115" spans="1:130" s="199" customFormat="1" ht="26.25" customHeight="1" x14ac:dyDescent="0.15">
      <c r="A115" s="939"/>
      <c r="B115" s="940"/>
      <c r="C115" s="768" t="s">
        <v>419</v>
      </c>
      <c r="D115" s="768"/>
      <c r="E115" s="768"/>
      <c r="F115" s="768"/>
      <c r="G115" s="768"/>
      <c r="H115" s="768"/>
      <c r="I115" s="768"/>
      <c r="J115" s="768"/>
      <c r="K115" s="768"/>
      <c r="L115" s="768"/>
      <c r="M115" s="768"/>
      <c r="N115" s="768"/>
      <c r="O115" s="768"/>
      <c r="P115" s="768"/>
      <c r="Q115" s="768"/>
      <c r="R115" s="768"/>
      <c r="S115" s="768"/>
      <c r="T115" s="768"/>
      <c r="U115" s="768"/>
      <c r="V115" s="768"/>
      <c r="W115" s="768"/>
      <c r="X115" s="768"/>
      <c r="Y115" s="768"/>
      <c r="Z115" s="769"/>
      <c r="AA115" s="943" t="s">
        <v>222</v>
      </c>
      <c r="AB115" s="944"/>
      <c r="AC115" s="944"/>
      <c r="AD115" s="944"/>
      <c r="AE115" s="945"/>
      <c r="AF115" s="946" t="s">
        <v>222</v>
      </c>
      <c r="AG115" s="944"/>
      <c r="AH115" s="944"/>
      <c r="AI115" s="944"/>
      <c r="AJ115" s="945"/>
      <c r="AK115" s="946" t="s">
        <v>222</v>
      </c>
      <c r="AL115" s="944"/>
      <c r="AM115" s="944"/>
      <c r="AN115" s="944"/>
      <c r="AO115" s="945"/>
      <c r="AP115" s="947" t="s">
        <v>222</v>
      </c>
      <c r="AQ115" s="948"/>
      <c r="AR115" s="948"/>
      <c r="AS115" s="948"/>
      <c r="AT115" s="949"/>
      <c r="AU115" s="957"/>
      <c r="AV115" s="958"/>
      <c r="AW115" s="958"/>
      <c r="AX115" s="958"/>
      <c r="AY115" s="958"/>
      <c r="AZ115" s="833" t="s">
        <v>420</v>
      </c>
      <c r="BA115" s="768"/>
      <c r="BB115" s="768"/>
      <c r="BC115" s="768"/>
      <c r="BD115" s="768"/>
      <c r="BE115" s="768"/>
      <c r="BF115" s="768"/>
      <c r="BG115" s="768"/>
      <c r="BH115" s="768"/>
      <c r="BI115" s="768"/>
      <c r="BJ115" s="768"/>
      <c r="BK115" s="768"/>
      <c r="BL115" s="768"/>
      <c r="BM115" s="768"/>
      <c r="BN115" s="768"/>
      <c r="BO115" s="768"/>
      <c r="BP115" s="769"/>
      <c r="BQ115" s="834" t="s">
        <v>222</v>
      </c>
      <c r="BR115" s="835"/>
      <c r="BS115" s="835"/>
      <c r="BT115" s="835"/>
      <c r="BU115" s="835"/>
      <c r="BV115" s="835" t="s">
        <v>222</v>
      </c>
      <c r="BW115" s="835"/>
      <c r="BX115" s="835"/>
      <c r="BY115" s="835"/>
      <c r="BZ115" s="835"/>
      <c r="CA115" s="835" t="s">
        <v>222</v>
      </c>
      <c r="CB115" s="835"/>
      <c r="CC115" s="835"/>
      <c r="CD115" s="835"/>
      <c r="CE115" s="835"/>
      <c r="CF115" s="896" t="s">
        <v>222</v>
      </c>
      <c r="CG115" s="897"/>
      <c r="CH115" s="897"/>
      <c r="CI115" s="897"/>
      <c r="CJ115" s="897"/>
      <c r="CK115" s="952"/>
      <c r="CL115" s="839"/>
      <c r="CM115" s="833" t="s">
        <v>421</v>
      </c>
      <c r="CN115" s="936"/>
      <c r="CO115" s="936"/>
      <c r="CP115" s="936"/>
      <c r="CQ115" s="936"/>
      <c r="CR115" s="936"/>
      <c r="CS115" s="936"/>
      <c r="CT115" s="936"/>
      <c r="CU115" s="936"/>
      <c r="CV115" s="936"/>
      <c r="CW115" s="936"/>
      <c r="CX115" s="936"/>
      <c r="CY115" s="936"/>
      <c r="CZ115" s="936"/>
      <c r="DA115" s="936"/>
      <c r="DB115" s="936"/>
      <c r="DC115" s="936"/>
      <c r="DD115" s="936"/>
      <c r="DE115" s="936"/>
      <c r="DF115" s="769"/>
      <c r="DG115" s="797" t="s">
        <v>222</v>
      </c>
      <c r="DH115" s="798"/>
      <c r="DI115" s="798"/>
      <c r="DJ115" s="798"/>
      <c r="DK115" s="799"/>
      <c r="DL115" s="800" t="s">
        <v>222</v>
      </c>
      <c r="DM115" s="798"/>
      <c r="DN115" s="798"/>
      <c r="DO115" s="798"/>
      <c r="DP115" s="799"/>
      <c r="DQ115" s="800" t="s">
        <v>222</v>
      </c>
      <c r="DR115" s="798"/>
      <c r="DS115" s="798"/>
      <c r="DT115" s="798"/>
      <c r="DU115" s="799"/>
      <c r="DV115" s="845" t="s">
        <v>222</v>
      </c>
      <c r="DW115" s="846"/>
      <c r="DX115" s="846"/>
      <c r="DY115" s="846"/>
      <c r="DZ115" s="847"/>
    </row>
    <row r="116" spans="1:130" s="199" customFormat="1" ht="26.25" customHeight="1" x14ac:dyDescent="0.15">
      <c r="A116" s="941"/>
      <c r="B116" s="942"/>
      <c r="C116" s="901" t="s">
        <v>422</v>
      </c>
      <c r="D116" s="901"/>
      <c r="E116" s="901"/>
      <c r="F116" s="901"/>
      <c r="G116" s="901"/>
      <c r="H116" s="901"/>
      <c r="I116" s="901"/>
      <c r="J116" s="901"/>
      <c r="K116" s="901"/>
      <c r="L116" s="901"/>
      <c r="M116" s="901"/>
      <c r="N116" s="901"/>
      <c r="O116" s="901"/>
      <c r="P116" s="901"/>
      <c r="Q116" s="901"/>
      <c r="R116" s="901"/>
      <c r="S116" s="901"/>
      <c r="T116" s="901"/>
      <c r="U116" s="901"/>
      <c r="V116" s="901"/>
      <c r="W116" s="901"/>
      <c r="X116" s="901"/>
      <c r="Y116" s="901"/>
      <c r="Z116" s="902"/>
      <c r="AA116" s="797">
        <v>456</v>
      </c>
      <c r="AB116" s="798"/>
      <c r="AC116" s="798"/>
      <c r="AD116" s="798"/>
      <c r="AE116" s="799"/>
      <c r="AF116" s="800" t="s">
        <v>222</v>
      </c>
      <c r="AG116" s="798"/>
      <c r="AH116" s="798"/>
      <c r="AI116" s="798"/>
      <c r="AJ116" s="799"/>
      <c r="AK116" s="800">
        <v>142</v>
      </c>
      <c r="AL116" s="798"/>
      <c r="AM116" s="798"/>
      <c r="AN116" s="798"/>
      <c r="AO116" s="799"/>
      <c r="AP116" s="845">
        <v>0</v>
      </c>
      <c r="AQ116" s="846"/>
      <c r="AR116" s="846"/>
      <c r="AS116" s="846"/>
      <c r="AT116" s="847"/>
      <c r="AU116" s="957"/>
      <c r="AV116" s="958"/>
      <c r="AW116" s="958"/>
      <c r="AX116" s="958"/>
      <c r="AY116" s="958"/>
      <c r="AZ116" s="884" t="s">
        <v>423</v>
      </c>
      <c r="BA116" s="885"/>
      <c r="BB116" s="885"/>
      <c r="BC116" s="885"/>
      <c r="BD116" s="885"/>
      <c r="BE116" s="885"/>
      <c r="BF116" s="885"/>
      <c r="BG116" s="885"/>
      <c r="BH116" s="885"/>
      <c r="BI116" s="885"/>
      <c r="BJ116" s="885"/>
      <c r="BK116" s="885"/>
      <c r="BL116" s="885"/>
      <c r="BM116" s="885"/>
      <c r="BN116" s="885"/>
      <c r="BO116" s="885"/>
      <c r="BP116" s="886"/>
      <c r="BQ116" s="834" t="s">
        <v>222</v>
      </c>
      <c r="BR116" s="835"/>
      <c r="BS116" s="835"/>
      <c r="BT116" s="835"/>
      <c r="BU116" s="835"/>
      <c r="BV116" s="835" t="s">
        <v>222</v>
      </c>
      <c r="BW116" s="835"/>
      <c r="BX116" s="835"/>
      <c r="BY116" s="835"/>
      <c r="BZ116" s="835"/>
      <c r="CA116" s="835" t="s">
        <v>222</v>
      </c>
      <c r="CB116" s="835"/>
      <c r="CC116" s="835"/>
      <c r="CD116" s="835"/>
      <c r="CE116" s="835"/>
      <c r="CF116" s="896" t="s">
        <v>222</v>
      </c>
      <c r="CG116" s="897"/>
      <c r="CH116" s="897"/>
      <c r="CI116" s="897"/>
      <c r="CJ116" s="897"/>
      <c r="CK116" s="952"/>
      <c r="CL116" s="839"/>
      <c r="CM116" s="842" t="s">
        <v>424</v>
      </c>
      <c r="CN116" s="843"/>
      <c r="CO116" s="843"/>
      <c r="CP116" s="843"/>
      <c r="CQ116" s="843"/>
      <c r="CR116" s="843"/>
      <c r="CS116" s="843"/>
      <c r="CT116" s="843"/>
      <c r="CU116" s="843"/>
      <c r="CV116" s="843"/>
      <c r="CW116" s="843"/>
      <c r="CX116" s="843"/>
      <c r="CY116" s="843"/>
      <c r="CZ116" s="843"/>
      <c r="DA116" s="843"/>
      <c r="DB116" s="843"/>
      <c r="DC116" s="843"/>
      <c r="DD116" s="843"/>
      <c r="DE116" s="843"/>
      <c r="DF116" s="844"/>
      <c r="DG116" s="797" t="s">
        <v>222</v>
      </c>
      <c r="DH116" s="798"/>
      <c r="DI116" s="798"/>
      <c r="DJ116" s="798"/>
      <c r="DK116" s="799"/>
      <c r="DL116" s="800" t="s">
        <v>222</v>
      </c>
      <c r="DM116" s="798"/>
      <c r="DN116" s="798"/>
      <c r="DO116" s="798"/>
      <c r="DP116" s="799"/>
      <c r="DQ116" s="800" t="s">
        <v>222</v>
      </c>
      <c r="DR116" s="798"/>
      <c r="DS116" s="798"/>
      <c r="DT116" s="798"/>
      <c r="DU116" s="799"/>
      <c r="DV116" s="845" t="s">
        <v>222</v>
      </c>
      <c r="DW116" s="846"/>
      <c r="DX116" s="846"/>
      <c r="DY116" s="846"/>
      <c r="DZ116" s="847"/>
    </row>
    <row r="117" spans="1:130" s="199" customFormat="1" ht="26.25" customHeight="1" x14ac:dyDescent="0.15">
      <c r="A117" s="922" t="s">
        <v>170</v>
      </c>
      <c r="B117" s="923"/>
      <c r="C117" s="923"/>
      <c r="D117" s="923"/>
      <c r="E117" s="923"/>
      <c r="F117" s="923"/>
      <c r="G117" s="923"/>
      <c r="H117" s="923"/>
      <c r="I117" s="923"/>
      <c r="J117" s="923"/>
      <c r="K117" s="923"/>
      <c r="L117" s="923"/>
      <c r="M117" s="923"/>
      <c r="N117" s="923"/>
      <c r="O117" s="923"/>
      <c r="P117" s="923"/>
      <c r="Q117" s="923"/>
      <c r="R117" s="923"/>
      <c r="S117" s="923"/>
      <c r="T117" s="923"/>
      <c r="U117" s="923"/>
      <c r="V117" s="923"/>
      <c r="W117" s="923"/>
      <c r="X117" s="923"/>
      <c r="Y117" s="898" t="s">
        <v>425</v>
      </c>
      <c r="Z117" s="924"/>
      <c r="AA117" s="929">
        <v>367284</v>
      </c>
      <c r="AB117" s="930"/>
      <c r="AC117" s="930"/>
      <c r="AD117" s="930"/>
      <c r="AE117" s="931"/>
      <c r="AF117" s="932">
        <v>348871</v>
      </c>
      <c r="AG117" s="930"/>
      <c r="AH117" s="930"/>
      <c r="AI117" s="930"/>
      <c r="AJ117" s="931"/>
      <c r="AK117" s="932">
        <v>360186</v>
      </c>
      <c r="AL117" s="930"/>
      <c r="AM117" s="930"/>
      <c r="AN117" s="930"/>
      <c r="AO117" s="931"/>
      <c r="AP117" s="933"/>
      <c r="AQ117" s="934"/>
      <c r="AR117" s="934"/>
      <c r="AS117" s="934"/>
      <c r="AT117" s="935"/>
      <c r="AU117" s="957"/>
      <c r="AV117" s="958"/>
      <c r="AW117" s="958"/>
      <c r="AX117" s="958"/>
      <c r="AY117" s="958"/>
      <c r="AZ117" s="884" t="s">
        <v>426</v>
      </c>
      <c r="BA117" s="885"/>
      <c r="BB117" s="885"/>
      <c r="BC117" s="885"/>
      <c r="BD117" s="885"/>
      <c r="BE117" s="885"/>
      <c r="BF117" s="885"/>
      <c r="BG117" s="885"/>
      <c r="BH117" s="885"/>
      <c r="BI117" s="885"/>
      <c r="BJ117" s="885"/>
      <c r="BK117" s="885"/>
      <c r="BL117" s="885"/>
      <c r="BM117" s="885"/>
      <c r="BN117" s="885"/>
      <c r="BO117" s="885"/>
      <c r="BP117" s="886"/>
      <c r="BQ117" s="834" t="s">
        <v>222</v>
      </c>
      <c r="BR117" s="835"/>
      <c r="BS117" s="835"/>
      <c r="BT117" s="835"/>
      <c r="BU117" s="835"/>
      <c r="BV117" s="835" t="s">
        <v>222</v>
      </c>
      <c r="BW117" s="835"/>
      <c r="BX117" s="835"/>
      <c r="BY117" s="835"/>
      <c r="BZ117" s="835"/>
      <c r="CA117" s="835" t="s">
        <v>222</v>
      </c>
      <c r="CB117" s="835"/>
      <c r="CC117" s="835"/>
      <c r="CD117" s="835"/>
      <c r="CE117" s="835"/>
      <c r="CF117" s="896" t="s">
        <v>222</v>
      </c>
      <c r="CG117" s="897"/>
      <c r="CH117" s="897"/>
      <c r="CI117" s="897"/>
      <c r="CJ117" s="897"/>
      <c r="CK117" s="952"/>
      <c r="CL117" s="839"/>
      <c r="CM117" s="842" t="s">
        <v>427</v>
      </c>
      <c r="CN117" s="843"/>
      <c r="CO117" s="843"/>
      <c r="CP117" s="843"/>
      <c r="CQ117" s="843"/>
      <c r="CR117" s="843"/>
      <c r="CS117" s="843"/>
      <c r="CT117" s="843"/>
      <c r="CU117" s="843"/>
      <c r="CV117" s="843"/>
      <c r="CW117" s="843"/>
      <c r="CX117" s="843"/>
      <c r="CY117" s="843"/>
      <c r="CZ117" s="843"/>
      <c r="DA117" s="843"/>
      <c r="DB117" s="843"/>
      <c r="DC117" s="843"/>
      <c r="DD117" s="843"/>
      <c r="DE117" s="843"/>
      <c r="DF117" s="844"/>
      <c r="DG117" s="797" t="s">
        <v>222</v>
      </c>
      <c r="DH117" s="798"/>
      <c r="DI117" s="798"/>
      <c r="DJ117" s="798"/>
      <c r="DK117" s="799"/>
      <c r="DL117" s="800" t="s">
        <v>222</v>
      </c>
      <c r="DM117" s="798"/>
      <c r="DN117" s="798"/>
      <c r="DO117" s="798"/>
      <c r="DP117" s="799"/>
      <c r="DQ117" s="800" t="s">
        <v>222</v>
      </c>
      <c r="DR117" s="798"/>
      <c r="DS117" s="798"/>
      <c r="DT117" s="798"/>
      <c r="DU117" s="799"/>
      <c r="DV117" s="845" t="s">
        <v>222</v>
      </c>
      <c r="DW117" s="846"/>
      <c r="DX117" s="846"/>
      <c r="DY117" s="846"/>
      <c r="DZ117" s="847"/>
    </row>
    <row r="118" spans="1:130" s="199" customFormat="1" ht="26.25" customHeight="1" x14ac:dyDescent="0.15">
      <c r="A118" s="922" t="s">
        <v>401</v>
      </c>
      <c r="B118" s="923"/>
      <c r="C118" s="923"/>
      <c r="D118" s="923"/>
      <c r="E118" s="923"/>
      <c r="F118" s="923"/>
      <c r="G118" s="923"/>
      <c r="H118" s="923"/>
      <c r="I118" s="923"/>
      <c r="J118" s="923"/>
      <c r="K118" s="923"/>
      <c r="L118" s="923"/>
      <c r="M118" s="923"/>
      <c r="N118" s="923"/>
      <c r="O118" s="923"/>
      <c r="P118" s="923"/>
      <c r="Q118" s="923"/>
      <c r="R118" s="923"/>
      <c r="S118" s="923"/>
      <c r="T118" s="923"/>
      <c r="U118" s="923"/>
      <c r="V118" s="923"/>
      <c r="W118" s="923"/>
      <c r="X118" s="923"/>
      <c r="Y118" s="923"/>
      <c r="Z118" s="924"/>
      <c r="AA118" s="925" t="s">
        <v>399</v>
      </c>
      <c r="AB118" s="923"/>
      <c r="AC118" s="923"/>
      <c r="AD118" s="923"/>
      <c r="AE118" s="924"/>
      <c r="AF118" s="925" t="s">
        <v>288</v>
      </c>
      <c r="AG118" s="923"/>
      <c r="AH118" s="923"/>
      <c r="AI118" s="923"/>
      <c r="AJ118" s="924"/>
      <c r="AK118" s="925" t="s">
        <v>287</v>
      </c>
      <c r="AL118" s="923"/>
      <c r="AM118" s="923"/>
      <c r="AN118" s="923"/>
      <c r="AO118" s="924"/>
      <c r="AP118" s="926" t="s">
        <v>400</v>
      </c>
      <c r="AQ118" s="927"/>
      <c r="AR118" s="927"/>
      <c r="AS118" s="927"/>
      <c r="AT118" s="928"/>
      <c r="AU118" s="957"/>
      <c r="AV118" s="958"/>
      <c r="AW118" s="958"/>
      <c r="AX118" s="958"/>
      <c r="AY118" s="958"/>
      <c r="AZ118" s="900" t="s">
        <v>428</v>
      </c>
      <c r="BA118" s="901"/>
      <c r="BB118" s="901"/>
      <c r="BC118" s="901"/>
      <c r="BD118" s="901"/>
      <c r="BE118" s="901"/>
      <c r="BF118" s="901"/>
      <c r="BG118" s="901"/>
      <c r="BH118" s="901"/>
      <c r="BI118" s="901"/>
      <c r="BJ118" s="901"/>
      <c r="BK118" s="901"/>
      <c r="BL118" s="901"/>
      <c r="BM118" s="901"/>
      <c r="BN118" s="901"/>
      <c r="BO118" s="901"/>
      <c r="BP118" s="902"/>
      <c r="BQ118" s="903" t="s">
        <v>222</v>
      </c>
      <c r="BR118" s="866"/>
      <c r="BS118" s="866"/>
      <c r="BT118" s="866"/>
      <c r="BU118" s="866"/>
      <c r="BV118" s="866" t="s">
        <v>222</v>
      </c>
      <c r="BW118" s="866"/>
      <c r="BX118" s="866"/>
      <c r="BY118" s="866"/>
      <c r="BZ118" s="866"/>
      <c r="CA118" s="866" t="s">
        <v>222</v>
      </c>
      <c r="CB118" s="866"/>
      <c r="CC118" s="866"/>
      <c r="CD118" s="866"/>
      <c r="CE118" s="866"/>
      <c r="CF118" s="896" t="s">
        <v>222</v>
      </c>
      <c r="CG118" s="897"/>
      <c r="CH118" s="897"/>
      <c r="CI118" s="897"/>
      <c r="CJ118" s="897"/>
      <c r="CK118" s="952"/>
      <c r="CL118" s="839"/>
      <c r="CM118" s="842" t="s">
        <v>429</v>
      </c>
      <c r="CN118" s="843"/>
      <c r="CO118" s="843"/>
      <c r="CP118" s="843"/>
      <c r="CQ118" s="843"/>
      <c r="CR118" s="843"/>
      <c r="CS118" s="843"/>
      <c r="CT118" s="843"/>
      <c r="CU118" s="843"/>
      <c r="CV118" s="843"/>
      <c r="CW118" s="843"/>
      <c r="CX118" s="843"/>
      <c r="CY118" s="843"/>
      <c r="CZ118" s="843"/>
      <c r="DA118" s="843"/>
      <c r="DB118" s="843"/>
      <c r="DC118" s="843"/>
      <c r="DD118" s="843"/>
      <c r="DE118" s="843"/>
      <c r="DF118" s="844"/>
      <c r="DG118" s="797" t="s">
        <v>222</v>
      </c>
      <c r="DH118" s="798"/>
      <c r="DI118" s="798"/>
      <c r="DJ118" s="798"/>
      <c r="DK118" s="799"/>
      <c r="DL118" s="800" t="s">
        <v>222</v>
      </c>
      <c r="DM118" s="798"/>
      <c r="DN118" s="798"/>
      <c r="DO118" s="798"/>
      <c r="DP118" s="799"/>
      <c r="DQ118" s="800" t="s">
        <v>222</v>
      </c>
      <c r="DR118" s="798"/>
      <c r="DS118" s="798"/>
      <c r="DT118" s="798"/>
      <c r="DU118" s="799"/>
      <c r="DV118" s="845" t="s">
        <v>222</v>
      </c>
      <c r="DW118" s="846"/>
      <c r="DX118" s="846"/>
      <c r="DY118" s="846"/>
      <c r="DZ118" s="847"/>
    </row>
    <row r="119" spans="1:130" s="199" customFormat="1" ht="26.25" customHeight="1" x14ac:dyDescent="0.15">
      <c r="A119" s="836" t="s">
        <v>404</v>
      </c>
      <c r="B119" s="837"/>
      <c r="C119" s="912" t="s">
        <v>405</v>
      </c>
      <c r="D119" s="913"/>
      <c r="E119" s="913"/>
      <c r="F119" s="913"/>
      <c r="G119" s="913"/>
      <c r="H119" s="913"/>
      <c r="I119" s="913"/>
      <c r="J119" s="913"/>
      <c r="K119" s="913"/>
      <c r="L119" s="913"/>
      <c r="M119" s="913"/>
      <c r="N119" s="913"/>
      <c r="O119" s="913"/>
      <c r="P119" s="913"/>
      <c r="Q119" s="913"/>
      <c r="R119" s="913"/>
      <c r="S119" s="913"/>
      <c r="T119" s="913"/>
      <c r="U119" s="913"/>
      <c r="V119" s="913"/>
      <c r="W119" s="913"/>
      <c r="X119" s="913"/>
      <c r="Y119" s="913"/>
      <c r="Z119" s="914"/>
      <c r="AA119" s="915" t="s">
        <v>222</v>
      </c>
      <c r="AB119" s="916"/>
      <c r="AC119" s="916"/>
      <c r="AD119" s="916"/>
      <c r="AE119" s="917"/>
      <c r="AF119" s="918" t="s">
        <v>222</v>
      </c>
      <c r="AG119" s="916"/>
      <c r="AH119" s="916"/>
      <c r="AI119" s="916"/>
      <c r="AJ119" s="917"/>
      <c r="AK119" s="918" t="s">
        <v>222</v>
      </c>
      <c r="AL119" s="916"/>
      <c r="AM119" s="916"/>
      <c r="AN119" s="916"/>
      <c r="AO119" s="917"/>
      <c r="AP119" s="919" t="s">
        <v>222</v>
      </c>
      <c r="AQ119" s="920"/>
      <c r="AR119" s="920"/>
      <c r="AS119" s="920"/>
      <c r="AT119" s="921"/>
      <c r="AU119" s="959"/>
      <c r="AV119" s="960"/>
      <c r="AW119" s="960"/>
      <c r="AX119" s="960"/>
      <c r="AY119" s="960"/>
      <c r="AZ119" s="230" t="s">
        <v>170</v>
      </c>
      <c r="BA119" s="230"/>
      <c r="BB119" s="230"/>
      <c r="BC119" s="230"/>
      <c r="BD119" s="230"/>
      <c r="BE119" s="230"/>
      <c r="BF119" s="230"/>
      <c r="BG119" s="230"/>
      <c r="BH119" s="230"/>
      <c r="BI119" s="230"/>
      <c r="BJ119" s="230"/>
      <c r="BK119" s="230"/>
      <c r="BL119" s="230"/>
      <c r="BM119" s="230"/>
      <c r="BN119" s="230"/>
      <c r="BO119" s="898" t="s">
        <v>430</v>
      </c>
      <c r="BP119" s="899"/>
      <c r="BQ119" s="903">
        <v>3253842</v>
      </c>
      <c r="BR119" s="866"/>
      <c r="BS119" s="866"/>
      <c r="BT119" s="866"/>
      <c r="BU119" s="866"/>
      <c r="BV119" s="866">
        <v>3335316</v>
      </c>
      <c r="BW119" s="866"/>
      <c r="BX119" s="866"/>
      <c r="BY119" s="866"/>
      <c r="BZ119" s="866"/>
      <c r="CA119" s="866">
        <v>3956761</v>
      </c>
      <c r="CB119" s="866"/>
      <c r="CC119" s="866"/>
      <c r="CD119" s="866"/>
      <c r="CE119" s="866"/>
      <c r="CF119" s="764"/>
      <c r="CG119" s="765"/>
      <c r="CH119" s="765"/>
      <c r="CI119" s="765"/>
      <c r="CJ119" s="855"/>
      <c r="CK119" s="953"/>
      <c r="CL119" s="841"/>
      <c r="CM119" s="859" t="s">
        <v>431</v>
      </c>
      <c r="CN119" s="860"/>
      <c r="CO119" s="860"/>
      <c r="CP119" s="860"/>
      <c r="CQ119" s="860"/>
      <c r="CR119" s="860"/>
      <c r="CS119" s="860"/>
      <c r="CT119" s="860"/>
      <c r="CU119" s="860"/>
      <c r="CV119" s="860"/>
      <c r="CW119" s="860"/>
      <c r="CX119" s="860"/>
      <c r="CY119" s="860"/>
      <c r="CZ119" s="860"/>
      <c r="DA119" s="860"/>
      <c r="DB119" s="860"/>
      <c r="DC119" s="860"/>
      <c r="DD119" s="860"/>
      <c r="DE119" s="860"/>
      <c r="DF119" s="861"/>
      <c r="DG119" s="780">
        <v>206</v>
      </c>
      <c r="DH119" s="781"/>
      <c r="DI119" s="781"/>
      <c r="DJ119" s="781"/>
      <c r="DK119" s="782"/>
      <c r="DL119" s="783" t="s">
        <v>222</v>
      </c>
      <c r="DM119" s="781"/>
      <c r="DN119" s="781"/>
      <c r="DO119" s="781"/>
      <c r="DP119" s="782"/>
      <c r="DQ119" s="783" t="s">
        <v>222</v>
      </c>
      <c r="DR119" s="781"/>
      <c r="DS119" s="781"/>
      <c r="DT119" s="781"/>
      <c r="DU119" s="782"/>
      <c r="DV119" s="869" t="s">
        <v>222</v>
      </c>
      <c r="DW119" s="870"/>
      <c r="DX119" s="870"/>
      <c r="DY119" s="870"/>
      <c r="DZ119" s="871"/>
    </row>
    <row r="120" spans="1:130" s="199" customFormat="1" ht="26.25" customHeight="1" x14ac:dyDescent="0.15">
      <c r="A120" s="838"/>
      <c r="B120" s="839"/>
      <c r="C120" s="842" t="s">
        <v>408</v>
      </c>
      <c r="D120" s="843"/>
      <c r="E120" s="843"/>
      <c r="F120" s="843"/>
      <c r="G120" s="843"/>
      <c r="H120" s="843"/>
      <c r="I120" s="843"/>
      <c r="J120" s="843"/>
      <c r="K120" s="843"/>
      <c r="L120" s="843"/>
      <c r="M120" s="843"/>
      <c r="N120" s="843"/>
      <c r="O120" s="843"/>
      <c r="P120" s="843"/>
      <c r="Q120" s="843"/>
      <c r="R120" s="843"/>
      <c r="S120" s="843"/>
      <c r="T120" s="843"/>
      <c r="U120" s="843"/>
      <c r="V120" s="843"/>
      <c r="W120" s="843"/>
      <c r="X120" s="843"/>
      <c r="Y120" s="843"/>
      <c r="Z120" s="844"/>
      <c r="AA120" s="797" t="s">
        <v>222</v>
      </c>
      <c r="AB120" s="798"/>
      <c r="AC120" s="798"/>
      <c r="AD120" s="798"/>
      <c r="AE120" s="799"/>
      <c r="AF120" s="800" t="s">
        <v>222</v>
      </c>
      <c r="AG120" s="798"/>
      <c r="AH120" s="798"/>
      <c r="AI120" s="798"/>
      <c r="AJ120" s="799"/>
      <c r="AK120" s="800" t="s">
        <v>222</v>
      </c>
      <c r="AL120" s="798"/>
      <c r="AM120" s="798"/>
      <c r="AN120" s="798"/>
      <c r="AO120" s="799"/>
      <c r="AP120" s="845" t="s">
        <v>222</v>
      </c>
      <c r="AQ120" s="846"/>
      <c r="AR120" s="846"/>
      <c r="AS120" s="846"/>
      <c r="AT120" s="847"/>
      <c r="AU120" s="904" t="s">
        <v>432</v>
      </c>
      <c r="AV120" s="905"/>
      <c r="AW120" s="905"/>
      <c r="AX120" s="905"/>
      <c r="AY120" s="906"/>
      <c r="AZ120" s="881" t="s">
        <v>433</v>
      </c>
      <c r="BA120" s="826"/>
      <c r="BB120" s="826"/>
      <c r="BC120" s="826"/>
      <c r="BD120" s="826"/>
      <c r="BE120" s="826"/>
      <c r="BF120" s="826"/>
      <c r="BG120" s="826"/>
      <c r="BH120" s="826"/>
      <c r="BI120" s="826"/>
      <c r="BJ120" s="826"/>
      <c r="BK120" s="826"/>
      <c r="BL120" s="826"/>
      <c r="BM120" s="826"/>
      <c r="BN120" s="826"/>
      <c r="BO120" s="826"/>
      <c r="BP120" s="827"/>
      <c r="BQ120" s="882">
        <v>3347193</v>
      </c>
      <c r="BR120" s="863"/>
      <c r="BS120" s="863"/>
      <c r="BT120" s="863"/>
      <c r="BU120" s="863"/>
      <c r="BV120" s="863">
        <v>3854566</v>
      </c>
      <c r="BW120" s="863"/>
      <c r="BX120" s="863"/>
      <c r="BY120" s="863"/>
      <c r="BZ120" s="863"/>
      <c r="CA120" s="863">
        <v>4213034</v>
      </c>
      <c r="CB120" s="863"/>
      <c r="CC120" s="863"/>
      <c r="CD120" s="863"/>
      <c r="CE120" s="863"/>
      <c r="CF120" s="887">
        <v>313.8</v>
      </c>
      <c r="CG120" s="888"/>
      <c r="CH120" s="888"/>
      <c r="CI120" s="888"/>
      <c r="CJ120" s="888"/>
      <c r="CK120" s="889" t="s">
        <v>434</v>
      </c>
      <c r="CL120" s="873"/>
      <c r="CM120" s="873"/>
      <c r="CN120" s="873"/>
      <c r="CO120" s="874"/>
      <c r="CP120" s="893" t="s">
        <v>382</v>
      </c>
      <c r="CQ120" s="894"/>
      <c r="CR120" s="894"/>
      <c r="CS120" s="894"/>
      <c r="CT120" s="894"/>
      <c r="CU120" s="894"/>
      <c r="CV120" s="894"/>
      <c r="CW120" s="894"/>
      <c r="CX120" s="894"/>
      <c r="CY120" s="894"/>
      <c r="CZ120" s="894"/>
      <c r="DA120" s="894"/>
      <c r="DB120" s="894"/>
      <c r="DC120" s="894"/>
      <c r="DD120" s="894"/>
      <c r="DE120" s="894"/>
      <c r="DF120" s="895"/>
      <c r="DG120" s="882">
        <v>58320</v>
      </c>
      <c r="DH120" s="863"/>
      <c r="DI120" s="863"/>
      <c r="DJ120" s="863"/>
      <c r="DK120" s="863"/>
      <c r="DL120" s="863">
        <v>114060</v>
      </c>
      <c r="DM120" s="863"/>
      <c r="DN120" s="863"/>
      <c r="DO120" s="863"/>
      <c r="DP120" s="863"/>
      <c r="DQ120" s="863">
        <v>151134</v>
      </c>
      <c r="DR120" s="863"/>
      <c r="DS120" s="863"/>
      <c r="DT120" s="863"/>
      <c r="DU120" s="863"/>
      <c r="DV120" s="864">
        <v>11.3</v>
      </c>
      <c r="DW120" s="864"/>
      <c r="DX120" s="864"/>
      <c r="DY120" s="864"/>
      <c r="DZ120" s="865"/>
    </row>
    <row r="121" spans="1:130" s="199" customFormat="1" ht="26.25" customHeight="1" x14ac:dyDescent="0.15">
      <c r="A121" s="838"/>
      <c r="B121" s="839"/>
      <c r="C121" s="884" t="s">
        <v>435</v>
      </c>
      <c r="D121" s="885"/>
      <c r="E121" s="885"/>
      <c r="F121" s="885"/>
      <c r="G121" s="885"/>
      <c r="H121" s="885"/>
      <c r="I121" s="885"/>
      <c r="J121" s="885"/>
      <c r="K121" s="885"/>
      <c r="L121" s="885"/>
      <c r="M121" s="885"/>
      <c r="N121" s="885"/>
      <c r="O121" s="885"/>
      <c r="P121" s="885"/>
      <c r="Q121" s="885"/>
      <c r="R121" s="885"/>
      <c r="S121" s="885"/>
      <c r="T121" s="885"/>
      <c r="U121" s="885"/>
      <c r="V121" s="885"/>
      <c r="W121" s="885"/>
      <c r="X121" s="885"/>
      <c r="Y121" s="885"/>
      <c r="Z121" s="886"/>
      <c r="AA121" s="797" t="s">
        <v>222</v>
      </c>
      <c r="AB121" s="798"/>
      <c r="AC121" s="798"/>
      <c r="AD121" s="798"/>
      <c r="AE121" s="799"/>
      <c r="AF121" s="800" t="s">
        <v>222</v>
      </c>
      <c r="AG121" s="798"/>
      <c r="AH121" s="798"/>
      <c r="AI121" s="798"/>
      <c r="AJ121" s="799"/>
      <c r="AK121" s="800" t="s">
        <v>222</v>
      </c>
      <c r="AL121" s="798"/>
      <c r="AM121" s="798"/>
      <c r="AN121" s="798"/>
      <c r="AO121" s="799"/>
      <c r="AP121" s="845" t="s">
        <v>222</v>
      </c>
      <c r="AQ121" s="846"/>
      <c r="AR121" s="846"/>
      <c r="AS121" s="846"/>
      <c r="AT121" s="847"/>
      <c r="AU121" s="907"/>
      <c r="AV121" s="908"/>
      <c r="AW121" s="908"/>
      <c r="AX121" s="908"/>
      <c r="AY121" s="909"/>
      <c r="AZ121" s="833" t="s">
        <v>436</v>
      </c>
      <c r="BA121" s="768"/>
      <c r="BB121" s="768"/>
      <c r="BC121" s="768"/>
      <c r="BD121" s="768"/>
      <c r="BE121" s="768"/>
      <c r="BF121" s="768"/>
      <c r="BG121" s="768"/>
      <c r="BH121" s="768"/>
      <c r="BI121" s="768"/>
      <c r="BJ121" s="768"/>
      <c r="BK121" s="768"/>
      <c r="BL121" s="768"/>
      <c r="BM121" s="768"/>
      <c r="BN121" s="768"/>
      <c r="BO121" s="768"/>
      <c r="BP121" s="769"/>
      <c r="BQ121" s="834">
        <v>56444</v>
      </c>
      <c r="BR121" s="835"/>
      <c r="BS121" s="835"/>
      <c r="BT121" s="835"/>
      <c r="BU121" s="835"/>
      <c r="BV121" s="835">
        <v>40226</v>
      </c>
      <c r="BW121" s="835"/>
      <c r="BX121" s="835"/>
      <c r="BY121" s="835"/>
      <c r="BZ121" s="835"/>
      <c r="CA121" s="835">
        <v>22342</v>
      </c>
      <c r="CB121" s="835"/>
      <c r="CC121" s="835"/>
      <c r="CD121" s="835"/>
      <c r="CE121" s="835"/>
      <c r="CF121" s="896">
        <v>1.7</v>
      </c>
      <c r="CG121" s="897"/>
      <c r="CH121" s="897"/>
      <c r="CI121" s="897"/>
      <c r="CJ121" s="897"/>
      <c r="CK121" s="890"/>
      <c r="CL121" s="876"/>
      <c r="CM121" s="876"/>
      <c r="CN121" s="876"/>
      <c r="CO121" s="877"/>
      <c r="CP121" s="856" t="s">
        <v>384</v>
      </c>
      <c r="CQ121" s="857"/>
      <c r="CR121" s="857"/>
      <c r="CS121" s="857"/>
      <c r="CT121" s="857"/>
      <c r="CU121" s="857"/>
      <c r="CV121" s="857"/>
      <c r="CW121" s="857"/>
      <c r="CX121" s="857"/>
      <c r="CY121" s="857"/>
      <c r="CZ121" s="857"/>
      <c r="DA121" s="857"/>
      <c r="DB121" s="857"/>
      <c r="DC121" s="857"/>
      <c r="DD121" s="857"/>
      <c r="DE121" s="857"/>
      <c r="DF121" s="858"/>
      <c r="DG121" s="834">
        <v>50986</v>
      </c>
      <c r="DH121" s="835"/>
      <c r="DI121" s="835"/>
      <c r="DJ121" s="835"/>
      <c r="DK121" s="835"/>
      <c r="DL121" s="835">
        <v>47977</v>
      </c>
      <c r="DM121" s="835"/>
      <c r="DN121" s="835"/>
      <c r="DO121" s="835"/>
      <c r="DP121" s="835"/>
      <c r="DQ121" s="835">
        <v>46475</v>
      </c>
      <c r="DR121" s="835"/>
      <c r="DS121" s="835"/>
      <c r="DT121" s="835"/>
      <c r="DU121" s="835"/>
      <c r="DV121" s="812">
        <v>3.5</v>
      </c>
      <c r="DW121" s="812"/>
      <c r="DX121" s="812"/>
      <c r="DY121" s="812"/>
      <c r="DZ121" s="813"/>
    </row>
    <row r="122" spans="1:130" s="199" customFormat="1" ht="26.25" customHeight="1" x14ac:dyDescent="0.15">
      <c r="A122" s="838"/>
      <c r="B122" s="839"/>
      <c r="C122" s="842" t="s">
        <v>418</v>
      </c>
      <c r="D122" s="843"/>
      <c r="E122" s="843"/>
      <c r="F122" s="843"/>
      <c r="G122" s="843"/>
      <c r="H122" s="843"/>
      <c r="I122" s="843"/>
      <c r="J122" s="843"/>
      <c r="K122" s="843"/>
      <c r="L122" s="843"/>
      <c r="M122" s="843"/>
      <c r="N122" s="843"/>
      <c r="O122" s="843"/>
      <c r="P122" s="843"/>
      <c r="Q122" s="843"/>
      <c r="R122" s="843"/>
      <c r="S122" s="843"/>
      <c r="T122" s="843"/>
      <c r="U122" s="843"/>
      <c r="V122" s="843"/>
      <c r="W122" s="843"/>
      <c r="X122" s="843"/>
      <c r="Y122" s="843"/>
      <c r="Z122" s="844"/>
      <c r="AA122" s="797" t="s">
        <v>222</v>
      </c>
      <c r="AB122" s="798"/>
      <c r="AC122" s="798"/>
      <c r="AD122" s="798"/>
      <c r="AE122" s="799"/>
      <c r="AF122" s="800" t="s">
        <v>222</v>
      </c>
      <c r="AG122" s="798"/>
      <c r="AH122" s="798"/>
      <c r="AI122" s="798"/>
      <c r="AJ122" s="799"/>
      <c r="AK122" s="800" t="s">
        <v>222</v>
      </c>
      <c r="AL122" s="798"/>
      <c r="AM122" s="798"/>
      <c r="AN122" s="798"/>
      <c r="AO122" s="799"/>
      <c r="AP122" s="845" t="s">
        <v>222</v>
      </c>
      <c r="AQ122" s="846"/>
      <c r="AR122" s="846"/>
      <c r="AS122" s="846"/>
      <c r="AT122" s="847"/>
      <c r="AU122" s="907"/>
      <c r="AV122" s="908"/>
      <c r="AW122" s="908"/>
      <c r="AX122" s="908"/>
      <c r="AY122" s="909"/>
      <c r="AZ122" s="900" t="s">
        <v>437</v>
      </c>
      <c r="BA122" s="901"/>
      <c r="BB122" s="901"/>
      <c r="BC122" s="901"/>
      <c r="BD122" s="901"/>
      <c r="BE122" s="901"/>
      <c r="BF122" s="901"/>
      <c r="BG122" s="901"/>
      <c r="BH122" s="901"/>
      <c r="BI122" s="901"/>
      <c r="BJ122" s="901"/>
      <c r="BK122" s="901"/>
      <c r="BL122" s="901"/>
      <c r="BM122" s="901"/>
      <c r="BN122" s="901"/>
      <c r="BO122" s="901"/>
      <c r="BP122" s="902"/>
      <c r="BQ122" s="903">
        <v>2851343</v>
      </c>
      <c r="BR122" s="866"/>
      <c r="BS122" s="866"/>
      <c r="BT122" s="866"/>
      <c r="BU122" s="866"/>
      <c r="BV122" s="866">
        <v>3125036</v>
      </c>
      <c r="BW122" s="866"/>
      <c r="BX122" s="866"/>
      <c r="BY122" s="866"/>
      <c r="BZ122" s="866"/>
      <c r="CA122" s="866">
        <v>3328433</v>
      </c>
      <c r="CB122" s="866"/>
      <c r="CC122" s="866"/>
      <c r="CD122" s="866"/>
      <c r="CE122" s="866"/>
      <c r="CF122" s="867">
        <v>247.9</v>
      </c>
      <c r="CG122" s="868"/>
      <c r="CH122" s="868"/>
      <c r="CI122" s="868"/>
      <c r="CJ122" s="868"/>
      <c r="CK122" s="890"/>
      <c r="CL122" s="876"/>
      <c r="CM122" s="876"/>
      <c r="CN122" s="876"/>
      <c r="CO122" s="877"/>
      <c r="CP122" s="856" t="s">
        <v>381</v>
      </c>
      <c r="CQ122" s="857"/>
      <c r="CR122" s="857"/>
      <c r="CS122" s="857"/>
      <c r="CT122" s="857"/>
      <c r="CU122" s="857"/>
      <c r="CV122" s="857"/>
      <c r="CW122" s="857"/>
      <c r="CX122" s="857"/>
      <c r="CY122" s="857"/>
      <c r="CZ122" s="857"/>
      <c r="DA122" s="857"/>
      <c r="DB122" s="857"/>
      <c r="DC122" s="857"/>
      <c r="DD122" s="857"/>
      <c r="DE122" s="857"/>
      <c r="DF122" s="858"/>
      <c r="DG122" s="834" t="s">
        <v>222</v>
      </c>
      <c r="DH122" s="835"/>
      <c r="DI122" s="835"/>
      <c r="DJ122" s="835"/>
      <c r="DK122" s="835"/>
      <c r="DL122" s="835" t="s">
        <v>222</v>
      </c>
      <c r="DM122" s="835"/>
      <c r="DN122" s="835"/>
      <c r="DO122" s="835"/>
      <c r="DP122" s="835"/>
      <c r="DQ122" s="835" t="s">
        <v>222</v>
      </c>
      <c r="DR122" s="835"/>
      <c r="DS122" s="835"/>
      <c r="DT122" s="835"/>
      <c r="DU122" s="835"/>
      <c r="DV122" s="812" t="s">
        <v>222</v>
      </c>
      <c r="DW122" s="812"/>
      <c r="DX122" s="812"/>
      <c r="DY122" s="812"/>
      <c r="DZ122" s="813"/>
    </row>
    <row r="123" spans="1:130" s="199" customFormat="1" ht="26.25" customHeight="1" x14ac:dyDescent="0.15">
      <c r="A123" s="838"/>
      <c r="B123" s="839"/>
      <c r="C123" s="842" t="s">
        <v>424</v>
      </c>
      <c r="D123" s="843"/>
      <c r="E123" s="843"/>
      <c r="F123" s="843"/>
      <c r="G123" s="843"/>
      <c r="H123" s="843"/>
      <c r="I123" s="843"/>
      <c r="J123" s="843"/>
      <c r="K123" s="843"/>
      <c r="L123" s="843"/>
      <c r="M123" s="843"/>
      <c r="N123" s="843"/>
      <c r="O123" s="843"/>
      <c r="P123" s="843"/>
      <c r="Q123" s="843"/>
      <c r="R123" s="843"/>
      <c r="S123" s="843"/>
      <c r="T123" s="843"/>
      <c r="U123" s="843"/>
      <c r="V123" s="843"/>
      <c r="W123" s="843"/>
      <c r="X123" s="843"/>
      <c r="Y123" s="843"/>
      <c r="Z123" s="844"/>
      <c r="AA123" s="797" t="s">
        <v>222</v>
      </c>
      <c r="AB123" s="798"/>
      <c r="AC123" s="798"/>
      <c r="AD123" s="798"/>
      <c r="AE123" s="799"/>
      <c r="AF123" s="800" t="s">
        <v>222</v>
      </c>
      <c r="AG123" s="798"/>
      <c r="AH123" s="798"/>
      <c r="AI123" s="798"/>
      <c r="AJ123" s="799"/>
      <c r="AK123" s="800" t="s">
        <v>222</v>
      </c>
      <c r="AL123" s="798"/>
      <c r="AM123" s="798"/>
      <c r="AN123" s="798"/>
      <c r="AO123" s="799"/>
      <c r="AP123" s="845" t="s">
        <v>222</v>
      </c>
      <c r="AQ123" s="846"/>
      <c r="AR123" s="846"/>
      <c r="AS123" s="846"/>
      <c r="AT123" s="847"/>
      <c r="AU123" s="910"/>
      <c r="AV123" s="911"/>
      <c r="AW123" s="911"/>
      <c r="AX123" s="911"/>
      <c r="AY123" s="911"/>
      <c r="AZ123" s="230" t="s">
        <v>170</v>
      </c>
      <c r="BA123" s="230"/>
      <c r="BB123" s="230"/>
      <c r="BC123" s="230"/>
      <c r="BD123" s="230"/>
      <c r="BE123" s="230"/>
      <c r="BF123" s="230"/>
      <c r="BG123" s="230"/>
      <c r="BH123" s="230"/>
      <c r="BI123" s="230"/>
      <c r="BJ123" s="230"/>
      <c r="BK123" s="230"/>
      <c r="BL123" s="230"/>
      <c r="BM123" s="230"/>
      <c r="BN123" s="230"/>
      <c r="BO123" s="898" t="s">
        <v>438</v>
      </c>
      <c r="BP123" s="899"/>
      <c r="BQ123" s="853">
        <v>6254980</v>
      </c>
      <c r="BR123" s="854"/>
      <c r="BS123" s="854"/>
      <c r="BT123" s="854"/>
      <c r="BU123" s="854"/>
      <c r="BV123" s="854">
        <v>7019828</v>
      </c>
      <c r="BW123" s="854"/>
      <c r="BX123" s="854"/>
      <c r="BY123" s="854"/>
      <c r="BZ123" s="854"/>
      <c r="CA123" s="854">
        <v>7563809</v>
      </c>
      <c r="CB123" s="854"/>
      <c r="CC123" s="854"/>
      <c r="CD123" s="854"/>
      <c r="CE123" s="854"/>
      <c r="CF123" s="764"/>
      <c r="CG123" s="765"/>
      <c r="CH123" s="765"/>
      <c r="CI123" s="765"/>
      <c r="CJ123" s="855"/>
      <c r="CK123" s="890"/>
      <c r="CL123" s="876"/>
      <c r="CM123" s="876"/>
      <c r="CN123" s="876"/>
      <c r="CO123" s="877"/>
      <c r="CP123" s="856" t="s">
        <v>380</v>
      </c>
      <c r="CQ123" s="857"/>
      <c r="CR123" s="857"/>
      <c r="CS123" s="857"/>
      <c r="CT123" s="857"/>
      <c r="CU123" s="857"/>
      <c r="CV123" s="857"/>
      <c r="CW123" s="857"/>
      <c r="CX123" s="857"/>
      <c r="CY123" s="857"/>
      <c r="CZ123" s="857"/>
      <c r="DA123" s="857"/>
      <c r="DB123" s="857"/>
      <c r="DC123" s="857"/>
      <c r="DD123" s="857"/>
      <c r="DE123" s="857"/>
      <c r="DF123" s="858"/>
      <c r="DG123" s="797" t="s">
        <v>222</v>
      </c>
      <c r="DH123" s="798"/>
      <c r="DI123" s="798"/>
      <c r="DJ123" s="798"/>
      <c r="DK123" s="799"/>
      <c r="DL123" s="800" t="s">
        <v>222</v>
      </c>
      <c r="DM123" s="798"/>
      <c r="DN123" s="798"/>
      <c r="DO123" s="798"/>
      <c r="DP123" s="799"/>
      <c r="DQ123" s="800" t="s">
        <v>222</v>
      </c>
      <c r="DR123" s="798"/>
      <c r="DS123" s="798"/>
      <c r="DT123" s="798"/>
      <c r="DU123" s="799"/>
      <c r="DV123" s="845" t="s">
        <v>222</v>
      </c>
      <c r="DW123" s="846"/>
      <c r="DX123" s="846"/>
      <c r="DY123" s="846"/>
      <c r="DZ123" s="847"/>
    </row>
    <row r="124" spans="1:130" s="199" customFormat="1" ht="26.25" customHeight="1" thickBot="1" x14ac:dyDescent="0.2">
      <c r="A124" s="838"/>
      <c r="B124" s="839"/>
      <c r="C124" s="842" t="s">
        <v>427</v>
      </c>
      <c r="D124" s="843"/>
      <c r="E124" s="843"/>
      <c r="F124" s="843"/>
      <c r="G124" s="843"/>
      <c r="H124" s="843"/>
      <c r="I124" s="843"/>
      <c r="J124" s="843"/>
      <c r="K124" s="843"/>
      <c r="L124" s="843"/>
      <c r="M124" s="843"/>
      <c r="N124" s="843"/>
      <c r="O124" s="843"/>
      <c r="P124" s="843"/>
      <c r="Q124" s="843"/>
      <c r="R124" s="843"/>
      <c r="S124" s="843"/>
      <c r="T124" s="843"/>
      <c r="U124" s="843"/>
      <c r="V124" s="843"/>
      <c r="W124" s="843"/>
      <c r="X124" s="843"/>
      <c r="Y124" s="843"/>
      <c r="Z124" s="844"/>
      <c r="AA124" s="797" t="s">
        <v>222</v>
      </c>
      <c r="AB124" s="798"/>
      <c r="AC124" s="798"/>
      <c r="AD124" s="798"/>
      <c r="AE124" s="799"/>
      <c r="AF124" s="800" t="s">
        <v>222</v>
      </c>
      <c r="AG124" s="798"/>
      <c r="AH124" s="798"/>
      <c r="AI124" s="798"/>
      <c r="AJ124" s="799"/>
      <c r="AK124" s="800" t="s">
        <v>222</v>
      </c>
      <c r="AL124" s="798"/>
      <c r="AM124" s="798"/>
      <c r="AN124" s="798"/>
      <c r="AO124" s="799"/>
      <c r="AP124" s="845" t="s">
        <v>222</v>
      </c>
      <c r="AQ124" s="846"/>
      <c r="AR124" s="846"/>
      <c r="AS124" s="846"/>
      <c r="AT124" s="847"/>
      <c r="AU124" s="848" t="s">
        <v>439</v>
      </c>
      <c r="AV124" s="849"/>
      <c r="AW124" s="849"/>
      <c r="AX124" s="849"/>
      <c r="AY124" s="849"/>
      <c r="AZ124" s="849"/>
      <c r="BA124" s="849"/>
      <c r="BB124" s="849"/>
      <c r="BC124" s="849"/>
      <c r="BD124" s="849"/>
      <c r="BE124" s="849"/>
      <c r="BF124" s="849"/>
      <c r="BG124" s="849"/>
      <c r="BH124" s="849"/>
      <c r="BI124" s="849"/>
      <c r="BJ124" s="849"/>
      <c r="BK124" s="849"/>
      <c r="BL124" s="849"/>
      <c r="BM124" s="849"/>
      <c r="BN124" s="849"/>
      <c r="BO124" s="849"/>
      <c r="BP124" s="850"/>
      <c r="BQ124" s="851" t="s">
        <v>222</v>
      </c>
      <c r="BR124" s="852"/>
      <c r="BS124" s="852"/>
      <c r="BT124" s="852"/>
      <c r="BU124" s="852"/>
      <c r="BV124" s="852" t="s">
        <v>222</v>
      </c>
      <c r="BW124" s="852"/>
      <c r="BX124" s="852"/>
      <c r="BY124" s="852"/>
      <c r="BZ124" s="852"/>
      <c r="CA124" s="852" t="s">
        <v>222</v>
      </c>
      <c r="CB124" s="852"/>
      <c r="CC124" s="852"/>
      <c r="CD124" s="852"/>
      <c r="CE124" s="852"/>
      <c r="CF124" s="742"/>
      <c r="CG124" s="743"/>
      <c r="CH124" s="743"/>
      <c r="CI124" s="743"/>
      <c r="CJ124" s="883"/>
      <c r="CK124" s="891"/>
      <c r="CL124" s="891"/>
      <c r="CM124" s="891"/>
      <c r="CN124" s="891"/>
      <c r="CO124" s="892"/>
      <c r="CP124" s="856" t="s">
        <v>440</v>
      </c>
      <c r="CQ124" s="857"/>
      <c r="CR124" s="857"/>
      <c r="CS124" s="857"/>
      <c r="CT124" s="857"/>
      <c r="CU124" s="857"/>
      <c r="CV124" s="857"/>
      <c r="CW124" s="857"/>
      <c r="CX124" s="857"/>
      <c r="CY124" s="857"/>
      <c r="CZ124" s="857"/>
      <c r="DA124" s="857"/>
      <c r="DB124" s="857"/>
      <c r="DC124" s="857"/>
      <c r="DD124" s="857"/>
      <c r="DE124" s="857"/>
      <c r="DF124" s="858"/>
      <c r="DG124" s="780" t="s">
        <v>222</v>
      </c>
      <c r="DH124" s="781"/>
      <c r="DI124" s="781"/>
      <c r="DJ124" s="781"/>
      <c r="DK124" s="782"/>
      <c r="DL124" s="783" t="s">
        <v>222</v>
      </c>
      <c r="DM124" s="781"/>
      <c r="DN124" s="781"/>
      <c r="DO124" s="781"/>
      <c r="DP124" s="782"/>
      <c r="DQ124" s="783" t="s">
        <v>222</v>
      </c>
      <c r="DR124" s="781"/>
      <c r="DS124" s="781"/>
      <c r="DT124" s="781"/>
      <c r="DU124" s="782"/>
      <c r="DV124" s="869" t="s">
        <v>222</v>
      </c>
      <c r="DW124" s="870"/>
      <c r="DX124" s="870"/>
      <c r="DY124" s="870"/>
      <c r="DZ124" s="871"/>
    </row>
    <row r="125" spans="1:130" s="199" customFormat="1" ht="26.25" customHeight="1" x14ac:dyDescent="0.15">
      <c r="A125" s="838"/>
      <c r="B125" s="839"/>
      <c r="C125" s="842" t="s">
        <v>429</v>
      </c>
      <c r="D125" s="843"/>
      <c r="E125" s="843"/>
      <c r="F125" s="843"/>
      <c r="G125" s="843"/>
      <c r="H125" s="843"/>
      <c r="I125" s="843"/>
      <c r="J125" s="843"/>
      <c r="K125" s="843"/>
      <c r="L125" s="843"/>
      <c r="M125" s="843"/>
      <c r="N125" s="843"/>
      <c r="O125" s="843"/>
      <c r="P125" s="843"/>
      <c r="Q125" s="843"/>
      <c r="R125" s="843"/>
      <c r="S125" s="843"/>
      <c r="T125" s="843"/>
      <c r="U125" s="843"/>
      <c r="V125" s="843"/>
      <c r="W125" s="843"/>
      <c r="X125" s="843"/>
      <c r="Y125" s="843"/>
      <c r="Z125" s="844"/>
      <c r="AA125" s="797" t="s">
        <v>222</v>
      </c>
      <c r="AB125" s="798"/>
      <c r="AC125" s="798"/>
      <c r="AD125" s="798"/>
      <c r="AE125" s="799"/>
      <c r="AF125" s="800" t="s">
        <v>222</v>
      </c>
      <c r="AG125" s="798"/>
      <c r="AH125" s="798"/>
      <c r="AI125" s="798"/>
      <c r="AJ125" s="799"/>
      <c r="AK125" s="800" t="s">
        <v>222</v>
      </c>
      <c r="AL125" s="798"/>
      <c r="AM125" s="798"/>
      <c r="AN125" s="798"/>
      <c r="AO125" s="799"/>
      <c r="AP125" s="845" t="s">
        <v>222</v>
      </c>
      <c r="AQ125" s="846"/>
      <c r="AR125" s="846"/>
      <c r="AS125" s="846"/>
      <c r="AT125" s="847"/>
      <c r="AU125" s="231"/>
      <c r="AV125" s="232"/>
      <c r="AW125" s="232"/>
      <c r="AX125" s="232"/>
      <c r="AY125" s="232"/>
      <c r="AZ125" s="232"/>
      <c r="BA125" s="232"/>
      <c r="BB125" s="232"/>
      <c r="BC125" s="232"/>
      <c r="BD125" s="232"/>
      <c r="BE125" s="232"/>
      <c r="BF125" s="232"/>
      <c r="BG125" s="232"/>
      <c r="BH125" s="232"/>
      <c r="BI125" s="232"/>
      <c r="BJ125" s="232"/>
      <c r="BK125" s="232"/>
      <c r="BL125" s="232"/>
      <c r="BM125" s="232"/>
      <c r="BN125" s="232"/>
      <c r="BO125" s="232"/>
      <c r="BP125" s="232"/>
      <c r="BQ125" s="233"/>
      <c r="BR125" s="233"/>
      <c r="BS125" s="233"/>
      <c r="BT125" s="233"/>
      <c r="BU125" s="233"/>
      <c r="BV125" s="233"/>
      <c r="BW125" s="233"/>
      <c r="BX125" s="233"/>
      <c r="BY125" s="233"/>
      <c r="BZ125" s="233"/>
      <c r="CA125" s="233"/>
      <c r="CB125" s="233"/>
      <c r="CC125" s="233"/>
      <c r="CD125" s="233"/>
      <c r="CE125" s="233"/>
      <c r="CF125" s="233"/>
      <c r="CG125" s="233"/>
      <c r="CH125" s="233"/>
      <c r="CI125" s="233"/>
      <c r="CJ125" s="234"/>
      <c r="CK125" s="872" t="s">
        <v>441</v>
      </c>
      <c r="CL125" s="873"/>
      <c r="CM125" s="873"/>
      <c r="CN125" s="873"/>
      <c r="CO125" s="874"/>
      <c r="CP125" s="881" t="s">
        <v>442</v>
      </c>
      <c r="CQ125" s="826"/>
      <c r="CR125" s="826"/>
      <c r="CS125" s="826"/>
      <c r="CT125" s="826"/>
      <c r="CU125" s="826"/>
      <c r="CV125" s="826"/>
      <c r="CW125" s="826"/>
      <c r="CX125" s="826"/>
      <c r="CY125" s="826"/>
      <c r="CZ125" s="826"/>
      <c r="DA125" s="826"/>
      <c r="DB125" s="826"/>
      <c r="DC125" s="826"/>
      <c r="DD125" s="826"/>
      <c r="DE125" s="826"/>
      <c r="DF125" s="827"/>
      <c r="DG125" s="882" t="s">
        <v>222</v>
      </c>
      <c r="DH125" s="863"/>
      <c r="DI125" s="863"/>
      <c r="DJ125" s="863"/>
      <c r="DK125" s="863"/>
      <c r="DL125" s="863" t="s">
        <v>222</v>
      </c>
      <c r="DM125" s="863"/>
      <c r="DN125" s="863"/>
      <c r="DO125" s="863"/>
      <c r="DP125" s="863"/>
      <c r="DQ125" s="863" t="s">
        <v>222</v>
      </c>
      <c r="DR125" s="863"/>
      <c r="DS125" s="863"/>
      <c r="DT125" s="863"/>
      <c r="DU125" s="863"/>
      <c r="DV125" s="864" t="s">
        <v>222</v>
      </c>
      <c r="DW125" s="864"/>
      <c r="DX125" s="864"/>
      <c r="DY125" s="864"/>
      <c r="DZ125" s="865"/>
    </row>
    <row r="126" spans="1:130" s="199" customFormat="1" ht="26.25" customHeight="1" thickBot="1" x14ac:dyDescent="0.2">
      <c r="A126" s="838"/>
      <c r="B126" s="839"/>
      <c r="C126" s="842" t="s">
        <v>431</v>
      </c>
      <c r="D126" s="843"/>
      <c r="E126" s="843"/>
      <c r="F126" s="843"/>
      <c r="G126" s="843"/>
      <c r="H126" s="843"/>
      <c r="I126" s="843"/>
      <c r="J126" s="843"/>
      <c r="K126" s="843"/>
      <c r="L126" s="843"/>
      <c r="M126" s="843"/>
      <c r="N126" s="843"/>
      <c r="O126" s="843"/>
      <c r="P126" s="843"/>
      <c r="Q126" s="843"/>
      <c r="R126" s="843"/>
      <c r="S126" s="843"/>
      <c r="T126" s="843"/>
      <c r="U126" s="843"/>
      <c r="V126" s="843"/>
      <c r="W126" s="843"/>
      <c r="X126" s="843"/>
      <c r="Y126" s="843"/>
      <c r="Z126" s="844"/>
      <c r="AA126" s="797" t="s">
        <v>222</v>
      </c>
      <c r="AB126" s="798"/>
      <c r="AC126" s="798"/>
      <c r="AD126" s="798"/>
      <c r="AE126" s="799"/>
      <c r="AF126" s="800" t="s">
        <v>222</v>
      </c>
      <c r="AG126" s="798"/>
      <c r="AH126" s="798"/>
      <c r="AI126" s="798"/>
      <c r="AJ126" s="799"/>
      <c r="AK126" s="800" t="s">
        <v>222</v>
      </c>
      <c r="AL126" s="798"/>
      <c r="AM126" s="798"/>
      <c r="AN126" s="798"/>
      <c r="AO126" s="799"/>
      <c r="AP126" s="845" t="s">
        <v>222</v>
      </c>
      <c r="AQ126" s="846"/>
      <c r="AR126" s="846"/>
      <c r="AS126" s="846"/>
      <c r="AT126" s="847"/>
      <c r="AU126" s="235"/>
      <c r="AV126" s="235"/>
      <c r="AW126" s="235"/>
      <c r="AX126" s="235"/>
      <c r="AY126" s="235"/>
      <c r="AZ126" s="235"/>
      <c r="BA126" s="235"/>
      <c r="BB126" s="235"/>
      <c r="BC126" s="235"/>
      <c r="BD126" s="235"/>
      <c r="BE126" s="235"/>
      <c r="BF126" s="235"/>
      <c r="BG126" s="235"/>
      <c r="BH126" s="235"/>
      <c r="BI126" s="235"/>
      <c r="BJ126" s="235"/>
      <c r="BK126" s="235"/>
      <c r="BL126" s="235"/>
      <c r="BM126" s="235"/>
      <c r="BN126" s="235"/>
      <c r="BO126" s="235"/>
      <c r="BP126" s="235"/>
      <c r="BQ126" s="235"/>
      <c r="BR126" s="235"/>
      <c r="BS126" s="235"/>
      <c r="BT126" s="235"/>
      <c r="BU126" s="235"/>
      <c r="BV126" s="235"/>
      <c r="BW126" s="235"/>
      <c r="BX126" s="235"/>
      <c r="BY126" s="235"/>
      <c r="BZ126" s="235"/>
      <c r="CA126" s="235"/>
      <c r="CB126" s="235"/>
      <c r="CC126" s="235"/>
      <c r="CD126" s="236"/>
      <c r="CE126" s="236"/>
      <c r="CF126" s="236"/>
      <c r="CG126" s="233"/>
      <c r="CH126" s="233"/>
      <c r="CI126" s="233"/>
      <c r="CJ126" s="234"/>
      <c r="CK126" s="875"/>
      <c r="CL126" s="876"/>
      <c r="CM126" s="876"/>
      <c r="CN126" s="876"/>
      <c r="CO126" s="877"/>
      <c r="CP126" s="833" t="s">
        <v>443</v>
      </c>
      <c r="CQ126" s="768"/>
      <c r="CR126" s="768"/>
      <c r="CS126" s="768"/>
      <c r="CT126" s="768"/>
      <c r="CU126" s="768"/>
      <c r="CV126" s="768"/>
      <c r="CW126" s="768"/>
      <c r="CX126" s="768"/>
      <c r="CY126" s="768"/>
      <c r="CZ126" s="768"/>
      <c r="DA126" s="768"/>
      <c r="DB126" s="768"/>
      <c r="DC126" s="768"/>
      <c r="DD126" s="768"/>
      <c r="DE126" s="768"/>
      <c r="DF126" s="769"/>
      <c r="DG126" s="834" t="s">
        <v>222</v>
      </c>
      <c r="DH126" s="835"/>
      <c r="DI126" s="835"/>
      <c r="DJ126" s="835"/>
      <c r="DK126" s="835"/>
      <c r="DL126" s="835" t="s">
        <v>222</v>
      </c>
      <c r="DM126" s="835"/>
      <c r="DN126" s="835"/>
      <c r="DO126" s="835"/>
      <c r="DP126" s="835"/>
      <c r="DQ126" s="835" t="s">
        <v>222</v>
      </c>
      <c r="DR126" s="835"/>
      <c r="DS126" s="835"/>
      <c r="DT126" s="835"/>
      <c r="DU126" s="835"/>
      <c r="DV126" s="812" t="s">
        <v>222</v>
      </c>
      <c r="DW126" s="812"/>
      <c r="DX126" s="812"/>
      <c r="DY126" s="812"/>
      <c r="DZ126" s="813"/>
    </row>
    <row r="127" spans="1:130" s="199" customFormat="1" ht="26.25" customHeight="1" x14ac:dyDescent="0.15">
      <c r="A127" s="840"/>
      <c r="B127" s="841"/>
      <c r="C127" s="859" t="s">
        <v>444</v>
      </c>
      <c r="D127" s="860"/>
      <c r="E127" s="860"/>
      <c r="F127" s="860"/>
      <c r="G127" s="860"/>
      <c r="H127" s="860"/>
      <c r="I127" s="860"/>
      <c r="J127" s="860"/>
      <c r="K127" s="860"/>
      <c r="L127" s="860"/>
      <c r="M127" s="860"/>
      <c r="N127" s="860"/>
      <c r="O127" s="860"/>
      <c r="P127" s="860"/>
      <c r="Q127" s="860"/>
      <c r="R127" s="860"/>
      <c r="S127" s="860"/>
      <c r="T127" s="860"/>
      <c r="U127" s="860"/>
      <c r="V127" s="860"/>
      <c r="W127" s="860"/>
      <c r="X127" s="860"/>
      <c r="Y127" s="860"/>
      <c r="Z127" s="861"/>
      <c r="AA127" s="797" t="s">
        <v>222</v>
      </c>
      <c r="AB127" s="798"/>
      <c r="AC127" s="798"/>
      <c r="AD127" s="798"/>
      <c r="AE127" s="799"/>
      <c r="AF127" s="800" t="s">
        <v>222</v>
      </c>
      <c r="AG127" s="798"/>
      <c r="AH127" s="798"/>
      <c r="AI127" s="798"/>
      <c r="AJ127" s="799"/>
      <c r="AK127" s="800" t="s">
        <v>222</v>
      </c>
      <c r="AL127" s="798"/>
      <c r="AM127" s="798"/>
      <c r="AN127" s="798"/>
      <c r="AO127" s="799"/>
      <c r="AP127" s="845" t="s">
        <v>222</v>
      </c>
      <c r="AQ127" s="846"/>
      <c r="AR127" s="846"/>
      <c r="AS127" s="846"/>
      <c r="AT127" s="847"/>
      <c r="AU127" s="235"/>
      <c r="AV127" s="235"/>
      <c r="AW127" s="235"/>
      <c r="AX127" s="862" t="s">
        <v>445</v>
      </c>
      <c r="AY127" s="830"/>
      <c r="AZ127" s="830"/>
      <c r="BA127" s="830"/>
      <c r="BB127" s="830"/>
      <c r="BC127" s="830"/>
      <c r="BD127" s="830"/>
      <c r="BE127" s="831"/>
      <c r="BF127" s="829" t="s">
        <v>446</v>
      </c>
      <c r="BG127" s="830"/>
      <c r="BH127" s="830"/>
      <c r="BI127" s="830"/>
      <c r="BJ127" s="830"/>
      <c r="BK127" s="830"/>
      <c r="BL127" s="831"/>
      <c r="BM127" s="829" t="s">
        <v>447</v>
      </c>
      <c r="BN127" s="830"/>
      <c r="BO127" s="830"/>
      <c r="BP127" s="830"/>
      <c r="BQ127" s="830"/>
      <c r="BR127" s="830"/>
      <c r="BS127" s="831"/>
      <c r="BT127" s="829" t="s">
        <v>448</v>
      </c>
      <c r="BU127" s="830"/>
      <c r="BV127" s="830"/>
      <c r="BW127" s="830"/>
      <c r="BX127" s="830"/>
      <c r="BY127" s="830"/>
      <c r="BZ127" s="832"/>
      <c r="CA127" s="235"/>
      <c r="CB127" s="235"/>
      <c r="CC127" s="235"/>
      <c r="CD127" s="236"/>
      <c r="CE127" s="236"/>
      <c r="CF127" s="236"/>
      <c r="CG127" s="233"/>
      <c r="CH127" s="233"/>
      <c r="CI127" s="233"/>
      <c r="CJ127" s="234"/>
      <c r="CK127" s="875"/>
      <c r="CL127" s="876"/>
      <c r="CM127" s="876"/>
      <c r="CN127" s="876"/>
      <c r="CO127" s="877"/>
      <c r="CP127" s="833" t="s">
        <v>449</v>
      </c>
      <c r="CQ127" s="768"/>
      <c r="CR127" s="768"/>
      <c r="CS127" s="768"/>
      <c r="CT127" s="768"/>
      <c r="CU127" s="768"/>
      <c r="CV127" s="768"/>
      <c r="CW127" s="768"/>
      <c r="CX127" s="768"/>
      <c r="CY127" s="768"/>
      <c r="CZ127" s="768"/>
      <c r="DA127" s="768"/>
      <c r="DB127" s="768"/>
      <c r="DC127" s="768"/>
      <c r="DD127" s="768"/>
      <c r="DE127" s="768"/>
      <c r="DF127" s="769"/>
      <c r="DG127" s="834" t="s">
        <v>222</v>
      </c>
      <c r="DH127" s="835"/>
      <c r="DI127" s="835"/>
      <c r="DJ127" s="835"/>
      <c r="DK127" s="835"/>
      <c r="DL127" s="835" t="s">
        <v>222</v>
      </c>
      <c r="DM127" s="835"/>
      <c r="DN127" s="835"/>
      <c r="DO127" s="835"/>
      <c r="DP127" s="835"/>
      <c r="DQ127" s="835" t="s">
        <v>222</v>
      </c>
      <c r="DR127" s="835"/>
      <c r="DS127" s="835"/>
      <c r="DT127" s="835"/>
      <c r="DU127" s="835"/>
      <c r="DV127" s="812" t="s">
        <v>222</v>
      </c>
      <c r="DW127" s="812"/>
      <c r="DX127" s="812"/>
      <c r="DY127" s="812"/>
      <c r="DZ127" s="813"/>
    </row>
    <row r="128" spans="1:130" s="199" customFormat="1" ht="26.25" customHeight="1" thickBot="1" x14ac:dyDescent="0.2">
      <c r="A128" s="814" t="s">
        <v>450</v>
      </c>
      <c r="B128" s="815"/>
      <c r="C128" s="815"/>
      <c r="D128" s="815"/>
      <c r="E128" s="815"/>
      <c r="F128" s="815"/>
      <c r="G128" s="815"/>
      <c r="H128" s="815"/>
      <c r="I128" s="815"/>
      <c r="J128" s="815"/>
      <c r="K128" s="815"/>
      <c r="L128" s="815"/>
      <c r="M128" s="815"/>
      <c r="N128" s="815"/>
      <c r="O128" s="815"/>
      <c r="P128" s="815"/>
      <c r="Q128" s="815"/>
      <c r="R128" s="815"/>
      <c r="S128" s="815"/>
      <c r="T128" s="815"/>
      <c r="U128" s="815"/>
      <c r="V128" s="815"/>
      <c r="W128" s="816" t="s">
        <v>451</v>
      </c>
      <c r="X128" s="816"/>
      <c r="Y128" s="816"/>
      <c r="Z128" s="817"/>
      <c r="AA128" s="818">
        <v>36067</v>
      </c>
      <c r="AB128" s="819"/>
      <c r="AC128" s="819"/>
      <c r="AD128" s="819"/>
      <c r="AE128" s="820"/>
      <c r="AF128" s="821">
        <v>59228</v>
      </c>
      <c r="AG128" s="819"/>
      <c r="AH128" s="819"/>
      <c r="AI128" s="819"/>
      <c r="AJ128" s="820"/>
      <c r="AK128" s="821">
        <v>94679</v>
      </c>
      <c r="AL128" s="819"/>
      <c r="AM128" s="819"/>
      <c r="AN128" s="819"/>
      <c r="AO128" s="820"/>
      <c r="AP128" s="822"/>
      <c r="AQ128" s="823"/>
      <c r="AR128" s="823"/>
      <c r="AS128" s="823"/>
      <c r="AT128" s="824"/>
      <c r="AU128" s="235"/>
      <c r="AV128" s="235"/>
      <c r="AW128" s="235"/>
      <c r="AX128" s="825" t="s">
        <v>452</v>
      </c>
      <c r="AY128" s="826"/>
      <c r="AZ128" s="826"/>
      <c r="BA128" s="826"/>
      <c r="BB128" s="826"/>
      <c r="BC128" s="826"/>
      <c r="BD128" s="826"/>
      <c r="BE128" s="827"/>
      <c r="BF128" s="804" t="s">
        <v>222</v>
      </c>
      <c r="BG128" s="805"/>
      <c r="BH128" s="805"/>
      <c r="BI128" s="805"/>
      <c r="BJ128" s="805"/>
      <c r="BK128" s="805"/>
      <c r="BL128" s="828"/>
      <c r="BM128" s="804">
        <v>15</v>
      </c>
      <c r="BN128" s="805"/>
      <c r="BO128" s="805"/>
      <c r="BP128" s="805"/>
      <c r="BQ128" s="805"/>
      <c r="BR128" s="805"/>
      <c r="BS128" s="828"/>
      <c r="BT128" s="804">
        <v>20</v>
      </c>
      <c r="BU128" s="805"/>
      <c r="BV128" s="805"/>
      <c r="BW128" s="805"/>
      <c r="BX128" s="805"/>
      <c r="BY128" s="805"/>
      <c r="BZ128" s="806"/>
      <c r="CA128" s="236"/>
      <c r="CB128" s="236"/>
      <c r="CC128" s="236"/>
      <c r="CD128" s="236"/>
      <c r="CE128" s="236"/>
      <c r="CF128" s="236"/>
      <c r="CG128" s="233"/>
      <c r="CH128" s="233"/>
      <c r="CI128" s="233"/>
      <c r="CJ128" s="234"/>
      <c r="CK128" s="878"/>
      <c r="CL128" s="879"/>
      <c r="CM128" s="879"/>
      <c r="CN128" s="879"/>
      <c r="CO128" s="880"/>
      <c r="CP128" s="807" t="s">
        <v>453</v>
      </c>
      <c r="CQ128" s="746"/>
      <c r="CR128" s="746"/>
      <c r="CS128" s="746"/>
      <c r="CT128" s="746"/>
      <c r="CU128" s="746"/>
      <c r="CV128" s="746"/>
      <c r="CW128" s="746"/>
      <c r="CX128" s="746"/>
      <c r="CY128" s="746"/>
      <c r="CZ128" s="746"/>
      <c r="DA128" s="746"/>
      <c r="DB128" s="746"/>
      <c r="DC128" s="746"/>
      <c r="DD128" s="746"/>
      <c r="DE128" s="746"/>
      <c r="DF128" s="747"/>
      <c r="DG128" s="808" t="s">
        <v>222</v>
      </c>
      <c r="DH128" s="809"/>
      <c r="DI128" s="809"/>
      <c r="DJ128" s="809"/>
      <c r="DK128" s="809"/>
      <c r="DL128" s="809" t="s">
        <v>222</v>
      </c>
      <c r="DM128" s="809"/>
      <c r="DN128" s="809"/>
      <c r="DO128" s="809"/>
      <c r="DP128" s="809"/>
      <c r="DQ128" s="809" t="s">
        <v>222</v>
      </c>
      <c r="DR128" s="809"/>
      <c r="DS128" s="809"/>
      <c r="DT128" s="809"/>
      <c r="DU128" s="809"/>
      <c r="DV128" s="810" t="s">
        <v>222</v>
      </c>
      <c r="DW128" s="810"/>
      <c r="DX128" s="810"/>
      <c r="DY128" s="810"/>
      <c r="DZ128" s="811"/>
    </row>
    <row r="129" spans="1:131" s="199" customFormat="1" ht="26.25" customHeight="1" x14ac:dyDescent="0.15">
      <c r="A129" s="792" t="s">
        <v>92</v>
      </c>
      <c r="B129" s="793"/>
      <c r="C129" s="793"/>
      <c r="D129" s="793"/>
      <c r="E129" s="793"/>
      <c r="F129" s="793"/>
      <c r="G129" s="793"/>
      <c r="H129" s="793"/>
      <c r="I129" s="793"/>
      <c r="J129" s="793"/>
      <c r="K129" s="793"/>
      <c r="L129" s="793"/>
      <c r="M129" s="793"/>
      <c r="N129" s="793"/>
      <c r="O129" s="793"/>
      <c r="P129" s="793"/>
      <c r="Q129" s="793"/>
      <c r="R129" s="793"/>
      <c r="S129" s="793"/>
      <c r="T129" s="793"/>
      <c r="U129" s="793"/>
      <c r="V129" s="793"/>
      <c r="W129" s="794" t="s">
        <v>454</v>
      </c>
      <c r="X129" s="795"/>
      <c r="Y129" s="795"/>
      <c r="Z129" s="796"/>
      <c r="AA129" s="797">
        <v>1615488</v>
      </c>
      <c r="AB129" s="798"/>
      <c r="AC129" s="798"/>
      <c r="AD129" s="798"/>
      <c r="AE129" s="799"/>
      <c r="AF129" s="800">
        <v>1718373</v>
      </c>
      <c r="AG129" s="798"/>
      <c r="AH129" s="798"/>
      <c r="AI129" s="798"/>
      <c r="AJ129" s="799"/>
      <c r="AK129" s="800">
        <v>1653181</v>
      </c>
      <c r="AL129" s="798"/>
      <c r="AM129" s="798"/>
      <c r="AN129" s="798"/>
      <c r="AO129" s="799"/>
      <c r="AP129" s="801"/>
      <c r="AQ129" s="802"/>
      <c r="AR129" s="802"/>
      <c r="AS129" s="802"/>
      <c r="AT129" s="803"/>
      <c r="AU129" s="237"/>
      <c r="AV129" s="237"/>
      <c r="AW129" s="237"/>
      <c r="AX129" s="767" t="s">
        <v>455</v>
      </c>
      <c r="AY129" s="768"/>
      <c r="AZ129" s="768"/>
      <c r="BA129" s="768"/>
      <c r="BB129" s="768"/>
      <c r="BC129" s="768"/>
      <c r="BD129" s="768"/>
      <c r="BE129" s="769"/>
      <c r="BF129" s="787" t="s">
        <v>222</v>
      </c>
      <c r="BG129" s="788"/>
      <c r="BH129" s="788"/>
      <c r="BI129" s="788"/>
      <c r="BJ129" s="788"/>
      <c r="BK129" s="788"/>
      <c r="BL129" s="789"/>
      <c r="BM129" s="787">
        <v>20</v>
      </c>
      <c r="BN129" s="788"/>
      <c r="BO129" s="788"/>
      <c r="BP129" s="788"/>
      <c r="BQ129" s="788"/>
      <c r="BR129" s="788"/>
      <c r="BS129" s="789"/>
      <c r="BT129" s="787">
        <v>30</v>
      </c>
      <c r="BU129" s="790"/>
      <c r="BV129" s="790"/>
      <c r="BW129" s="790"/>
      <c r="BX129" s="790"/>
      <c r="BY129" s="790"/>
      <c r="BZ129" s="791"/>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06"/>
      <c r="DQ129" s="206"/>
      <c r="DR129" s="206"/>
      <c r="DS129" s="206"/>
      <c r="DT129" s="206"/>
      <c r="DU129" s="206"/>
      <c r="DV129" s="206"/>
      <c r="DW129" s="206"/>
      <c r="DX129" s="206"/>
      <c r="DY129" s="206"/>
      <c r="DZ129" s="210"/>
    </row>
    <row r="130" spans="1:131" s="199" customFormat="1" ht="26.25" customHeight="1" x14ac:dyDescent="0.15">
      <c r="A130" s="792" t="s">
        <v>456</v>
      </c>
      <c r="B130" s="793"/>
      <c r="C130" s="793"/>
      <c r="D130" s="793"/>
      <c r="E130" s="793"/>
      <c r="F130" s="793"/>
      <c r="G130" s="793"/>
      <c r="H130" s="793"/>
      <c r="I130" s="793"/>
      <c r="J130" s="793"/>
      <c r="K130" s="793"/>
      <c r="L130" s="793"/>
      <c r="M130" s="793"/>
      <c r="N130" s="793"/>
      <c r="O130" s="793"/>
      <c r="P130" s="793"/>
      <c r="Q130" s="793"/>
      <c r="R130" s="793"/>
      <c r="S130" s="793"/>
      <c r="T130" s="793"/>
      <c r="U130" s="793"/>
      <c r="V130" s="793"/>
      <c r="W130" s="794" t="s">
        <v>457</v>
      </c>
      <c r="X130" s="795"/>
      <c r="Y130" s="795"/>
      <c r="Z130" s="796"/>
      <c r="AA130" s="797">
        <v>333236</v>
      </c>
      <c r="AB130" s="798"/>
      <c r="AC130" s="798"/>
      <c r="AD130" s="798"/>
      <c r="AE130" s="799"/>
      <c r="AF130" s="800">
        <v>336225</v>
      </c>
      <c r="AG130" s="798"/>
      <c r="AH130" s="798"/>
      <c r="AI130" s="798"/>
      <c r="AJ130" s="799"/>
      <c r="AK130" s="800">
        <v>310497</v>
      </c>
      <c r="AL130" s="798"/>
      <c r="AM130" s="798"/>
      <c r="AN130" s="798"/>
      <c r="AO130" s="799"/>
      <c r="AP130" s="801"/>
      <c r="AQ130" s="802"/>
      <c r="AR130" s="802"/>
      <c r="AS130" s="802"/>
      <c r="AT130" s="803"/>
      <c r="AU130" s="237"/>
      <c r="AV130" s="237"/>
      <c r="AW130" s="237"/>
      <c r="AX130" s="767" t="s">
        <v>458</v>
      </c>
      <c r="AY130" s="768"/>
      <c r="AZ130" s="768"/>
      <c r="BA130" s="768"/>
      <c r="BB130" s="768"/>
      <c r="BC130" s="768"/>
      <c r="BD130" s="768"/>
      <c r="BE130" s="769"/>
      <c r="BF130" s="770">
        <v>-2.2000000000000002</v>
      </c>
      <c r="BG130" s="771"/>
      <c r="BH130" s="771"/>
      <c r="BI130" s="771"/>
      <c r="BJ130" s="771"/>
      <c r="BK130" s="771"/>
      <c r="BL130" s="772"/>
      <c r="BM130" s="770">
        <v>25</v>
      </c>
      <c r="BN130" s="771"/>
      <c r="BO130" s="771"/>
      <c r="BP130" s="771"/>
      <c r="BQ130" s="771"/>
      <c r="BR130" s="771"/>
      <c r="BS130" s="772"/>
      <c r="BT130" s="770">
        <v>35</v>
      </c>
      <c r="BU130" s="773"/>
      <c r="BV130" s="773"/>
      <c r="BW130" s="773"/>
      <c r="BX130" s="773"/>
      <c r="BY130" s="773"/>
      <c r="BZ130" s="774"/>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06"/>
      <c r="DQ130" s="206"/>
      <c r="DR130" s="206"/>
      <c r="DS130" s="206"/>
      <c r="DT130" s="206"/>
      <c r="DU130" s="206"/>
      <c r="DV130" s="206"/>
      <c r="DW130" s="206"/>
      <c r="DX130" s="206"/>
      <c r="DY130" s="206"/>
      <c r="DZ130" s="210"/>
    </row>
    <row r="131" spans="1:131" s="199" customFormat="1" ht="26.25" customHeight="1" thickBot="1" x14ac:dyDescent="0.2">
      <c r="A131" s="775"/>
      <c r="B131" s="776"/>
      <c r="C131" s="776"/>
      <c r="D131" s="776"/>
      <c r="E131" s="776"/>
      <c r="F131" s="776"/>
      <c r="G131" s="776"/>
      <c r="H131" s="776"/>
      <c r="I131" s="776"/>
      <c r="J131" s="776"/>
      <c r="K131" s="776"/>
      <c r="L131" s="776"/>
      <c r="M131" s="776"/>
      <c r="N131" s="776"/>
      <c r="O131" s="776"/>
      <c r="P131" s="776"/>
      <c r="Q131" s="776"/>
      <c r="R131" s="776"/>
      <c r="S131" s="776"/>
      <c r="T131" s="776"/>
      <c r="U131" s="776"/>
      <c r="V131" s="776"/>
      <c r="W131" s="777" t="s">
        <v>459</v>
      </c>
      <c r="X131" s="778"/>
      <c r="Y131" s="778"/>
      <c r="Z131" s="779"/>
      <c r="AA131" s="780">
        <v>1282252</v>
      </c>
      <c r="AB131" s="781"/>
      <c r="AC131" s="781"/>
      <c r="AD131" s="781"/>
      <c r="AE131" s="782"/>
      <c r="AF131" s="783">
        <v>1382148</v>
      </c>
      <c r="AG131" s="781"/>
      <c r="AH131" s="781"/>
      <c r="AI131" s="781"/>
      <c r="AJ131" s="782"/>
      <c r="AK131" s="783">
        <v>1342684</v>
      </c>
      <c r="AL131" s="781"/>
      <c r="AM131" s="781"/>
      <c r="AN131" s="781"/>
      <c r="AO131" s="782"/>
      <c r="AP131" s="784"/>
      <c r="AQ131" s="785"/>
      <c r="AR131" s="785"/>
      <c r="AS131" s="785"/>
      <c r="AT131" s="786"/>
      <c r="AU131" s="237"/>
      <c r="AV131" s="237"/>
      <c r="AW131" s="237"/>
      <c r="AX131" s="745" t="s">
        <v>460</v>
      </c>
      <c r="AY131" s="746"/>
      <c r="AZ131" s="746"/>
      <c r="BA131" s="746"/>
      <c r="BB131" s="746"/>
      <c r="BC131" s="746"/>
      <c r="BD131" s="746"/>
      <c r="BE131" s="747"/>
      <c r="BF131" s="748" t="s">
        <v>222</v>
      </c>
      <c r="BG131" s="749"/>
      <c r="BH131" s="749"/>
      <c r="BI131" s="749"/>
      <c r="BJ131" s="749"/>
      <c r="BK131" s="749"/>
      <c r="BL131" s="750"/>
      <c r="BM131" s="748">
        <v>350</v>
      </c>
      <c r="BN131" s="749"/>
      <c r="BO131" s="749"/>
      <c r="BP131" s="749"/>
      <c r="BQ131" s="749"/>
      <c r="BR131" s="749"/>
      <c r="BS131" s="750"/>
      <c r="BT131" s="751"/>
      <c r="BU131" s="752"/>
      <c r="BV131" s="752"/>
      <c r="BW131" s="752"/>
      <c r="BX131" s="752"/>
      <c r="BY131" s="752"/>
      <c r="BZ131" s="753"/>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06"/>
      <c r="DQ131" s="206"/>
      <c r="DR131" s="206"/>
      <c r="DS131" s="206"/>
      <c r="DT131" s="206"/>
      <c r="DU131" s="206"/>
      <c r="DV131" s="206"/>
      <c r="DW131" s="206"/>
      <c r="DX131" s="206"/>
      <c r="DY131" s="206"/>
      <c r="DZ131" s="210"/>
    </row>
    <row r="132" spans="1:131" s="199" customFormat="1" ht="26.25" customHeight="1" x14ac:dyDescent="0.15">
      <c r="A132" s="754" t="s">
        <v>461</v>
      </c>
      <c r="B132" s="755"/>
      <c r="C132" s="755"/>
      <c r="D132" s="755"/>
      <c r="E132" s="755"/>
      <c r="F132" s="755"/>
      <c r="G132" s="755"/>
      <c r="H132" s="755"/>
      <c r="I132" s="755"/>
      <c r="J132" s="755"/>
      <c r="K132" s="755"/>
      <c r="L132" s="755"/>
      <c r="M132" s="755"/>
      <c r="N132" s="755"/>
      <c r="O132" s="755"/>
      <c r="P132" s="755"/>
      <c r="Q132" s="755"/>
      <c r="R132" s="755"/>
      <c r="S132" s="755"/>
      <c r="T132" s="755"/>
      <c r="U132" s="755"/>
      <c r="V132" s="758" t="s">
        <v>462</v>
      </c>
      <c r="W132" s="758"/>
      <c r="X132" s="758"/>
      <c r="Y132" s="758"/>
      <c r="Z132" s="759"/>
      <c r="AA132" s="760">
        <v>-0.157457348</v>
      </c>
      <c r="AB132" s="761"/>
      <c r="AC132" s="761"/>
      <c r="AD132" s="761"/>
      <c r="AE132" s="762"/>
      <c r="AF132" s="763">
        <v>-3.3702613609999998</v>
      </c>
      <c r="AG132" s="761"/>
      <c r="AH132" s="761"/>
      <c r="AI132" s="761"/>
      <c r="AJ132" s="762"/>
      <c r="AK132" s="763">
        <v>-3.3507511820000002</v>
      </c>
      <c r="AL132" s="761"/>
      <c r="AM132" s="761"/>
      <c r="AN132" s="761"/>
      <c r="AO132" s="762"/>
      <c r="AP132" s="764"/>
      <c r="AQ132" s="765"/>
      <c r="AR132" s="765"/>
      <c r="AS132" s="765"/>
      <c r="AT132" s="766"/>
      <c r="AU132" s="239"/>
      <c r="AV132" s="240"/>
      <c r="AW132" s="240"/>
      <c r="AX132" s="206"/>
      <c r="AY132" s="206"/>
      <c r="AZ132" s="206"/>
      <c r="BA132" s="206"/>
      <c r="BB132" s="206"/>
      <c r="BC132" s="206"/>
      <c r="BD132" s="206"/>
      <c r="BE132" s="206"/>
      <c r="BF132" s="206"/>
      <c r="BG132" s="206"/>
      <c r="BH132" s="206"/>
      <c r="BI132" s="206"/>
      <c r="BJ132" s="206"/>
      <c r="BK132" s="206"/>
      <c r="BL132" s="206"/>
      <c r="BM132" s="206"/>
      <c r="BN132" s="206"/>
      <c r="BO132" s="206"/>
      <c r="BP132" s="206"/>
      <c r="BQ132" s="206"/>
      <c r="BR132" s="206"/>
      <c r="BS132" s="207"/>
      <c r="BT132" s="206"/>
      <c r="BU132" s="206"/>
      <c r="BV132" s="206"/>
      <c r="BW132" s="206"/>
      <c r="BX132" s="206"/>
      <c r="BY132" s="206"/>
      <c r="BZ132" s="206"/>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0"/>
      <c r="DQ132" s="210"/>
      <c r="DR132" s="210"/>
      <c r="DS132" s="210"/>
      <c r="DT132" s="210"/>
      <c r="DU132" s="210"/>
      <c r="DV132" s="210"/>
      <c r="DW132" s="210"/>
      <c r="DX132" s="210"/>
      <c r="DY132" s="210"/>
      <c r="DZ132" s="210"/>
    </row>
    <row r="133" spans="1:131" s="199" customFormat="1" ht="26.25" customHeight="1" thickBot="1" x14ac:dyDescent="0.2">
      <c r="A133" s="756"/>
      <c r="B133" s="757"/>
      <c r="C133" s="757"/>
      <c r="D133" s="757"/>
      <c r="E133" s="757"/>
      <c r="F133" s="757"/>
      <c r="G133" s="757"/>
      <c r="H133" s="757"/>
      <c r="I133" s="757"/>
      <c r="J133" s="757"/>
      <c r="K133" s="757"/>
      <c r="L133" s="757"/>
      <c r="M133" s="757"/>
      <c r="N133" s="757"/>
      <c r="O133" s="757"/>
      <c r="P133" s="757"/>
      <c r="Q133" s="757"/>
      <c r="R133" s="757"/>
      <c r="S133" s="757"/>
      <c r="T133" s="757"/>
      <c r="U133" s="757"/>
      <c r="V133" s="737" t="s">
        <v>463</v>
      </c>
      <c r="W133" s="737"/>
      <c r="X133" s="737"/>
      <c r="Y133" s="737"/>
      <c r="Z133" s="738"/>
      <c r="AA133" s="739">
        <v>4.4000000000000004</v>
      </c>
      <c r="AB133" s="740"/>
      <c r="AC133" s="740"/>
      <c r="AD133" s="740"/>
      <c r="AE133" s="741"/>
      <c r="AF133" s="739">
        <v>0.6</v>
      </c>
      <c r="AG133" s="740"/>
      <c r="AH133" s="740"/>
      <c r="AI133" s="740"/>
      <c r="AJ133" s="741"/>
      <c r="AK133" s="739">
        <v>-2.2000000000000002</v>
      </c>
      <c r="AL133" s="740"/>
      <c r="AM133" s="740"/>
      <c r="AN133" s="740"/>
      <c r="AO133" s="741"/>
      <c r="AP133" s="742"/>
      <c r="AQ133" s="743"/>
      <c r="AR133" s="743"/>
      <c r="AS133" s="743"/>
      <c r="AT133" s="744"/>
      <c r="AU133" s="240"/>
      <c r="AV133" s="240"/>
      <c r="AW133" s="240"/>
      <c r="AX133" s="240"/>
      <c r="AY133" s="240"/>
      <c r="AZ133" s="240"/>
      <c r="BA133" s="240"/>
      <c r="BB133" s="240"/>
      <c r="BC133" s="240"/>
      <c r="BD133" s="240"/>
      <c r="BE133" s="240"/>
      <c r="BF133" s="240"/>
      <c r="BG133" s="240"/>
      <c r="BH133" s="240"/>
      <c r="BI133" s="240"/>
      <c r="BJ133" s="240"/>
      <c r="BK133" s="240"/>
      <c r="BL133" s="240"/>
      <c r="BM133" s="240"/>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0"/>
      <c r="DQ133" s="210"/>
      <c r="DR133" s="210"/>
      <c r="DS133" s="210"/>
      <c r="DT133" s="210"/>
      <c r="DU133" s="210"/>
      <c r="DV133" s="210"/>
      <c r="DW133" s="210"/>
      <c r="DX133" s="210"/>
      <c r="DY133" s="210"/>
      <c r="DZ133" s="210"/>
    </row>
    <row r="134" spans="1:131" s="200" customFormat="1" ht="11.25" customHeight="1" x14ac:dyDescent="0.15">
      <c r="A134" s="241"/>
      <c r="B134" s="241"/>
      <c r="C134" s="241"/>
      <c r="D134" s="241"/>
      <c r="E134" s="241"/>
      <c r="F134" s="241"/>
      <c r="G134" s="241"/>
      <c r="H134" s="241"/>
      <c r="I134" s="241"/>
      <c r="J134" s="241"/>
      <c r="K134" s="241"/>
      <c r="L134" s="241"/>
      <c r="M134" s="241"/>
      <c r="N134" s="241"/>
      <c r="O134" s="241"/>
      <c r="P134" s="241"/>
      <c r="Q134" s="241"/>
      <c r="R134" s="241"/>
      <c r="S134" s="241"/>
      <c r="T134" s="241"/>
      <c r="U134" s="241"/>
      <c r="V134" s="241"/>
      <c r="W134" s="241"/>
      <c r="X134" s="241"/>
      <c r="Y134" s="241"/>
      <c r="Z134" s="241"/>
      <c r="AA134" s="241"/>
      <c r="AB134" s="241"/>
      <c r="AC134" s="241"/>
      <c r="AD134" s="241"/>
      <c r="AE134" s="241"/>
      <c r="AF134" s="241"/>
      <c r="AG134" s="241"/>
      <c r="AH134" s="241"/>
      <c r="AI134" s="241"/>
      <c r="AJ134" s="241"/>
      <c r="AK134" s="241"/>
      <c r="AL134" s="241"/>
      <c r="AM134" s="241"/>
      <c r="AN134" s="241"/>
      <c r="AO134" s="241"/>
      <c r="AP134" s="241"/>
      <c r="AQ134" s="241"/>
      <c r="AR134" s="241"/>
      <c r="AS134" s="241"/>
      <c r="AT134" s="241"/>
      <c r="AU134" s="240"/>
      <c r="AV134" s="240"/>
      <c r="AW134" s="240"/>
      <c r="AX134" s="240"/>
      <c r="AY134" s="240"/>
      <c r="AZ134" s="240"/>
      <c r="BA134" s="240"/>
      <c r="BB134" s="240"/>
      <c r="BC134" s="240"/>
      <c r="BD134" s="240"/>
      <c r="BE134" s="240"/>
      <c r="BF134" s="240"/>
      <c r="BG134" s="240"/>
      <c r="BH134" s="240"/>
      <c r="BI134" s="240"/>
      <c r="BJ134" s="240"/>
      <c r="BK134" s="240"/>
      <c r="BL134" s="240"/>
      <c r="BM134" s="240"/>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0"/>
      <c r="DQ134" s="210"/>
      <c r="DR134" s="210"/>
      <c r="DS134" s="210"/>
      <c r="DT134" s="210"/>
      <c r="DU134" s="210"/>
      <c r="DV134" s="210"/>
      <c r="DW134" s="210"/>
      <c r="DX134" s="210"/>
      <c r="DY134" s="210"/>
      <c r="DZ134" s="210"/>
      <c r="EA134" s="199"/>
    </row>
    <row r="135" spans="1:131" ht="14.25" hidden="1" x14ac:dyDescent="0.15">
      <c r="AU135" s="241"/>
      <c r="AV135" s="241"/>
      <c r="AW135" s="241"/>
      <c r="AX135" s="241"/>
      <c r="AY135" s="241"/>
      <c r="AZ135" s="241"/>
      <c r="BA135" s="241"/>
      <c r="BB135" s="241"/>
      <c r="BC135" s="241"/>
      <c r="BD135" s="241"/>
      <c r="BE135" s="241"/>
      <c r="BF135" s="241"/>
      <c r="BG135" s="241"/>
      <c r="BH135" s="241"/>
      <c r="BI135" s="241"/>
      <c r="BJ135" s="241"/>
      <c r="BK135" s="241"/>
      <c r="BL135" s="241"/>
      <c r="BM135" s="241"/>
      <c r="BN135" s="241"/>
      <c r="BO135" s="241"/>
      <c r="BP135" s="241"/>
      <c r="BQ135" s="241"/>
      <c r="BR135" s="241"/>
      <c r="BS135" s="241"/>
      <c r="BT135" s="241"/>
      <c r="BU135" s="241"/>
      <c r="BV135" s="241"/>
      <c r="BW135" s="241"/>
      <c r="BX135" s="241"/>
      <c r="BY135" s="241"/>
      <c r="BZ135" s="241"/>
      <c r="CA135" s="241"/>
      <c r="CB135" s="241"/>
      <c r="CC135" s="241"/>
      <c r="CD135" s="241"/>
      <c r="CE135" s="241"/>
      <c r="CF135" s="241"/>
      <c r="CG135" s="241"/>
      <c r="CH135" s="241"/>
      <c r="CI135" s="241"/>
      <c r="CJ135" s="241"/>
      <c r="CK135" s="241"/>
      <c r="CL135" s="241"/>
      <c r="CM135" s="241"/>
      <c r="CN135" s="241"/>
      <c r="CO135" s="241"/>
      <c r="CP135" s="241"/>
      <c r="CQ135" s="241"/>
      <c r="CR135" s="241"/>
      <c r="CS135" s="241"/>
      <c r="CT135" s="241"/>
      <c r="CU135" s="241"/>
      <c r="CV135" s="241"/>
      <c r="CW135" s="241"/>
      <c r="CX135" s="241"/>
      <c r="CY135" s="241"/>
      <c r="CZ135" s="241"/>
      <c r="DA135" s="241"/>
      <c r="DB135" s="241"/>
      <c r="DC135" s="241"/>
      <c r="DD135" s="241"/>
      <c r="DE135" s="241"/>
      <c r="DF135" s="241"/>
      <c r="DG135" s="241"/>
      <c r="DH135" s="241"/>
      <c r="DI135" s="241"/>
      <c r="DJ135" s="241"/>
      <c r="DK135" s="241"/>
      <c r="DL135" s="241"/>
      <c r="DM135" s="241"/>
      <c r="DN135" s="241"/>
      <c r="DO135" s="241"/>
      <c r="DP135" s="241"/>
      <c r="DQ135" s="241"/>
      <c r="DR135" s="241"/>
      <c r="DS135" s="241"/>
      <c r="DT135" s="241"/>
      <c r="DU135" s="241"/>
      <c r="DV135" s="241"/>
      <c r="DW135" s="241"/>
      <c r="DX135" s="241"/>
      <c r="DY135" s="241"/>
      <c r="DZ135" s="241"/>
    </row>
    <row r="136" spans="1:131" hidden="1" x14ac:dyDescent="0.15"/>
  </sheetData>
  <sheetProtection password="851F"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110"/>
  <sheetViews>
    <sheetView showGridLines="0" view="pageBreakPreview" zoomScale="85" zoomScaleNormal="85" zoomScaleSheetLayoutView="85" workbookViewId="0"/>
  </sheetViews>
  <sheetFormatPr defaultColWidth="0" defaultRowHeight="13.5" customHeight="1" zeroHeight="1" x14ac:dyDescent="0.15"/>
  <cols>
    <col min="1" max="36" width="9" style="244" customWidth="1"/>
    <col min="37" max="16384" width="9" style="243" hidden="1"/>
  </cols>
  <sheetData>
    <row r="1" spans="2:36"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row>
    <row r="2" spans="2:36" x14ac:dyDescent="0.15"/>
    <row r="3" spans="2:36" x14ac:dyDescent="0.15"/>
    <row r="4" spans="2:36" x14ac:dyDescent="0.15"/>
    <row r="5" spans="2:36" x14ac:dyDescent="0.15"/>
    <row r="6" spans="2:36" x14ac:dyDescent="0.15"/>
    <row r="7" spans="2:36" x14ac:dyDescent="0.15"/>
    <row r="8" spans="2:36" x14ac:dyDescent="0.15"/>
    <row r="9" spans="2:36" x14ac:dyDescent="0.15"/>
    <row r="10" spans="2:36" x14ac:dyDescent="0.15"/>
    <row r="11" spans="2:36" x14ac:dyDescent="0.15"/>
    <row r="12" spans="2:36" x14ac:dyDescent="0.15"/>
    <row r="13" spans="2:36" x14ac:dyDescent="0.15"/>
    <row r="14" spans="2:36" x14ac:dyDescent="0.15"/>
    <row r="15" spans="2:36" x14ac:dyDescent="0.15"/>
    <row r="16" spans="2:36" x14ac:dyDescent="0.15">
      <c r="AJ16" s="243"/>
    </row>
    <row r="17" spans="34:36" x14ac:dyDescent="0.15">
      <c r="AJ17" s="243"/>
    </row>
    <row r="18" spans="34:36" x14ac:dyDescent="0.15"/>
    <row r="19" spans="34:36" x14ac:dyDescent="0.15"/>
    <row r="20" spans="34:36" x14ac:dyDescent="0.15">
      <c r="AI20" s="243"/>
      <c r="AJ20" s="243"/>
    </row>
    <row r="21" spans="34:36" x14ac:dyDescent="0.15">
      <c r="AJ21" s="243"/>
    </row>
    <row r="22" spans="34:36" x14ac:dyDescent="0.15"/>
    <row r="23" spans="34:36" x14ac:dyDescent="0.15">
      <c r="AI23" s="243"/>
      <c r="AJ23" s="243"/>
    </row>
    <row r="24" spans="34:36" x14ac:dyDescent="0.15">
      <c r="AJ24" s="243"/>
    </row>
    <row r="25" spans="34:36" x14ac:dyDescent="0.15">
      <c r="AJ25" s="243"/>
    </row>
    <row r="26" spans="34:36" x14ac:dyDescent="0.15">
      <c r="AI26" s="243"/>
      <c r="AJ26" s="243"/>
    </row>
    <row r="27" spans="34:36" x14ac:dyDescent="0.15"/>
    <row r="28" spans="34:36" x14ac:dyDescent="0.15">
      <c r="AI28" s="243"/>
      <c r="AJ28" s="243"/>
    </row>
    <row r="29" spans="34:36" x14ac:dyDescent="0.15">
      <c r="AJ29" s="243"/>
    </row>
    <row r="30" spans="34:36" x14ac:dyDescent="0.15"/>
    <row r="31" spans="34:36" x14ac:dyDescent="0.15">
      <c r="AH31" s="243"/>
      <c r="AI31" s="243"/>
      <c r="AJ31" s="243"/>
    </row>
    <row r="32" spans="34:36" x14ac:dyDescent="0.15"/>
    <row r="33" spans="28:36" x14ac:dyDescent="0.15">
      <c r="AI33" s="243"/>
      <c r="AJ33" s="243"/>
    </row>
    <row r="34" spans="28:36" x14ac:dyDescent="0.15">
      <c r="AF34" s="243"/>
    </row>
    <row r="35" spans="28:36" x14ac:dyDescent="0.15">
      <c r="AB35" s="243"/>
      <c r="AC35" s="243"/>
      <c r="AD35" s="243"/>
      <c r="AF35" s="243"/>
      <c r="AG35" s="243"/>
      <c r="AH35" s="243"/>
      <c r="AI35" s="243"/>
      <c r="AJ35" s="243"/>
    </row>
    <row r="36" spans="28:36" x14ac:dyDescent="0.15"/>
    <row r="37" spans="28:36" x14ac:dyDescent="0.15">
      <c r="AE37" s="243"/>
      <c r="AJ37" s="243"/>
    </row>
    <row r="38" spans="28:36" x14ac:dyDescent="0.15">
      <c r="AB38" s="243"/>
      <c r="AC38" s="243"/>
      <c r="AD38" s="243"/>
      <c r="AE38" s="243"/>
      <c r="AG38" s="243"/>
      <c r="AH38" s="243"/>
      <c r="AI38" s="243"/>
      <c r="AJ38" s="243"/>
    </row>
    <row r="39" spans="28:36" x14ac:dyDescent="0.15"/>
    <row r="40" spans="28:36" x14ac:dyDescent="0.15"/>
    <row r="41" spans="28:36" x14ac:dyDescent="0.15"/>
    <row r="42" spans="28:36" x14ac:dyDescent="0.15"/>
    <row r="43" spans="28:36" x14ac:dyDescent="0.15"/>
    <row r="44" spans="28:36" x14ac:dyDescent="0.15"/>
    <row r="45" spans="28:36" x14ac:dyDescent="0.15"/>
    <row r="46" spans="28:36" x14ac:dyDescent="0.15"/>
    <row r="47" spans="28:36" x14ac:dyDescent="0.15"/>
    <row r="48" spans="28:36" x14ac:dyDescent="0.15"/>
    <row r="49" spans="22:36" x14ac:dyDescent="0.15">
      <c r="AG49" s="243"/>
      <c r="AH49" s="243"/>
      <c r="AI49" s="243"/>
      <c r="AJ49" s="243"/>
    </row>
    <row r="50" spans="22:36" x14ac:dyDescent="0.15"/>
    <row r="51" spans="22:36" x14ac:dyDescent="0.15"/>
    <row r="52" spans="22:36" x14ac:dyDescent="0.15"/>
    <row r="53" spans="22:36" x14ac:dyDescent="0.15"/>
    <row r="54" spans="22:36" x14ac:dyDescent="0.15"/>
    <row r="55" spans="22:36" x14ac:dyDescent="0.15"/>
    <row r="56" spans="22:36" x14ac:dyDescent="0.15"/>
    <row r="57" spans="22:36" x14ac:dyDescent="0.15"/>
    <row r="58" spans="22:36" x14ac:dyDescent="0.15"/>
    <row r="59" spans="22:36" x14ac:dyDescent="0.15"/>
    <row r="60" spans="22:36" x14ac:dyDescent="0.15"/>
    <row r="61" spans="22:36" x14ac:dyDescent="0.15"/>
    <row r="62" spans="22:36" x14ac:dyDescent="0.15"/>
    <row r="63" spans="22:36" x14ac:dyDescent="0.15">
      <c r="W63" s="243"/>
      <c r="AA63" s="243"/>
    </row>
    <row r="64" spans="22:36" x14ac:dyDescent="0.15">
      <c r="V64" s="243"/>
    </row>
    <row r="65" spans="15:36" x14ac:dyDescent="0.15">
      <c r="X65" s="243"/>
      <c r="Z65" s="243"/>
      <c r="AC65" s="243"/>
    </row>
    <row r="66" spans="15:36" x14ac:dyDescent="0.15">
      <c r="Q66" s="243"/>
      <c r="S66" s="243"/>
      <c r="U66" s="243"/>
      <c r="AF66" s="243"/>
    </row>
    <row r="67" spans="15:36" x14ac:dyDescent="0.15">
      <c r="O67" s="243"/>
      <c r="P67" s="243"/>
      <c r="R67" s="243"/>
      <c r="T67" s="243"/>
      <c r="Y67" s="243"/>
      <c r="AB67" s="243"/>
      <c r="AD67" s="243"/>
      <c r="AE67" s="243"/>
      <c r="AG67" s="243"/>
      <c r="AH67" s="243"/>
      <c r="AI67" s="243"/>
      <c r="AJ67" s="243"/>
    </row>
    <row r="68" spans="15:36" x14ac:dyDescent="0.15"/>
    <row r="69" spans="15:36" x14ac:dyDescent="0.15"/>
    <row r="70" spans="15:36" x14ac:dyDescent="0.15"/>
    <row r="71" spans="15:36" x14ac:dyDescent="0.15"/>
    <row r="72" spans="15:36" x14ac:dyDescent="0.15">
      <c r="AJ72" s="243"/>
    </row>
    <row r="73" spans="15:36" x14ac:dyDescent="0.15">
      <c r="AJ73" s="243"/>
    </row>
    <row r="74" spans="15:36" x14ac:dyDescent="0.15"/>
    <row r="75" spans="15:36" x14ac:dyDescent="0.15"/>
    <row r="76" spans="15:36" x14ac:dyDescent="0.15"/>
    <row r="77" spans="15:36" x14ac:dyDescent="0.15"/>
    <row r="78" spans="15:36" x14ac:dyDescent="0.15"/>
    <row r="79" spans="15:36" x14ac:dyDescent="0.15"/>
    <row r="80" spans="15:36" x14ac:dyDescent="0.15"/>
    <row r="81" spans="27:27" x14ac:dyDescent="0.15"/>
    <row r="82" spans="27:27" x14ac:dyDescent="0.15"/>
    <row r="83" spans="27:27" x14ac:dyDescent="0.15"/>
    <row r="84" spans="27:27" x14ac:dyDescent="0.15"/>
    <row r="85" spans="27:27" x14ac:dyDescent="0.15"/>
    <row r="86" spans="27:27" x14ac:dyDescent="0.15"/>
    <row r="87" spans="27:27" x14ac:dyDescent="0.15"/>
    <row r="88" spans="27:27" x14ac:dyDescent="0.15"/>
    <row r="89" spans="27:27" x14ac:dyDescent="0.15"/>
    <row r="90" spans="27:27" x14ac:dyDescent="0.15"/>
    <row r="91" spans="27:27" x14ac:dyDescent="0.15"/>
    <row r="92" spans="27:27" x14ac:dyDescent="0.15"/>
    <row r="93" spans="27:27" x14ac:dyDescent="0.15"/>
    <row r="94" spans="27:27" x14ac:dyDescent="0.15"/>
    <row r="95" spans="27:27" x14ac:dyDescent="0.15"/>
    <row r="96" spans="27:27" x14ac:dyDescent="0.15">
      <c r="AA96" s="243"/>
    </row>
    <row r="97" spans="24:36" x14ac:dyDescent="0.15">
      <c r="AA97" s="243"/>
    </row>
    <row r="98" spans="24:36" hidden="1" x14ac:dyDescent="0.15">
      <c r="AA98" s="243"/>
    </row>
    <row r="99" spans="24:36" hidden="1" x14ac:dyDescent="0.15">
      <c r="AA99" s="243"/>
    </row>
    <row r="100" spans="24:36" hidden="1" x14ac:dyDescent="0.15"/>
    <row r="101" spans="24:36" ht="12" hidden="1" customHeight="1" x14ac:dyDescent="0.15">
      <c r="X101" s="243"/>
      <c r="Y101" s="243"/>
      <c r="Z101" s="243"/>
      <c r="AC101" s="243"/>
    </row>
    <row r="102" spans="24:36" ht="1.5" hidden="1" customHeight="1" x14ac:dyDescent="0.15">
      <c r="AC102" s="243"/>
      <c r="AF102" s="243"/>
    </row>
    <row r="103" spans="24:36" hidden="1" x14ac:dyDescent="0.15">
      <c r="AB103" s="243"/>
      <c r="AD103" s="243"/>
      <c r="AE103" s="243"/>
      <c r="AF103" s="243"/>
      <c r="AG103" s="243"/>
      <c r="AH103" s="243"/>
      <c r="AI103" s="243"/>
      <c r="AJ103" s="243"/>
    </row>
    <row r="104" spans="24:36" hidden="1" x14ac:dyDescent="0.15">
      <c r="AD104" s="243"/>
      <c r="AE104" s="243"/>
      <c r="AG104" s="243"/>
      <c r="AH104" s="243"/>
      <c r="AI104" s="243"/>
      <c r="AJ104" s="243"/>
    </row>
    <row r="105" spans="24:36" ht="12.75" hidden="1" customHeight="1" x14ac:dyDescent="0.15"/>
    <row r="106" spans="24:36" hidden="1" x14ac:dyDescent="0.15"/>
    <row r="107" spans="24:36" hidden="1" x14ac:dyDescent="0.15"/>
    <row r="108" spans="24:36" hidden="1" x14ac:dyDescent="0.15"/>
    <row r="109" spans="24:36" hidden="1" x14ac:dyDescent="0.15"/>
    <row r="110" spans="24:36" hidden="1" x14ac:dyDescent="0.15"/>
  </sheetData>
  <sheetProtection password="851F" sheet="1" objects="1" scenarios="1"/>
  <dataConsolidate/>
  <phoneticPr fontId="2"/>
  <printOptions horizontalCentered="1" verticalCentered="1"/>
  <pageMargins left="0" right="0" top="0" bottom="0" header="0" footer="0"/>
  <pageSetup paperSize="9" scale="46"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02"/>
  <sheetViews>
    <sheetView showGridLines="0" zoomScale="85" zoomScaleNormal="85" zoomScaleSheetLayoutView="55" workbookViewId="0"/>
  </sheetViews>
  <sheetFormatPr defaultColWidth="0" defaultRowHeight="13.5" customHeight="1" zeroHeight="1" x14ac:dyDescent="0.15"/>
  <cols>
    <col min="1" max="1" width="9.125" style="244" customWidth="1"/>
    <col min="2" max="15" width="9" style="244" customWidth="1"/>
    <col min="16" max="16" width="9.125" style="244" bestFit="1" customWidth="1"/>
    <col min="17" max="34" width="9" style="244" customWidth="1"/>
    <col min="35" max="16384" width="9" style="243" hidden="1"/>
  </cols>
  <sheetData>
    <row r="1" spans="2:34"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row r="3" spans="2:34" x14ac:dyDescent="0.15"/>
    <row r="4" spans="2:34" x14ac:dyDescent="0.15">
      <c r="R4" s="243"/>
      <c r="S4" s="243"/>
      <c r="T4" s="243"/>
      <c r="U4" s="243"/>
      <c r="V4" s="243"/>
      <c r="W4" s="243"/>
      <c r="X4" s="243"/>
      <c r="Y4" s="243"/>
      <c r="Z4" s="243"/>
      <c r="AA4" s="243"/>
      <c r="AB4" s="243"/>
      <c r="AC4" s="243"/>
      <c r="AD4" s="243"/>
      <c r="AE4" s="243"/>
      <c r="AF4" s="243"/>
      <c r="AG4" s="243"/>
      <c r="AH4" s="243"/>
    </row>
    <row r="5" spans="2:34" x14ac:dyDescent="0.15">
      <c r="R5" s="243"/>
      <c r="S5" s="243"/>
      <c r="T5" s="243"/>
      <c r="U5" s="243"/>
      <c r="V5" s="243"/>
      <c r="W5" s="243"/>
      <c r="X5" s="243"/>
      <c r="Y5" s="243"/>
      <c r="Z5" s="243"/>
      <c r="AA5" s="243"/>
      <c r="AB5" s="243"/>
      <c r="AC5" s="243"/>
      <c r="AD5" s="243"/>
      <c r="AE5" s="243"/>
      <c r="AF5" s="243"/>
      <c r="AG5" s="243"/>
      <c r="AH5" s="243"/>
    </row>
    <row r="6" spans="2:34" x14ac:dyDescent="0.15"/>
    <row r="7" spans="2:34" x14ac:dyDescent="0.15"/>
    <row r="8" spans="2:34" x14ac:dyDescent="0.15"/>
    <row r="9" spans="2:34" x14ac:dyDescent="0.15"/>
    <row r="10" spans="2:34" x14ac:dyDescent="0.15"/>
    <row r="11" spans="2:34" x14ac:dyDescent="0.15"/>
    <row r="12" spans="2:34" x14ac:dyDescent="0.15"/>
    <row r="13" spans="2:34" x14ac:dyDescent="0.15"/>
    <row r="14" spans="2:34" x14ac:dyDescent="0.15"/>
    <row r="15" spans="2:34" x14ac:dyDescent="0.15"/>
    <row r="16" spans="2:34" x14ac:dyDescent="0.15"/>
    <row r="17" spans="9:34" x14ac:dyDescent="0.15"/>
    <row r="18" spans="9:34" x14ac:dyDescent="0.15">
      <c r="I18" s="243"/>
      <c r="J18" s="243"/>
      <c r="K18" s="243"/>
      <c r="L18" s="243"/>
      <c r="M18" s="243"/>
      <c r="N18" s="243"/>
      <c r="O18" s="243"/>
      <c r="P18" s="243"/>
      <c r="Q18" s="243"/>
      <c r="R18" s="243"/>
      <c r="S18" s="243"/>
      <c r="T18" s="243"/>
      <c r="U18" s="243"/>
      <c r="V18" s="243"/>
      <c r="W18" s="243"/>
      <c r="X18" s="243"/>
      <c r="Y18" s="243"/>
      <c r="Z18" s="243"/>
      <c r="AA18" s="243"/>
      <c r="AB18" s="243"/>
      <c r="AC18" s="243"/>
      <c r="AD18" s="243"/>
      <c r="AE18" s="243"/>
      <c r="AF18" s="243"/>
      <c r="AG18" s="243"/>
      <c r="AH18" s="243"/>
    </row>
    <row r="19" spans="9:34" x14ac:dyDescent="0.15"/>
    <row r="20" spans="9:34" x14ac:dyDescent="0.15"/>
    <row r="21" spans="9:34" x14ac:dyDescent="0.15">
      <c r="AH21" s="243"/>
    </row>
    <row r="22" spans="9:34" x14ac:dyDescent="0.15">
      <c r="AE22" s="243"/>
      <c r="AF22" s="243"/>
      <c r="AG22" s="243"/>
      <c r="AH22" s="243"/>
    </row>
    <row r="23" spans="9:34" x14ac:dyDescent="0.15">
      <c r="U23" s="243"/>
      <c r="V23" s="243"/>
      <c r="W23" s="243"/>
      <c r="X23" s="243"/>
      <c r="Y23" s="243"/>
      <c r="Z23" s="243"/>
      <c r="AA23" s="243"/>
      <c r="AB23" s="243"/>
      <c r="AC23" s="243"/>
      <c r="AD23" s="243"/>
      <c r="AE23" s="243"/>
      <c r="AF23" s="243"/>
      <c r="AG23" s="243"/>
      <c r="AH23" s="243"/>
    </row>
    <row r="24" spans="9:34" x14ac:dyDescent="0.15"/>
    <row r="25" spans="9:34" x14ac:dyDescent="0.15"/>
    <row r="26" spans="9:34" x14ac:dyDescent="0.15"/>
    <row r="27" spans="9:34" x14ac:dyDescent="0.15"/>
    <row r="28" spans="9:34" x14ac:dyDescent="0.15"/>
    <row r="29" spans="9:34" x14ac:dyDescent="0.15"/>
    <row r="30" spans="9:34" x14ac:dyDescent="0.15"/>
    <row r="31" spans="9:34" x14ac:dyDescent="0.15"/>
    <row r="32" spans="9:34" x14ac:dyDescent="0.15"/>
    <row r="33" spans="15:34" x14ac:dyDescent="0.15"/>
    <row r="34" spans="15:34" x14ac:dyDescent="0.15"/>
    <row r="35" spans="15:34" x14ac:dyDescent="0.15">
      <c r="V35" s="243"/>
      <c r="W35" s="243"/>
      <c r="X35" s="243"/>
      <c r="Y35" s="243"/>
      <c r="Z35" s="243"/>
      <c r="AA35" s="243"/>
      <c r="AB35" s="243"/>
      <c r="AC35" s="243"/>
      <c r="AD35" s="243"/>
      <c r="AE35" s="243"/>
      <c r="AF35" s="243"/>
      <c r="AG35" s="243"/>
      <c r="AH35" s="243"/>
    </row>
    <row r="36" spans="15:34" x14ac:dyDescent="0.15"/>
    <row r="37" spans="15:34" x14ac:dyDescent="0.15">
      <c r="AH37" s="243"/>
    </row>
    <row r="38" spans="15:34" x14ac:dyDescent="0.15">
      <c r="AE38" s="243"/>
      <c r="AF38" s="243"/>
      <c r="AG38" s="243"/>
      <c r="AH38" s="243"/>
    </row>
    <row r="39" spans="15:34" x14ac:dyDescent="0.15"/>
    <row r="40" spans="15:34" x14ac:dyDescent="0.15"/>
    <row r="41" spans="15:34" x14ac:dyDescent="0.15"/>
    <row r="42" spans="15:34" x14ac:dyDescent="0.15"/>
    <row r="43" spans="15:34" x14ac:dyDescent="0.15">
      <c r="O43" s="243"/>
      <c r="P43" s="243"/>
      <c r="Q43" s="243"/>
      <c r="R43" s="243"/>
      <c r="S43" s="243"/>
      <c r="T43" s="243"/>
      <c r="U43" s="243"/>
      <c r="V43" s="243"/>
      <c r="W43" s="243"/>
      <c r="X43" s="243"/>
      <c r="Y43" s="243"/>
      <c r="Z43" s="243"/>
      <c r="AA43" s="243"/>
      <c r="AB43" s="243"/>
      <c r="AC43" s="243"/>
      <c r="AD43" s="243"/>
      <c r="AE43" s="243"/>
      <c r="AF43" s="243"/>
      <c r="AG43" s="243"/>
      <c r="AH43" s="243"/>
    </row>
    <row r="44" spans="15:34" x14ac:dyDescent="0.15">
      <c r="AH44" s="243"/>
    </row>
    <row r="45" spans="15:34" x14ac:dyDescent="0.15"/>
    <row r="46" spans="15:34" x14ac:dyDescent="0.15">
      <c r="W46" s="243"/>
      <c r="X46" s="243"/>
      <c r="Y46" s="243"/>
      <c r="Z46" s="243"/>
      <c r="AA46" s="243"/>
      <c r="AB46" s="243"/>
      <c r="AC46" s="243"/>
      <c r="AD46" s="243"/>
      <c r="AE46" s="243"/>
      <c r="AF46" s="243"/>
      <c r="AG46" s="243"/>
      <c r="AH46" s="243"/>
    </row>
    <row r="47" spans="15:34" x14ac:dyDescent="0.15"/>
    <row r="48" spans="15:34" x14ac:dyDescent="0.15"/>
    <row r="49" spans="22:34" x14ac:dyDescent="0.15"/>
    <row r="50" spans="22:34" x14ac:dyDescent="0.15">
      <c r="V50" s="243"/>
      <c r="W50" s="243"/>
      <c r="X50" s="243"/>
      <c r="Y50" s="243"/>
      <c r="Z50" s="243"/>
      <c r="AA50" s="243"/>
      <c r="AB50" s="243"/>
      <c r="AC50" s="243"/>
      <c r="AD50" s="243"/>
      <c r="AE50" s="243"/>
      <c r="AF50" s="243"/>
      <c r="AG50" s="243"/>
      <c r="AH50" s="243"/>
    </row>
    <row r="51" spans="22:34" x14ac:dyDescent="0.15"/>
    <row r="52" spans="22:34" x14ac:dyDescent="0.15"/>
    <row r="53" spans="22:34" x14ac:dyDescent="0.15">
      <c r="AH53" s="243"/>
    </row>
    <row r="54" spans="22:34" x14ac:dyDescent="0.15"/>
    <row r="55" spans="22:34" x14ac:dyDescent="0.15"/>
    <row r="56" spans="22:34" x14ac:dyDescent="0.15"/>
    <row r="57" spans="22:34" x14ac:dyDescent="0.15"/>
    <row r="58" spans="22:34" x14ac:dyDescent="0.15"/>
    <row r="59" spans="22:34" x14ac:dyDescent="0.15"/>
    <row r="60" spans="22:34" x14ac:dyDescent="0.15"/>
    <row r="61" spans="22:34" x14ac:dyDescent="0.15"/>
    <row r="62" spans="22:34" x14ac:dyDescent="0.15"/>
    <row r="63" spans="22:34" x14ac:dyDescent="0.15"/>
    <row r="64" spans="22:34" x14ac:dyDescent="0.15"/>
    <row r="65" spans="25:34" x14ac:dyDescent="0.15"/>
    <row r="66" spans="25:34" x14ac:dyDescent="0.15"/>
    <row r="67" spans="25:34" x14ac:dyDescent="0.15">
      <c r="Y67" s="243"/>
      <c r="Z67" s="243"/>
      <c r="AA67" s="243"/>
      <c r="AB67" s="243"/>
      <c r="AC67" s="243"/>
      <c r="AD67" s="243"/>
      <c r="AE67" s="243"/>
      <c r="AF67" s="243"/>
      <c r="AG67" s="243"/>
      <c r="AH67" s="243"/>
    </row>
    <row r="68" spans="25:34" x14ac:dyDescent="0.15"/>
    <row r="69" spans="25:34" x14ac:dyDescent="0.15"/>
    <row r="70" spans="25:34" x14ac:dyDescent="0.15"/>
    <row r="71" spans="25:34" x14ac:dyDescent="0.15"/>
    <row r="72" spans="25:34" x14ac:dyDescent="0.15"/>
    <row r="73" spans="25:34" x14ac:dyDescent="0.15"/>
    <row r="74" spans="25:34" x14ac:dyDescent="0.15"/>
    <row r="75" spans="25:34" x14ac:dyDescent="0.15"/>
    <row r="76" spans="25:34" x14ac:dyDescent="0.15"/>
    <row r="77" spans="25:34" x14ac:dyDescent="0.15"/>
    <row r="78" spans="25:34" x14ac:dyDescent="0.15"/>
    <row r="79" spans="25:34" x14ac:dyDescent="0.15"/>
    <row r="80" spans="25:34" x14ac:dyDescent="0.15"/>
    <row r="81" x14ac:dyDescent="0.15"/>
    <row r="82" x14ac:dyDescent="0.15"/>
    <row r="83" x14ac:dyDescent="0.15"/>
    <row r="84" x14ac:dyDescent="0.15"/>
    <row r="85" x14ac:dyDescent="0.15"/>
    <row r="86" x14ac:dyDescent="0.15"/>
    <row r="87" x14ac:dyDescent="0.15"/>
    <row r="88" x14ac:dyDescent="0.15"/>
    <row r="89" ht="13.5" hidden="1" customHeight="1" x14ac:dyDescent="0.15"/>
    <row r="90" ht="13.5" hidden="1" customHeight="1" x14ac:dyDescent="0.15"/>
    <row r="91" ht="13.5" hidden="1" customHeight="1" x14ac:dyDescent="0.15"/>
    <row r="92" ht="13.5" hidden="1" customHeight="1" x14ac:dyDescent="0.15"/>
    <row r="93" ht="13.5" hidden="1" customHeight="1" x14ac:dyDescent="0.15"/>
    <row r="94" ht="13.5" hidden="1" customHeight="1" x14ac:dyDescent="0.15"/>
    <row r="95" ht="13.5" hidden="1" customHeight="1" x14ac:dyDescent="0.15"/>
    <row r="96" ht="13.5" hidden="1" customHeight="1" x14ac:dyDescent="0.15"/>
    <row r="97" ht="13.5" hidden="1" customHeight="1" x14ac:dyDescent="0.15"/>
    <row r="98" ht="13.5" hidden="1" customHeight="1" x14ac:dyDescent="0.15"/>
    <row r="99" ht="13.5" hidden="1" customHeight="1" x14ac:dyDescent="0.15"/>
    <row r="100" ht="13.5" hidden="1" customHeight="1" x14ac:dyDescent="0.15"/>
    <row r="101" ht="13.5" hidden="1" customHeight="1" x14ac:dyDescent="0.15"/>
    <row r="102" ht="13.5" hidden="1" customHeight="1" x14ac:dyDescent="0.15"/>
  </sheetData>
  <sheetProtection password="851F" sheet="1" objects="1" scenarios="1"/>
  <dataConsolidate/>
  <phoneticPr fontId="2"/>
  <printOptions horizontalCentered="1" verticalCentered="1"/>
  <pageMargins left="0" right="0" top="0" bottom="0" header="0" footer="0"/>
  <pageSetup paperSize="9" scale="48"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4"/>
  <sheetViews>
    <sheetView showGridLines="0" view="pageBreakPreview" zoomScale="85" zoomScaleSheetLayoutView="85" workbookViewId="0"/>
  </sheetViews>
  <sheetFormatPr defaultColWidth="0" defaultRowHeight="13.5" customHeight="1" zeroHeight="1" x14ac:dyDescent="0.15"/>
  <cols>
    <col min="1" max="6" width="14.875" style="245" customWidth="1"/>
    <col min="7" max="8" width="15.875" style="245" customWidth="1"/>
    <col min="9" max="14" width="16.125" style="245" customWidth="1"/>
    <col min="15" max="15" width="6.125" style="252" customWidth="1"/>
    <col min="16" max="16" width="3" style="250" customWidth="1"/>
    <col min="17" max="17" width="19.125" style="245" hidden="1" customWidth="1"/>
    <col min="18" max="22" width="12.625" style="245" hidden="1" customWidth="1"/>
    <col min="23" max="16384" width="8.625" style="245" hidden="1"/>
  </cols>
  <sheetData>
    <row r="1" spans="1:16" x14ac:dyDescent="0.15">
      <c r="O1" s="246"/>
      <c r="P1" s="246"/>
    </row>
    <row r="2" spans="1:16" x14ac:dyDescent="0.15">
      <c r="O2" s="246"/>
      <c r="P2" s="246"/>
    </row>
    <row r="3" spans="1:16" x14ac:dyDescent="0.15">
      <c r="O3" s="246"/>
      <c r="P3" s="246"/>
    </row>
    <row r="4" spans="1:16" x14ac:dyDescent="0.15">
      <c r="O4" s="246"/>
      <c r="P4" s="246"/>
    </row>
    <row r="5" spans="1:16" ht="17.25" x14ac:dyDescent="0.15">
      <c r="A5" s="247" t="s">
        <v>464</v>
      </c>
      <c r="B5" s="248"/>
      <c r="C5" s="248"/>
      <c r="D5" s="248"/>
      <c r="E5" s="248"/>
      <c r="F5" s="248"/>
      <c r="G5" s="248"/>
      <c r="H5" s="248"/>
      <c r="I5" s="248"/>
      <c r="J5" s="248"/>
      <c r="K5" s="248"/>
      <c r="L5" s="248"/>
      <c r="M5" s="248"/>
      <c r="N5" s="248"/>
      <c r="O5" s="249"/>
    </row>
    <row r="6" spans="1:16" x14ac:dyDescent="0.15">
      <c r="A6" s="250"/>
      <c r="B6" s="246"/>
      <c r="C6" s="246"/>
      <c r="D6" s="246"/>
      <c r="E6" s="246"/>
      <c r="F6" s="246"/>
      <c r="G6" s="251" t="s">
        <v>465</v>
      </c>
      <c r="H6" s="251"/>
      <c r="I6" s="251"/>
      <c r="J6" s="251"/>
      <c r="K6" s="246"/>
      <c r="L6" s="246"/>
      <c r="M6" s="246"/>
      <c r="N6" s="246"/>
    </row>
    <row r="7" spans="1:16" x14ac:dyDescent="0.15">
      <c r="A7" s="250"/>
      <c r="B7" s="246"/>
      <c r="C7" s="246"/>
      <c r="D7" s="246"/>
      <c r="E7" s="246"/>
      <c r="F7" s="246"/>
      <c r="G7" s="253"/>
      <c r="H7" s="254"/>
      <c r="I7" s="254"/>
      <c r="J7" s="255"/>
      <c r="K7" s="1152" t="s">
        <v>466</v>
      </c>
      <c r="L7" s="256"/>
      <c r="M7" s="257" t="s">
        <v>467</v>
      </c>
      <c r="N7" s="258"/>
    </row>
    <row r="8" spans="1:16" x14ac:dyDescent="0.15">
      <c r="A8" s="250"/>
      <c r="B8" s="246"/>
      <c r="C8" s="246"/>
      <c r="D8" s="246"/>
      <c r="E8" s="246"/>
      <c r="F8" s="246"/>
      <c r="G8" s="259"/>
      <c r="H8" s="260"/>
      <c r="I8" s="260"/>
      <c r="J8" s="261"/>
      <c r="K8" s="1153"/>
      <c r="L8" s="262" t="s">
        <v>468</v>
      </c>
      <c r="M8" s="263" t="s">
        <v>469</v>
      </c>
      <c r="N8" s="264" t="s">
        <v>470</v>
      </c>
    </row>
    <row r="9" spans="1:16" x14ac:dyDescent="0.15">
      <c r="A9" s="250"/>
      <c r="B9" s="246"/>
      <c r="C9" s="246"/>
      <c r="D9" s="246"/>
      <c r="E9" s="246"/>
      <c r="F9" s="246"/>
      <c r="G9" s="1166" t="s">
        <v>471</v>
      </c>
      <c r="H9" s="1167"/>
      <c r="I9" s="1167"/>
      <c r="J9" s="1168"/>
      <c r="K9" s="265">
        <v>424546</v>
      </c>
      <c r="L9" s="266">
        <v>126391</v>
      </c>
      <c r="M9" s="267">
        <v>189696</v>
      </c>
      <c r="N9" s="268">
        <v>-33.4</v>
      </c>
    </row>
    <row r="10" spans="1:16" x14ac:dyDescent="0.15">
      <c r="A10" s="250"/>
      <c r="B10" s="246"/>
      <c r="C10" s="246"/>
      <c r="D10" s="246"/>
      <c r="E10" s="246"/>
      <c r="F10" s="246"/>
      <c r="G10" s="1166" t="s">
        <v>472</v>
      </c>
      <c r="H10" s="1167"/>
      <c r="I10" s="1167"/>
      <c r="J10" s="1168"/>
      <c r="K10" s="269">
        <v>58642</v>
      </c>
      <c r="L10" s="270">
        <v>17458</v>
      </c>
      <c r="M10" s="271">
        <v>21936</v>
      </c>
      <c r="N10" s="272">
        <v>-20.399999999999999</v>
      </c>
    </row>
    <row r="11" spans="1:16" ht="13.5" customHeight="1" x14ac:dyDescent="0.15">
      <c r="A11" s="250"/>
      <c r="B11" s="246"/>
      <c r="C11" s="246"/>
      <c r="D11" s="246"/>
      <c r="E11" s="246"/>
      <c r="F11" s="246"/>
      <c r="G11" s="1166" t="s">
        <v>473</v>
      </c>
      <c r="H11" s="1167"/>
      <c r="I11" s="1167"/>
      <c r="J11" s="1168"/>
      <c r="K11" s="269">
        <v>96512</v>
      </c>
      <c r="L11" s="270">
        <v>28732</v>
      </c>
      <c r="M11" s="271">
        <v>29437</v>
      </c>
      <c r="N11" s="272">
        <v>-2.4</v>
      </c>
    </row>
    <row r="12" spans="1:16" ht="13.5" customHeight="1" x14ac:dyDescent="0.15">
      <c r="A12" s="250"/>
      <c r="B12" s="246"/>
      <c r="C12" s="246"/>
      <c r="D12" s="246"/>
      <c r="E12" s="246"/>
      <c r="F12" s="246"/>
      <c r="G12" s="1166" t="s">
        <v>474</v>
      </c>
      <c r="H12" s="1167"/>
      <c r="I12" s="1167"/>
      <c r="J12" s="1168"/>
      <c r="K12" s="269" t="s">
        <v>475</v>
      </c>
      <c r="L12" s="270" t="s">
        <v>475</v>
      </c>
      <c r="M12" s="271">
        <v>3160</v>
      </c>
      <c r="N12" s="272" t="s">
        <v>475</v>
      </c>
    </row>
    <row r="13" spans="1:16" ht="13.5" customHeight="1" x14ac:dyDescent="0.15">
      <c r="A13" s="250"/>
      <c r="B13" s="246"/>
      <c r="C13" s="246"/>
      <c r="D13" s="246"/>
      <c r="E13" s="246"/>
      <c r="F13" s="246"/>
      <c r="G13" s="1166" t="s">
        <v>476</v>
      </c>
      <c r="H13" s="1167"/>
      <c r="I13" s="1167"/>
      <c r="J13" s="1168"/>
      <c r="K13" s="269" t="s">
        <v>475</v>
      </c>
      <c r="L13" s="270" t="s">
        <v>475</v>
      </c>
      <c r="M13" s="271" t="s">
        <v>475</v>
      </c>
      <c r="N13" s="272" t="s">
        <v>475</v>
      </c>
    </row>
    <row r="14" spans="1:16" ht="13.5" customHeight="1" x14ac:dyDescent="0.15">
      <c r="A14" s="250"/>
      <c r="B14" s="246"/>
      <c r="C14" s="246"/>
      <c r="D14" s="246"/>
      <c r="E14" s="246"/>
      <c r="F14" s="246"/>
      <c r="G14" s="1166" t="s">
        <v>477</v>
      </c>
      <c r="H14" s="1167"/>
      <c r="I14" s="1167"/>
      <c r="J14" s="1168"/>
      <c r="K14" s="269">
        <v>14650</v>
      </c>
      <c r="L14" s="270">
        <v>4361</v>
      </c>
      <c r="M14" s="271">
        <v>9091</v>
      </c>
      <c r="N14" s="272">
        <v>-52</v>
      </c>
    </row>
    <row r="15" spans="1:16" ht="13.5" customHeight="1" x14ac:dyDescent="0.15">
      <c r="A15" s="250"/>
      <c r="B15" s="246"/>
      <c r="C15" s="246"/>
      <c r="D15" s="246"/>
      <c r="E15" s="246"/>
      <c r="F15" s="246"/>
      <c r="G15" s="1166" t="s">
        <v>478</v>
      </c>
      <c r="H15" s="1167"/>
      <c r="I15" s="1167"/>
      <c r="J15" s="1168"/>
      <c r="K15" s="269">
        <v>46499</v>
      </c>
      <c r="L15" s="270">
        <v>13843</v>
      </c>
      <c r="M15" s="271">
        <v>4470</v>
      </c>
      <c r="N15" s="272">
        <v>209.7</v>
      </c>
    </row>
    <row r="16" spans="1:16" x14ac:dyDescent="0.15">
      <c r="A16" s="250"/>
      <c r="B16" s="246"/>
      <c r="C16" s="246"/>
      <c r="D16" s="246"/>
      <c r="E16" s="246"/>
      <c r="F16" s="246"/>
      <c r="G16" s="1169" t="s">
        <v>479</v>
      </c>
      <c r="H16" s="1170"/>
      <c r="I16" s="1170"/>
      <c r="J16" s="1171"/>
      <c r="K16" s="270">
        <v>-44249</v>
      </c>
      <c r="L16" s="270">
        <v>-13173</v>
      </c>
      <c r="M16" s="271">
        <v>-19414</v>
      </c>
      <c r="N16" s="272">
        <v>-32.1</v>
      </c>
    </row>
    <row r="17" spans="1:16" x14ac:dyDescent="0.15">
      <c r="A17" s="250"/>
      <c r="B17" s="246"/>
      <c r="C17" s="246"/>
      <c r="D17" s="246"/>
      <c r="E17" s="246"/>
      <c r="F17" s="246"/>
      <c r="G17" s="1169" t="s">
        <v>170</v>
      </c>
      <c r="H17" s="1170"/>
      <c r="I17" s="1170"/>
      <c r="J17" s="1171"/>
      <c r="K17" s="270">
        <v>596600</v>
      </c>
      <c r="L17" s="270">
        <v>177612</v>
      </c>
      <c r="M17" s="271">
        <v>238376</v>
      </c>
      <c r="N17" s="272">
        <v>-25.5</v>
      </c>
    </row>
    <row r="18" spans="1:16" x14ac:dyDescent="0.15">
      <c r="A18" s="250"/>
      <c r="B18" s="246"/>
      <c r="C18" s="246"/>
      <c r="D18" s="246"/>
      <c r="E18" s="246"/>
      <c r="F18" s="246"/>
      <c r="G18" s="246"/>
      <c r="H18" s="246"/>
      <c r="I18" s="246"/>
      <c r="J18" s="246"/>
      <c r="K18" s="246"/>
      <c r="L18" s="246"/>
      <c r="M18" s="273"/>
      <c r="N18" s="273"/>
    </row>
    <row r="19" spans="1:16" x14ac:dyDescent="0.15">
      <c r="A19" s="250"/>
      <c r="B19" s="246"/>
      <c r="C19" s="246"/>
      <c r="D19" s="246"/>
      <c r="E19" s="246"/>
      <c r="F19" s="246"/>
      <c r="G19" s="246" t="s">
        <v>480</v>
      </c>
      <c r="H19" s="246"/>
      <c r="I19" s="246"/>
      <c r="J19" s="246"/>
      <c r="K19" s="246"/>
      <c r="L19" s="246"/>
      <c r="M19" s="246"/>
      <c r="N19" s="246"/>
    </row>
    <row r="20" spans="1:16" x14ac:dyDescent="0.15">
      <c r="A20" s="250"/>
      <c r="B20" s="246"/>
      <c r="C20" s="246"/>
      <c r="D20" s="246"/>
      <c r="E20" s="246"/>
      <c r="F20" s="246"/>
      <c r="G20" s="274"/>
      <c r="H20" s="275"/>
      <c r="I20" s="275"/>
      <c r="J20" s="276"/>
      <c r="K20" s="277" t="s">
        <v>481</v>
      </c>
      <c r="L20" s="278" t="s">
        <v>482</v>
      </c>
      <c r="M20" s="279" t="s">
        <v>483</v>
      </c>
      <c r="N20" s="280"/>
    </row>
    <row r="21" spans="1:16" s="286" customFormat="1" x14ac:dyDescent="0.15">
      <c r="A21" s="281"/>
      <c r="B21" s="251"/>
      <c r="C21" s="251"/>
      <c r="D21" s="251"/>
      <c r="E21" s="251"/>
      <c r="F21" s="251"/>
      <c r="G21" s="1163" t="s">
        <v>484</v>
      </c>
      <c r="H21" s="1164"/>
      <c r="I21" s="1164"/>
      <c r="J21" s="1165"/>
      <c r="K21" s="282">
        <v>16.37</v>
      </c>
      <c r="L21" s="283">
        <v>21.75</v>
      </c>
      <c r="M21" s="284">
        <v>-5.38</v>
      </c>
      <c r="N21" s="251"/>
      <c r="O21" s="285"/>
      <c r="P21" s="281"/>
    </row>
    <row r="22" spans="1:16" s="286" customFormat="1" x14ac:dyDescent="0.15">
      <c r="A22" s="281"/>
      <c r="B22" s="251"/>
      <c r="C22" s="251"/>
      <c r="D22" s="251"/>
      <c r="E22" s="251"/>
      <c r="F22" s="251"/>
      <c r="G22" s="1163" t="s">
        <v>485</v>
      </c>
      <c r="H22" s="1164"/>
      <c r="I22" s="1164"/>
      <c r="J22" s="1165"/>
      <c r="K22" s="287">
        <v>98.4</v>
      </c>
      <c r="L22" s="288">
        <v>95.2</v>
      </c>
      <c r="M22" s="289">
        <v>3.2</v>
      </c>
      <c r="N22" s="273"/>
      <c r="O22" s="285"/>
      <c r="P22" s="281"/>
    </row>
    <row r="23" spans="1:16" s="286" customFormat="1" x14ac:dyDescent="0.15">
      <c r="A23" s="281"/>
      <c r="B23" s="251"/>
      <c r="C23" s="251"/>
      <c r="D23" s="251"/>
      <c r="E23" s="251"/>
      <c r="F23" s="251"/>
      <c r="G23" s="251"/>
      <c r="H23" s="251"/>
      <c r="I23" s="251"/>
      <c r="J23" s="251"/>
      <c r="K23" s="251"/>
      <c r="L23" s="273"/>
      <c r="M23" s="273"/>
      <c r="N23" s="273"/>
      <c r="O23" s="285"/>
      <c r="P23" s="281"/>
    </row>
    <row r="24" spans="1:16" s="286" customFormat="1" x14ac:dyDescent="0.15">
      <c r="A24" s="281"/>
      <c r="B24" s="251"/>
      <c r="C24" s="251"/>
      <c r="D24" s="251"/>
      <c r="E24" s="251"/>
      <c r="F24" s="251"/>
      <c r="G24" s="251"/>
      <c r="H24" s="251"/>
      <c r="I24" s="251"/>
      <c r="J24" s="251"/>
      <c r="K24" s="251"/>
      <c r="L24" s="273"/>
      <c r="M24" s="273"/>
      <c r="N24" s="273"/>
      <c r="O24" s="285"/>
      <c r="P24" s="281"/>
    </row>
    <row r="25" spans="1:16" s="286" customFormat="1" x14ac:dyDescent="0.15">
      <c r="A25" s="290"/>
      <c r="B25" s="291"/>
      <c r="C25" s="291"/>
      <c r="D25" s="291"/>
      <c r="E25" s="291"/>
      <c r="F25" s="291"/>
      <c r="G25" s="291"/>
      <c r="H25" s="291"/>
      <c r="I25" s="291"/>
      <c r="J25" s="291"/>
      <c r="K25" s="291"/>
      <c r="L25" s="292"/>
      <c r="M25" s="292"/>
      <c r="N25" s="292"/>
      <c r="O25" s="293"/>
      <c r="P25" s="281"/>
    </row>
    <row r="26" spans="1:16" s="286" customFormat="1" x14ac:dyDescent="0.15">
      <c r="A26" s="251" t="s">
        <v>486</v>
      </c>
      <c r="B26" s="251"/>
      <c r="C26" s="251"/>
      <c r="D26" s="251"/>
      <c r="E26" s="251"/>
      <c r="F26" s="251"/>
      <c r="G26" s="251"/>
      <c r="H26" s="251"/>
      <c r="I26" s="251"/>
      <c r="J26" s="251"/>
      <c r="K26" s="251"/>
      <c r="L26" s="273"/>
      <c r="M26" s="273"/>
      <c r="N26" s="273"/>
      <c r="O26" s="251"/>
      <c r="P26" s="251"/>
    </row>
    <row r="27" spans="1:16" x14ac:dyDescent="0.15">
      <c r="K27" s="246"/>
      <c r="L27" s="246"/>
      <c r="M27" s="246"/>
      <c r="N27" s="246"/>
      <c r="O27" s="246"/>
      <c r="P27" s="246"/>
    </row>
    <row r="28" spans="1:16" ht="17.25" x14ac:dyDescent="0.15">
      <c r="A28" s="247" t="s">
        <v>487</v>
      </c>
      <c r="B28" s="248"/>
      <c r="C28" s="248"/>
      <c r="D28" s="248"/>
      <c r="E28" s="248"/>
      <c r="F28" s="248"/>
      <c r="G28" s="248"/>
      <c r="H28" s="248"/>
      <c r="I28" s="248"/>
      <c r="J28" s="248"/>
      <c r="K28" s="248"/>
      <c r="L28" s="248"/>
      <c r="M28" s="248"/>
      <c r="N28" s="248"/>
      <c r="O28" s="294"/>
    </row>
    <row r="29" spans="1:16" x14ac:dyDescent="0.15">
      <c r="A29" s="250"/>
      <c r="B29" s="246"/>
      <c r="C29" s="246"/>
      <c r="D29" s="246"/>
      <c r="E29" s="246"/>
      <c r="F29" s="246"/>
      <c r="G29" s="251" t="s">
        <v>488</v>
      </c>
      <c r="H29" s="251"/>
      <c r="I29" s="251"/>
      <c r="J29" s="251"/>
      <c r="K29" s="246"/>
      <c r="L29" s="246"/>
      <c r="M29" s="246"/>
      <c r="N29" s="246"/>
      <c r="O29" s="295"/>
    </row>
    <row r="30" spans="1:16" x14ac:dyDescent="0.15">
      <c r="A30" s="250"/>
      <c r="B30" s="246"/>
      <c r="C30" s="246"/>
      <c r="D30" s="246"/>
      <c r="E30" s="246"/>
      <c r="F30" s="246"/>
      <c r="G30" s="253"/>
      <c r="H30" s="254"/>
      <c r="I30" s="254"/>
      <c r="J30" s="255"/>
      <c r="K30" s="1152" t="s">
        <v>466</v>
      </c>
      <c r="L30" s="256"/>
      <c r="M30" s="257" t="s">
        <v>467</v>
      </c>
      <c r="N30" s="258"/>
    </row>
    <row r="31" spans="1:16" x14ac:dyDescent="0.15">
      <c r="A31" s="250"/>
      <c r="B31" s="246"/>
      <c r="C31" s="246"/>
      <c r="D31" s="246"/>
      <c r="E31" s="246"/>
      <c r="F31" s="246"/>
      <c r="G31" s="259"/>
      <c r="H31" s="260"/>
      <c r="I31" s="260"/>
      <c r="J31" s="261"/>
      <c r="K31" s="1153"/>
      <c r="L31" s="262" t="s">
        <v>468</v>
      </c>
      <c r="M31" s="263" t="s">
        <v>469</v>
      </c>
      <c r="N31" s="264" t="s">
        <v>470</v>
      </c>
    </row>
    <row r="32" spans="1:16" ht="27" customHeight="1" x14ac:dyDescent="0.15">
      <c r="A32" s="250"/>
      <c r="B32" s="246"/>
      <c r="C32" s="246"/>
      <c r="D32" s="246"/>
      <c r="E32" s="246"/>
      <c r="F32" s="246"/>
      <c r="G32" s="1154" t="s">
        <v>489</v>
      </c>
      <c r="H32" s="1155"/>
      <c r="I32" s="1155"/>
      <c r="J32" s="1156"/>
      <c r="K32" s="296">
        <v>317197</v>
      </c>
      <c r="L32" s="296">
        <v>94432</v>
      </c>
      <c r="M32" s="297">
        <v>139853</v>
      </c>
      <c r="N32" s="298">
        <v>-32.5</v>
      </c>
    </row>
    <row r="33" spans="1:16" ht="13.5" customHeight="1" x14ac:dyDescent="0.15">
      <c r="A33" s="250"/>
      <c r="B33" s="246"/>
      <c r="C33" s="246"/>
      <c r="D33" s="246"/>
      <c r="E33" s="246"/>
      <c r="F33" s="246"/>
      <c r="G33" s="1154" t="s">
        <v>490</v>
      </c>
      <c r="H33" s="1155"/>
      <c r="I33" s="1155"/>
      <c r="J33" s="1156"/>
      <c r="K33" s="296" t="s">
        <v>475</v>
      </c>
      <c r="L33" s="296" t="s">
        <v>475</v>
      </c>
      <c r="M33" s="297" t="s">
        <v>475</v>
      </c>
      <c r="N33" s="298" t="s">
        <v>475</v>
      </c>
    </row>
    <row r="34" spans="1:16" ht="27" customHeight="1" x14ac:dyDescent="0.15">
      <c r="A34" s="250"/>
      <c r="B34" s="246"/>
      <c r="C34" s="246"/>
      <c r="D34" s="246"/>
      <c r="E34" s="246"/>
      <c r="F34" s="246"/>
      <c r="G34" s="1154" t="s">
        <v>491</v>
      </c>
      <c r="H34" s="1155"/>
      <c r="I34" s="1155"/>
      <c r="J34" s="1156"/>
      <c r="K34" s="296" t="s">
        <v>475</v>
      </c>
      <c r="L34" s="296" t="s">
        <v>475</v>
      </c>
      <c r="M34" s="297">
        <v>4</v>
      </c>
      <c r="N34" s="298" t="s">
        <v>475</v>
      </c>
    </row>
    <row r="35" spans="1:16" ht="27" customHeight="1" x14ac:dyDescent="0.15">
      <c r="A35" s="250"/>
      <c r="B35" s="246"/>
      <c r="C35" s="246"/>
      <c r="D35" s="246"/>
      <c r="E35" s="246"/>
      <c r="F35" s="246"/>
      <c r="G35" s="1154" t="s">
        <v>492</v>
      </c>
      <c r="H35" s="1155"/>
      <c r="I35" s="1155"/>
      <c r="J35" s="1156"/>
      <c r="K35" s="296">
        <v>10126</v>
      </c>
      <c r="L35" s="296">
        <v>3015</v>
      </c>
      <c r="M35" s="297">
        <v>31890</v>
      </c>
      <c r="N35" s="298">
        <v>-90.5</v>
      </c>
    </row>
    <row r="36" spans="1:16" ht="27" customHeight="1" x14ac:dyDescent="0.15">
      <c r="A36" s="250"/>
      <c r="B36" s="246"/>
      <c r="C36" s="246"/>
      <c r="D36" s="246"/>
      <c r="E36" s="246"/>
      <c r="F36" s="246"/>
      <c r="G36" s="1154" t="s">
        <v>493</v>
      </c>
      <c r="H36" s="1155"/>
      <c r="I36" s="1155"/>
      <c r="J36" s="1156"/>
      <c r="K36" s="296">
        <v>32721</v>
      </c>
      <c r="L36" s="296">
        <v>9741</v>
      </c>
      <c r="M36" s="297">
        <v>5316</v>
      </c>
      <c r="N36" s="298">
        <v>83.2</v>
      </c>
    </row>
    <row r="37" spans="1:16" ht="13.5" customHeight="1" x14ac:dyDescent="0.15">
      <c r="A37" s="250"/>
      <c r="B37" s="246"/>
      <c r="C37" s="246"/>
      <c r="D37" s="246"/>
      <c r="E37" s="246"/>
      <c r="F37" s="246"/>
      <c r="G37" s="1154" t="s">
        <v>494</v>
      </c>
      <c r="H37" s="1155"/>
      <c r="I37" s="1155"/>
      <c r="J37" s="1156"/>
      <c r="K37" s="296" t="s">
        <v>475</v>
      </c>
      <c r="L37" s="296" t="s">
        <v>475</v>
      </c>
      <c r="M37" s="297">
        <v>1757</v>
      </c>
      <c r="N37" s="298" t="s">
        <v>475</v>
      </c>
    </row>
    <row r="38" spans="1:16" ht="27" customHeight="1" x14ac:dyDescent="0.15">
      <c r="A38" s="250"/>
      <c r="B38" s="246"/>
      <c r="C38" s="246"/>
      <c r="D38" s="246"/>
      <c r="E38" s="246"/>
      <c r="F38" s="246"/>
      <c r="G38" s="1157" t="s">
        <v>495</v>
      </c>
      <c r="H38" s="1158"/>
      <c r="I38" s="1158"/>
      <c r="J38" s="1159"/>
      <c r="K38" s="299">
        <v>142</v>
      </c>
      <c r="L38" s="299">
        <v>42</v>
      </c>
      <c r="M38" s="300">
        <v>42</v>
      </c>
      <c r="N38" s="301">
        <v>0</v>
      </c>
      <c r="O38" s="295"/>
    </row>
    <row r="39" spans="1:16" x14ac:dyDescent="0.15">
      <c r="A39" s="250"/>
      <c r="B39" s="246"/>
      <c r="C39" s="246"/>
      <c r="D39" s="246"/>
      <c r="E39" s="246"/>
      <c r="F39" s="246"/>
      <c r="G39" s="1157" t="s">
        <v>496</v>
      </c>
      <c r="H39" s="1158"/>
      <c r="I39" s="1158"/>
      <c r="J39" s="1159"/>
      <c r="K39" s="302">
        <v>-94679</v>
      </c>
      <c r="L39" s="302">
        <v>-28187</v>
      </c>
      <c r="M39" s="303">
        <v>-8426</v>
      </c>
      <c r="N39" s="304">
        <v>234.5</v>
      </c>
      <c r="O39" s="295"/>
    </row>
    <row r="40" spans="1:16" ht="27" customHeight="1" x14ac:dyDescent="0.15">
      <c r="A40" s="250"/>
      <c r="B40" s="246"/>
      <c r="C40" s="246"/>
      <c r="D40" s="246"/>
      <c r="E40" s="246"/>
      <c r="F40" s="246"/>
      <c r="G40" s="1154" t="s">
        <v>497</v>
      </c>
      <c r="H40" s="1155"/>
      <c r="I40" s="1155"/>
      <c r="J40" s="1156"/>
      <c r="K40" s="302">
        <v>-310497</v>
      </c>
      <c r="L40" s="302">
        <v>-92437</v>
      </c>
      <c r="M40" s="303">
        <v>-127711</v>
      </c>
      <c r="N40" s="304">
        <v>-27.6</v>
      </c>
      <c r="O40" s="295"/>
    </row>
    <row r="41" spans="1:16" x14ac:dyDescent="0.15">
      <c r="A41" s="250"/>
      <c r="B41" s="246"/>
      <c r="C41" s="246"/>
      <c r="D41" s="246"/>
      <c r="E41" s="246"/>
      <c r="F41" s="246"/>
      <c r="G41" s="1160" t="s">
        <v>282</v>
      </c>
      <c r="H41" s="1161"/>
      <c r="I41" s="1161"/>
      <c r="J41" s="1162"/>
      <c r="K41" s="296">
        <v>-44990</v>
      </c>
      <c r="L41" s="302">
        <v>-13394</v>
      </c>
      <c r="M41" s="303">
        <v>42725</v>
      </c>
      <c r="N41" s="304">
        <v>-131.30000000000001</v>
      </c>
      <c r="O41" s="295"/>
    </row>
    <row r="42" spans="1:16" x14ac:dyDescent="0.15">
      <c r="A42" s="250"/>
      <c r="B42" s="246"/>
      <c r="C42" s="246"/>
      <c r="D42" s="246"/>
      <c r="E42" s="246"/>
      <c r="F42" s="246"/>
      <c r="G42" s="305" t="s">
        <v>498</v>
      </c>
      <c r="H42" s="246"/>
      <c r="I42" s="246"/>
      <c r="J42" s="246"/>
      <c r="K42" s="246"/>
      <c r="L42" s="246"/>
      <c r="M42" s="273"/>
      <c r="N42" s="273"/>
      <c r="O42" s="295"/>
    </row>
    <row r="43" spans="1:16" x14ac:dyDescent="0.15">
      <c r="A43" s="250"/>
      <c r="B43" s="246"/>
      <c r="C43" s="246"/>
      <c r="D43" s="246"/>
      <c r="E43" s="246"/>
      <c r="F43" s="246"/>
      <c r="G43" s="246"/>
      <c r="H43" s="246"/>
      <c r="I43" s="246"/>
      <c r="J43" s="246"/>
      <c r="K43" s="246"/>
      <c r="L43" s="306"/>
      <c r="M43" s="273"/>
      <c r="N43" s="246"/>
      <c r="O43" s="295"/>
    </row>
    <row r="44" spans="1:16" x14ac:dyDescent="0.15">
      <c r="A44" s="250"/>
      <c r="B44" s="246"/>
      <c r="C44" s="246"/>
      <c r="D44" s="246"/>
      <c r="E44" s="246"/>
      <c r="F44" s="246"/>
      <c r="G44" s="246"/>
      <c r="H44" s="246"/>
      <c r="I44" s="246"/>
      <c r="J44" s="246"/>
      <c r="K44" s="246"/>
      <c r="L44" s="246"/>
      <c r="M44" s="273"/>
      <c r="N44" s="246"/>
    </row>
    <row r="45" spans="1:16" x14ac:dyDescent="0.15">
      <c r="A45" s="248"/>
      <c r="B45" s="248"/>
      <c r="C45" s="248"/>
      <c r="D45" s="248"/>
      <c r="E45" s="248"/>
      <c r="F45" s="248"/>
      <c r="G45" s="248"/>
      <c r="H45" s="248"/>
      <c r="I45" s="248"/>
      <c r="J45" s="248"/>
      <c r="K45" s="248"/>
      <c r="L45" s="248"/>
      <c r="M45" s="307"/>
      <c r="N45" s="248"/>
      <c r="O45" s="248"/>
      <c r="P45" s="246"/>
    </row>
    <row r="46" spans="1:16" x14ac:dyDescent="0.15">
      <c r="A46" s="308"/>
      <c r="B46" s="308"/>
      <c r="C46" s="308"/>
      <c r="D46" s="308"/>
      <c r="E46" s="308"/>
      <c r="F46" s="308"/>
      <c r="G46" s="308"/>
      <c r="H46" s="308"/>
      <c r="I46" s="308"/>
      <c r="J46" s="308"/>
      <c r="K46" s="308"/>
      <c r="L46" s="308"/>
      <c r="M46" s="308"/>
      <c r="N46" s="308"/>
      <c r="O46" s="308"/>
      <c r="P46" s="246"/>
    </row>
    <row r="47" spans="1:16" ht="17.25" customHeight="1" x14ac:dyDescent="0.15">
      <c r="A47" s="309" t="s">
        <v>499</v>
      </c>
      <c r="B47" s="246"/>
      <c r="C47" s="246"/>
      <c r="D47" s="246"/>
      <c r="E47" s="246"/>
      <c r="F47" s="246"/>
      <c r="G47" s="246"/>
      <c r="H47" s="246"/>
      <c r="I47" s="246"/>
      <c r="J47" s="246"/>
      <c r="K47" s="246"/>
      <c r="L47" s="246"/>
      <c r="M47" s="246"/>
      <c r="N47" s="246"/>
    </row>
    <row r="48" spans="1:16" x14ac:dyDescent="0.15">
      <c r="A48" s="250"/>
      <c r="B48" s="246"/>
      <c r="C48" s="246"/>
      <c r="D48" s="246"/>
      <c r="E48" s="246"/>
      <c r="F48" s="246"/>
      <c r="G48" s="310" t="s">
        <v>500</v>
      </c>
      <c r="H48" s="310"/>
      <c r="I48" s="310"/>
      <c r="J48" s="310"/>
      <c r="K48" s="310"/>
      <c r="L48" s="310"/>
      <c r="M48" s="311"/>
      <c r="N48" s="310"/>
    </row>
    <row r="49" spans="1:14" ht="13.5" customHeight="1" x14ac:dyDescent="0.15">
      <c r="A49" s="250"/>
      <c r="B49" s="246"/>
      <c r="C49" s="246"/>
      <c r="D49" s="246"/>
      <c r="E49" s="246"/>
      <c r="F49" s="246"/>
      <c r="G49" s="312"/>
      <c r="H49" s="313"/>
      <c r="I49" s="1147" t="s">
        <v>466</v>
      </c>
      <c r="J49" s="1149" t="s">
        <v>501</v>
      </c>
      <c r="K49" s="1150"/>
      <c r="L49" s="1150"/>
      <c r="M49" s="1150"/>
      <c r="N49" s="1151"/>
    </row>
    <row r="50" spans="1:14" x14ac:dyDescent="0.15">
      <c r="A50" s="250"/>
      <c r="B50" s="246"/>
      <c r="C50" s="246"/>
      <c r="D50" s="246"/>
      <c r="E50" s="246"/>
      <c r="F50" s="246"/>
      <c r="G50" s="314"/>
      <c r="H50" s="315"/>
      <c r="I50" s="1148"/>
      <c r="J50" s="316" t="s">
        <v>502</v>
      </c>
      <c r="K50" s="317" t="s">
        <v>503</v>
      </c>
      <c r="L50" s="318" t="s">
        <v>504</v>
      </c>
      <c r="M50" s="319" t="s">
        <v>505</v>
      </c>
      <c r="N50" s="320" t="s">
        <v>506</v>
      </c>
    </row>
    <row r="51" spans="1:14" x14ac:dyDescent="0.15">
      <c r="A51" s="250"/>
      <c r="B51" s="246"/>
      <c r="C51" s="246"/>
      <c r="D51" s="246"/>
      <c r="E51" s="246"/>
      <c r="F51" s="246"/>
      <c r="G51" s="312" t="s">
        <v>507</v>
      </c>
      <c r="H51" s="313"/>
      <c r="I51" s="321">
        <v>239236</v>
      </c>
      <c r="J51" s="322">
        <v>67600</v>
      </c>
      <c r="K51" s="323">
        <v>-69.8</v>
      </c>
      <c r="L51" s="324">
        <v>228305</v>
      </c>
      <c r="M51" s="325">
        <v>5.6</v>
      </c>
      <c r="N51" s="326">
        <v>-75.400000000000006</v>
      </c>
    </row>
    <row r="52" spans="1:14" x14ac:dyDescent="0.15">
      <c r="A52" s="250"/>
      <c r="B52" s="246"/>
      <c r="C52" s="246"/>
      <c r="D52" s="246"/>
      <c r="E52" s="246"/>
      <c r="F52" s="246"/>
      <c r="G52" s="327"/>
      <c r="H52" s="328" t="s">
        <v>508</v>
      </c>
      <c r="I52" s="329">
        <v>95049</v>
      </c>
      <c r="J52" s="330">
        <v>26858</v>
      </c>
      <c r="K52" s="331">
        <v>-52.1</v>
      </c>
      <c r="L52" s="332">
        <v>86611</v>
      </c>
      <c r="M52" s="333">
        <v>-20.399999999999999</v>
      </c>
      <c r="N52" s="334">
        <v>-31.7</v>
      </c>
    </row>
    <row r="53" spans="1:14" x14ac:dyDescent="0.15">
      <c r="A53" s="250"/>
      <c r="B53" s="246"/>
      <c r="C53" s="246"/>
      <c r="D53" s="246"/>
      <c r="E53" s="246"/>
      <c r="F53" s="246"/>
      <c r="G53" s="312" t="s">
        <v>509</v>
      </c>
      <c r="H53" s="313"/>
      <c r="I53" s="321">
        <v>522591</v>
      </c>
      <c r="J53" s="322">
        <v>148886</v>
      </c>
      <c r="K53" s="323">
        <v>120.2</v>
      </c>
      <c r="L53" s="324">
        <v>316331</v>
      </c>
      <c r="M53" s="325">
        <v>38.6</v>
      </c>
      <c r="N53" s="326">
        <v>81.599999999999994</v>
      </c>
    </row>
    <row r="54" spans="1:14" x14ac:dyDescent="0.15">
      <c r="A54" s="250"/>
      <c r="B54" s="246"/>
      <c r="C54" s="246"/>
      <c r="D54" s="246"/>
      <c r="E54" s="246"/>
      <c r="F54" s="246"/>
      <c r="G54" s="327"/>
      <c r="H54" s="328" t="s">
        <v>508</v>
      </c>
      <c r="I54" s="329">
        <v>249478</v>
      </c>
      <c r="J54" s="330">
        <v>71076</v>
      </c>
      <c r="K54" s="331">
        <v>164.6</v>
      </c>
      <c r="L54" s="332">
        <v>106387</v>
      </c>
      <c r="M54" s="333">
        <v>22.8</v>
      </c>
      <c r="N54" s="334">
        <v>141.80000000000001</v>
      </c>
    </row>
    <row r="55" spans="1:14" x14ac:dyDescent="0.15">
      <c r="A55" s="250"/>
      <c r="B55" s="246"/>
      <c r="C55" s="246"/>
      <c r="D55" s="246"/>
      <c r="E55" s="246"/>
      <c r="F55" s="246"/>
      <c r="G55" s="312" t="s">
        <v>510</v>
      </c>
      <c r="H55" s="313"/>
      <c r="I55" s="321">
        <v>675585</v>
      </c>
      <c r="J55" s="322">
        <v>195312</v>
      </c>
      <c r="K55" s="323">
        <v>31.2</v>
      </c>
      <c r="L55" s="324">
        <v>333013</v>
      </c>
      <c r="M55" s="325">
        <v>5.3</v>
      </c>
      <c r="N55" s="326">
        <v>25.9</v>
      </c>
    </row>
    <row r="56" spans="1:14" x14ac:dyDescent="0.15">
      <c r="A56" s="250"/>
      <c r="B56" s="246"/>
      <c r="C56" s="246"/>
      <c r="D56" s="246"/>
      <c r="E56" s="246"/>
      <c r="F56" s="246"/>
      <c r="G56" s="327"/>
      <c r="H56" s="328" t="s">
        <v>508</v>
      </c>
      <c r="I56" s="329">
        <v>534457</v>
      </c>
      <c r="J56" s="330">
        <v>154512</v>
      </c>
      <c r="K56" s="331">
        <v>117.4</v>
      </c>
      <c r="L56" s="332">
        <v>126732</v>
      </c>
      <c r="M56" s="333">
        <v>19.100000000000001</v>
      </c>
      <c r="N56" s="334">
        <v>98.3</v>
      </c>
    </row>
    <row r="57" spans="1:14" x14ac:dyDescent="0.15">
      <c r="A57" s="250"/>
      <c r="B57" s="246"/>
      <c r="C57" s="246"/>
      <c r="D57" s="246"/>
      <c r="E57" s="246"/>
      <c r="F57" s="246"/>
      <c r="G57" s="312" t="s">
        <v>511</v>
      </c>
      <c r="H57" s="313"/>
      <c r="I57" s="321">
        <v>490231</v>
      </c>
      <c r="J57" s="322">
        <v>144782</v>
      </c>
      <c r="K57" s="323">
        <v>-25.9</v>
      </c>
      <c r="L57" s="324">
        <v>280458</v>
      </c>
      <c r="M57" s="325">
        <v>-15.8</v>
      </c>
      <c r="N57" s="326">
        <v>-10.1</v>
      </c>
    </row>
    <row r="58" spans="1:14" x14ac:dyDescent="0.15">
      <c r="A58" s="250"/>
      <c r="B58" s="246"/>
      <c r="C58" s="246"/>
      <c r="D58" s="246"/>
      <c r="E58" s="246"/>
      <c r="F58" s="246"/>
      <c r="G58" s="327"/>
      <c r="H58" s="328" t="s">
        <v>508</v>
      </c>
      <c r="I58" s="329">
        <v>217747</v>
      </c>
      <c r="J58" s="330">
        <v>64308</v>
      </c>
      <c r="K58" s="331">
        <v>-58.4</v>
      </c>
      <c r="L58" s="332">
        <v>127286</v>
      </c>
      <c r="M58" s="333">
        <v>0.4</v>
      </c>
      <c r="N58" s="334">
        <v>-58.8</v>
      </c>
    </row>
    <row r="59" spans="1:14" x14ac:dyDescent="0.15">
      <c r="A59" s="250"/>
      <c r="B59" s="246"/>
      <c r="C59" s="246"/>
      <c r="D59" s="246"/>
      <c r="E59" s="246"/>
      <c r="F59" s="246"/>
      <c r="G59" s="312" t="s">
        <v>512</v>
      </c>
      <c r="H59" s="313"/>
      <c r="I59" s="321">
        <v>1497234</v>
      </c>
      <c r="J59" s="322">
        <v>445738</v>
      </c>
      <c r="K59" s="323">
        <v>207.9</v>
      </c>
      <c r="L59" s="324">
        <v>291945</v>
      </c>
      <c r="M59" s="325">
        <v>4.0999999999999996</v>
      </c>
      <c r="N59" s="326">
        <v>203.8</v>
      </c>
    </row>
    <row r="60" spans="1:14" x14ac:dyDescent="0.15">
      <c r="A60" s="250"/>
      <c r="B60" s="246"/>
      <c r="C60" s="246"/>
      <c r="D60" s="246"/>
      <c r="E60" s="246"/>
      <c r="F60" s="246"/>
      <c r="G60" s="327"/>
      <c r="H60" s="328" t="s">
        <v>508</v>
      </c>
      <c r="I60" s="335">
        <v>1128581</v>
      </c>
      <c r="J60" s="330">
        <v>335987</v>
      </c>
      <c r="K60" s="331">
        <v>422.5</v>
      </c>
      <c r="L60" s="332">
        <v>127651</v>
      </c>
      <c r="M60" s="333">
        <v>0.3</v>
      </c>
      <c r="N60" s="334">
        <v>422.2</v>
      </c>
    </row>
    <row r="61" spans="1:14" x14ac:dyDescent="0.15">
      <c r="A61" s="250"/>
      <c r="B61" s="246"/>
      <c r="C61" s="246"/>
      <c r="D61" s="246"/>
      <c r="E61" s="246"/>
      <c r="F61" s="246"/>
      <c r="G61" s="312" t="s">
        <v>513</v>
      </c>
      <c r="H61" s="336"/>
      <c r="I61" s="337">
        <v>684975</v>
      </c>
      <c r="J61" s="338">
        <v>200464</v>
      </c>
      <c r="K61" s="339">
        <v>52.7</v>
      </c>
      <c r="L61" s="340">
        <v>290010</v>
      </c>
      <c r="M61" s="341">
        <v>7.6</v>
      </c>
      <c r="N61" s="326">
        <v>45.1</v>
      </c>
    </row>
    <row r="62" spans="1:14" x14ac:dyDescent="0.15">
      <c r="A62" s="250"/>
      <c r="B62" s="246"/>
      <c r="C62" s="246"/>
      <c r="D62" s="246"/>
      <c r="E62" s="246"/>
      <c r="F62" s="246"/>
      <c r="G62" s="327"/>
      <c r="H62" s="328" t="s">
        <v>508</v>
      </c>
      <c r="I62" s="329">
        <v>445062</v>
      </c>
      <c r="J62" s="330">
        <v>130548</v>
      </c>
      <c r="K62" s="331">
        <v>118.8</v>
      </c>
      <c r="L62" s="332">
        <v>114933</v>
      </c>
      <c r="M62" s="333">
        <v>4.4000000000000004</v>
      </c>
      <c r="N62" s="334">
        <v>114.4</v>
      </c>
    </row>
    <row r="63" spans="1:14" x14ac:dyDescent="0.15">
      <c r="A63" s="250"/>
      <c r="B63" s="246"/>
      <c r="C63" s="246"/>
      <c r="D63" s="246"/>
      <c r="E63" s="246"/>
      <c r="F63" s="246"/>
      <c r="G63" s="246"/>
      <c r="H63" s="246"/>
      <c r="I63" s="246"/>
      <c r="J63" s="246"/>
      <c r="K63" s="246"/>
      <c r="L63" s="246"/>
      <c r="M63" s="246"/>
      <c r="N63" s="246"/>
    </row>
    <row r="64" spans="1:14" x14ac:dyDescent="0.15">
      <c r="A64" s="250"/>
      <c r="B64" s="246"/>
      <c r="C64" s="246"/>
      <c r="D64" s="246"/>
      <c r="E64" s="246"/>
      <c r="F64" s="246"/>
      <c r="G64" s="246"/>
      <c r="H64" s="246"/>
      <c r="I64" s="246"/>
      <c r="J64" s="246"/>
      <c r="K64" s="246"/>
      <c r="L64" s="246"/>
      <c r="M64" s="246"/>
      <c r="N64" s="246"/>
    </row>
    <row r="65" spans="1:16" x14ac:dyDescent="0.15">
      <c r="A65" s="250"/>
      <c r="B65" s="246"/>
      <c r="C65" s="246"/>
      <c r="D65" s="246"/>
      <c r="E65" s="246"/>
      <c r="F65" s="246"/>
      <c r="G65" s="246"/>
      <c r="H65" s="246"/>
      <c r="I65" s="246"/>
      <c r="J65" s="246"/>
      <c r="K65" s="246"/>
      <c r="L65" s="246"/>
      <c r="M65" s="246"/>
      <c r="N65" s="246"/>
    </row>
    <row r="66" spans="1:16" x14ac:dyDescent="0.15">
      <c r="A66" s="342"/>
      <c r="B66" s="308"/>
      <c r="C66" s="308"/>
      <c r="D66" s="308"/>
      <c r="E66" s="308"/>
      <c r="F66" s="308"/>
      <c r="G66" s="308"/>
      <c r="H66" s="308"/>
      <c r="I66" s="308"/>
      <c r="J66" s="308"/>
      <c r="K66" s="308"/>
      <c r="L66" s="308"/>
      <c r="M66" s="308"/>
      <c r="N66" s="308"/>
      <c r="O66" s="343"/>
    </row>
    <row r="67" spans="1:16" ht="13.5" hidden="1" customHeight="1" x14ac:dyDescent="0.15">
      <c r="G67" s="246"/>
      <c r="H67" s="246"/>
      <c r="I67" s="246"/>
      <c r="J67" s="246"/>
      <c r="K67" s="246"/>
      <c r="L67" s="246"/>
      <c r="M67" s="246"/>
      <c r="N67" s="246"/>
      <c r="O67" s="246"/>
      <c r="P67" s="246"/>
    </row>
    <row r="68" spans="1:16" ht="13.5" hidden="1" customHeight="1" x14ac:dyDescent="0.15">
      <c r="G68" s="246"/>
      <c r="H68" s="246"/>
      <c r="I68" s="246"/>
      <c r="J68" s="246"/>
      <c r="K68" s="246"/>
      <c r="L68" s="246"/>
      <c r="M68" s="246"/>
      <c r="N68" s="246"/>
    </row>
    <row r="69" spans="1:16" ht="13.5" hidden="1" customHeight="1" x14ac:dyDescent="0.15">
      <c r="G69" s="246"/>
      <c r="H69" s="246"/>
      <c r="I69" s="246"/>
      <c r="J69" s="246"/>
      <c r="K69" s="246"/>
      <c r="L69" s="246"/>
      <c r="M69" s="246"/>
      <c r="N69" s="246"/>
    </row>
    <row r="70" spans="1:16" hidden="1" x14ac:dyDescent="0.15">
      <c r="G70" s="246"/>
      <c r="H70" s="246"/>
      <c r="I70" s="246"/>
      <c r="J70" s="246"/>
      <c r="K70" s="246"/>
      <c r="L70" s="246"/>
      <c r="M70" s="246"/>
      <c r="N70" s="246"/>
    </row>
    <row r="71" spans="1:16" hidden="1" x14ac:dyDescent="0.15">
      <c r="G71" s="246"/>
      <c r="H71" s="246"/>
      <c r="I71" s="246"/>
      <c r="J71" s="246"/>
      <c r="K71" s="246"/>
      <c r="L71" s="246"/>
      <c r="M71" s="246"/>
      <c r="N71" s="246"/>
    </row>
    <row r="72" spans="1:16" hidden="1" x14ac:dyDescent="0.15">
      <c r="G72" s="246"/>
      <c r="H72" s="246"/>
      <c r="I72" s="246"/>
      <c r="J72" s="246"/>
      <c r="K72" s="246"/>
      <c r="L72" s="246"/>
      <c r="M72" s="246"/>
      <c r="N72" s="246"/>
    </row>
    <row r="73" spans="1:16" hidden="1" x14ac:dyDescent="0.15">
      <c r="G73" s="246"/>
      <c r="H73" s="246"/>
      <c r="I73" s="246"/>
      <c r="J73" s="246"/>
      <c r="K73" s="246"/>
      <c r="L73" s="246"/>
      <c r="M73" s="246"/>
      <c r="N73" s="246"/>
    </row>
    <row r="74" spans="1:16" hidden="1" x14ac:dyDescent="0.15"/>
  </sheetData>
  <sheetProtection password="851F" sheet="1" objects="1" scenarios="1"/>
  <mergeCells count="25">
    <mergeCell ref="G22:J22"/>
    <mergeCell ref="K7:K8"/>
    <mergeCell ref="G9:J9"/>
    <mergeCell ref="G10:J10"/>
    <mergeCell ref="G11:J11"/>
    <mergeCell ref="G12:J12"/>
    <mergeCell ref="G13:J13"/>
    <mergeCell ref="G14:J14"/>
    <mergeCell ref="G15:J15"/>
    <mergeCell ref="G16:J16"/>
    <mergeCell ref="G17:J17"/>
    <mergeCell ref="G21:J21"/>
    <mergeCell ref="I49:I50"/>
    <mergeCell ref="J49:N49"/>
    <mergeCell ref="K30:K31"/>
    <mergeCell ref="G32:J32"/>
    <mergeCell ref="G33:J33"/>
    <mergeCell ref="G34:J34"/>
    <mergeCell ref="G35:J35"/>
    <mergeCell ref="G36:J36"/>
    <mergeCell ref="G37:J37"/>
    <mergeCell ref="G38:J38"/>
    <mergeCell ref="G39:J39"/>
    <mergeCell ref="G40:J40"/>
    <mergeCell ref="G41:J4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zoomScale="85" zoomScaleNormal="85" zoomScaleSheetLayoutView="55" workbookViewId="0"/>
  </sheetViews>
  <sheetFormatPr defaultColWidth="0" defaultRowHeight="13.5" customHeight="1" zeroHeight="1" x14ac:dyDescent="0.15"/>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2:34" ht="13.5" customHeight="1"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c r="B2" s="243"/>
      <c r="T2" s="243"/>
    </row>
    <row r="3" spans="2: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x14ac:dyDescent="0.15"/>
    <row r="5" spans="2:34" x14ac:dyDescent="0.15"/>
    <row r="6" spans="2:34" x14ac:dyDescent="0.15"/>
    <row r="7" spans="2:34" x14ac:dyDescent="0.15"/>
    <row r="8" spans="2:34" x14ac:dyDescent="0.15"/>
    <row r="9" spans="2:34" x14ac:dyDescent="0.15">
      <c r="AH9" s="243"/>
    </row>
    <row r="10" spans="2:34" x14ac:dyDescent="0.15"/>
    <row r="11" spans="2:34" x14ac:dyDescent="0.15"/>
    <row r="12" spans="2:34" x14ac:dyDescent="0.15"/>
    <row r="13" spans="2:34" x14ac:dyDescent="0.15"/>
    <row r="14" spans="2:34" x14ac:dyDescent="0.15"/>
    <row r="15" spans="2:34" x14ac:dyDescent="0.15"/>
    <row r="16" spans="2:34" x14ac:dyDescent="0.15"/>
    <row r="17" spans="34:34" x14ac:dyDescent="0.15">
      <c r="AH17" s="243"/>
    </row>
    <row r="18" spans="34:34" x14ac:dyDescent="0.15"/>
    <row r="19" spans="34:34" x14ac:dyDescent="0.15"/>
    <row r="20" spans="34:34" x14ac:dyDescent="0.15">
      <c r="AH20" s="243"/>
    </row>
    <row r="21" spans="34:34" x14ac:dyDescent="0.15">
      <c r="AH21" s="243"/>
    </row>
    <row r="22" spans="34:34" x14ac:dyDescent="0.15"/>
    <row r="23" spans="34:34" x14ac:dyDescent="0.15"/>
    <row r="24" spans="34:34" x14ac:dyDescent="0.15"/>
    <row r="25" spans="34:34" x14ac:dyDescent="0.15"/>
    <row r="26" spans="34:34" x14ac:dyDescent="0.15"/>
    <row r="27" spans="34:34" x14ac:dyDescent="0.15"/>
    <row r="28" spans="34:34" x14ac:dyDescent="0.15">
      <c r="AH28" s="243"/>
    </row>
    <row r="29" spans="34:34" x14ac:dyDescent="0.15"/>
    <row r="30" spans="34:34" x14ac:dyDescent="0.15"/>
    <row r="31" spans="34:34" x14ac:dyDescent="0.15"/>
    <row r="32" spans="34:34" x14ac:dyDescent="0.15"/>
    <row r="33" spans="2:34" x14ac:dyDescent="0.15">
      <c r="B33" s="243"/>
      <c r="G33" s="243"/>
      <c r="I33" s="243"/>
    </row>
    <row r="34" spans="2:34" x14ac:dyDescent="0.15">
      <c r="C34" s="243"/>
      <c r="P34" s="243"/>
      <c r="R34" s="243"/>
      <c r="U34" s="243"/>
    </row>
    <row r="35" spans="2:34" x14ac:dyDescent="0.15">
      <c r="D35" s="243"/>
      <c r="E35" s="243"/>
      <c r="T35" s="243"/>
      <c r="W35" s="243"/>
      <c r="AC35" s="243"/>
      <c r="AD35" s="243"/>
      <c r="AE35" s="243"/>
      <c r="AF35" s="243"/>
      <c r="AG35" s="243"/>
      <c r="AH35" s="243"/>
    </row>
    <row r="36" spans="2:34" x14ac:dyDescent="0.15">
      <c r="F36" s="243"/>
      <c r="H36" s="243"/>
      <c r="J36" s="243"/>
      <c r="K36" s="243"/>
      <c r="L36" s="243"/>
      <c r="M36" s="243"/>
      <c r="N36" s="243"/>
      <c r="O36" s="243"/>
      <c r="Q36" s="243"/>
      <c r="S36" s="243"/>
      <c r="V36" s="243"/>
      <c r="X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U40" s="243"/>
    </row>
    <row r="41" spans="2:34" x14ac:dyDescent="0.15">
      <c r="R41" s="243"/>
    </row>
    <row r="42" spans="2:34" x14ac:dyDescent="0.15">
      <c r="T42" s="243"/>
      <c r="W42" s="243"/>
    </row>
    <row r="43" spans="2:34" x14ac:dyDescent="0.15">
      <c r="Q43" s="243"/>
      <c r="S43" s="243"/>
      <c r="V43" s="243"/>
      <c r="X43" s="243"/>
      <c r="Y43" s="243"/>
      <c r="Z43" s="243"/>
      <c r="AA43" s="243"/>
      <c r="AB43" s="243"/>
      <c r="AC43" s="243"/>
      <c r="AD43" s="243"/>
      <c r="AE43" s="243"/>
      <c r="AF43" s="243"/>
      <c r="AG43" s="243"/>
      <c r="AH43" s="243"/>
    </row>
    <row r="44" spans="2:34" x14ac:dyDescent="0.15">
      <c r="AH44" s="243"/>
    </row>
    <row r="45" spans="2:34" x14ac:dyDescent="0.15"/>
    <row r="46" spans="2:34" x14ac:dyDescent="0.15"/>
    <row r="47" spans="2:34" x14ac:dyDescent="0.15"/>
    <row r="48" spans="2:34" x14ac:dyDescent="0.15">
      <c r="AG48" s="243"/>
      <c r="AH48" s="243"/>
    </row>
    <row r="49" spans="29:34" x14ac:dyDescent="0.15">
      <c r="AH49" s="243"/>
    </row>
    <row r="50" spans="29:34" x14ac:dyDescent="0.15">
      <c r="AH50" s="243"/>
    </row>
    <row r="51" spans="29:34" x14ac:dyDescent="0.15">
      <c r="AC51" s="243"/>
      <c r="AD51" s="243"/>
      <c r="AE51" s="243"/>
      <c r="AF51" s="243"/>
      <c r="AG51" s="243"/>
      <c r="AH51" s="243"/>
    </row>
    <row r="52" spans="29:34" x14ac:dyDescent="0.15"/>
    <row r="53" spans="29:34" x14ac:dyDescent="0.15"/>
    <row r="54" spans="29:34" x14ac:dyDescent="0.15">
      <c r="AH54" s="243"/>
    </row>
    <row r="55" spans="29:34" x14ac:dyDescent="0.15"/>
    <row r="56" spans="29:34" x14ac:dyDescent="0.15"/>
    <row r="57" spans="29:34" x14ac:dyDescent="0.15"/>
    <row r="58" spans="29:34" x14ac:dyDescent="0.15">
      <c r="AH58" s="243"/>
    </row>
    <row r="59" spans="29:34" x14ac:dyDescent="0.15"/>
    <row r="60" spans="29:34" x14ac:dyDescent="0.15"/>
    <row r="61" spans="29:34" x14ac:dyDescent="0.15"/>
    <row r="62" spans="29:34" x14ac:dyDescent="0.15"/>
    <row r="63" spans="29:34" x14ac:dyDescent="0.15">
      <c r="AH63" s="243"/>
    </row>
    <row r="64" spans="29:34" x14ac:dyDescent="0.15">
      <c r="AG64" s="243"/>
      <c r="AH64" s="243"/>
    </row>
    <row r="65" spans="32:34" x14ac:dyDescent="0.15"/>
    <row r="66" spans="32:34" x14ac:dyDescent="0.15"/>
    <row r="67" spans="32:34" x14ac:dyDescent="0.15"/>
    <row r="68" spans="32:34" x14ac:dyDescent="0.15"/>
    <row r="69" spans="32:34" x14ac:dyDescent="0.15">
      <c r="AF69" s="243"/>
      <c r="AG69" s="243"/>
      <c r="AH69" s="243"/>
    </row>
    <row r="70" spans="32:34" x14ac:dyDescent="0.15"/>
    <row r="71" spans="32:34" x14ac:dyDescent="0.15"/>
    <row r="72" spans="32:34" x14ac:dyDescent="0.15"/>
    <row r="73" spans="32:34" x14ac:dyDescent="0.15"/>
    <row r="74" spans="32:34" x14ac:dyDescent="0.15"/>
    <row r="75" spans="32:34" x14ac:dyDescent="0.15"/>
    <row r="76" spans="32:34" x14ac:dyDescent="0.15"/>
    <row r="77" spans="32:34" x14ac:dyDescent="0.15"/>
    <row r="78" spans="32:34" x14ac:dyDescent="0.15"/>
    <row r="79" spans="32:34" x14ac:dyDescent="0.15"/>
    <row r="80" spans="32:34" x14ac:dyDescent="0.15"/>
    <row r="81" spans="25:34" x14ac:dyDescent="0.15"/>
    <row r="82" spans="25:34" x14ac:dyDescent="0.15">
      <c r="Y82" s="243"/>
    </row>
    <row r="83" spans="25:34" x14ac:dyDescent="0.15">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hidden="1" customHeight="1" x14ac:dyDescent="0.15"/>
    <row r="118" spans="34:34" ht="13.5" hidden="1" customHeight="1" x14ac:dyDescent="0.15"/>
    <row r="119" spans="34:34" ht="13.5" hidden="1" customHeight="1" x14ac:dyDescent="0.15"/>
    <row r="120" spans="34:34" ht="13.5" hidden="1" customHeight="1" x14ac:dyDescent="0.15"/>
    <row r="121" spans="34:34" ht="13.5" hidden="1" customHeight="1" x14ac:dyDescent="0.15">
      <c r="AH121" s="243"/>
    </row>
    <row r="122" spans="34:34" ht="13.5" hidden="1" customHeight="1" x14ac:dyDescent="0.15"/>
    <row r="123" spans="34:34" ht="13.5" hidden="1" customHeight="1" x14ac:dyDescent="0.15"/>
    <row r="124" spans="34:34" ht="13.5" hidden="1" customHeight="1" x14ac:dyDescent="0.15"/>
    <row r="125" spans="34:34" ht="13.5" hidden="1"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password="851F"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zoomScale="85" zoomScaleNormal="85" zoomScaleSheetLayoutView="55" workbookViewId="0"/>
  </sheetViews>
  <sheetFormatPr defaultColWidth="0" defaultRowHeight="13.5" customHeight="1" zeroHeight="1" x14ac:dyDescent="0.15"/>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1:34" ht="13.5" customHeight="1" x14ac:dyDescent="0.15">
      <c r="A1" s="243"/>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1:34" x14ac:dyDescent="0.15">
      <c r="B2" s="243"/>
      <c r="T2" s="243"/>
    </row>
    <row r="3" spans="1: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1:34" x14ac:dyDescent="0.15"/>
    <row r="5" spans="1:34" x14ac:dyDescent="0.15"/>
    <row r="6" spans="1:34" x14ac:dyDescent="0.15"/>
    <row r="7" spans="1:34" x14ac:dyDescent="0.15"/>
    <row r="8" spans="1:34" x14ac:dyDescent="0.15"/>
    <row r="9" spans="1:34" x14ac:dyDescent="0.15">
      <c r="AH9" s="243"/>
    </row>
    <row r="10" spans="1:34" x14ac:dyDescent="0.15"/>
    <row r="11" spans="1:34" x14ac:dyDescent="0.15"/>
    <row r="12" spans="1:34" x14ac:dyDescent="0.15"/>
    <row r="13" spans="1:34" x14ac:dyDescent="0.15"/>
    <row r="14" spans="1:34" x14ac:dyDescent="0.15"/>
    <row r="15" spans="1:34" x14ac:dyDescent="0.15"/>
    <row r="16" spans="1:34" x14ac:dyDescent="0.15"/>
    <row r="17" spans="34:34" x14ac:dyDescent="0.15">
      <c r="AH17" s="243"/>
    </row>
    <row r="18" spans="34:34" x14ac:dyDescent="0.15"/>
    <row r="19" spans="34:34" x14ac:dyDescent="0.15"/>
    <row r="20" spans="34:34" x14ac:dyDescent="0.15">
      <c r="AH20" s="243"/>
    </row>
    <row r="21" spans="34:34" x14ac:dyDescent="0.15">
      <c r="AH21" s="243"/>
    </row>
    <row r="22" spans="34:34" x14ac:dyDescent="0.15"/>
    <row r="23" spans="34:34" x14ac:dyDescent="0.15"/>
    <row r="24" spans="34:34" x14ac:dyDescent="0.15"/>
    <row r="25" spans="34:34" x14ac:dyDescent="0.15"/>
    <row r="26" spans="34:34" x14ac:dyDescent="0.15"/>
    <row r="27" spans="34:34" x14ac:dyDescent="0.15"/>
    <row r="28" spans="34:34" x14ac:dyDescent="0.15">
      <c r="AH28" s="243"/>
    </row>
    <row r="29" spans="34:34" x14ac:dyDescent="0.15"/>
    <row r="30" spans="34:34" x14ac:dyDescent="0.15"/>
    <row r="31" spans="34:34" x14ac:dyDescent="0.15"/>
    <row r="32" spans="34:34" x14ac:dyDescent="0.15"/>
    <row r="33" spans="2:34" x14ac:dyDescent="0.15">
      <c r="B33" s="243"/>
      <c r="G33" s="243"/>
      <c r="I33" s="243"/>
    </row>
    <row r="34" spans="2:34" x14ac:dyDescent="0.15">
      <c r="C34" s="243"/>
      <c r="P34" s="243"/>
      <c r="R34" s="243"/>
      <c r="U34" s="243"/>
    </row>
    <row r="35" spans="2:34" x14ac:dyDescent="0.15">
      <c r="D35" s="243"/>
      <c r="E35" s="243"/>
      <c r="T35" s="243"/>
      <c r="W35" s="243"/>
      <c r="AC35" s="243"/>
      <c r="AD35" s="243"/>
      <c r="AE35" s="243"/>
      <c r="AF35" s="243"/>
      <c r="AG35" s="243"/>
      <c r="AH35" s="243"/>
    </row>
    <row r="36" spans="2:34" x14ac:dyDescent="0.15">
      <c r="F36" s="243"/>
      <c r="H36" s="243"/>
      <c r="J36" s="243"/>
      <c r="K36" s="243"/>
      <c r="L36" s="243"/>
      <c r="M36" s="243"/>
      <c r="N36" s="243"/>
      <c r="O36" s="243"/>
      <c r="Q36" s="243"/>
      <c r="S36" s="243"/>
      <c r="V36" s="243"/>
      <c r="X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U40" s="243"/>
    </row>
    <row r="41" spans="2:34" x14ac:dyDescent="0.15">
      <c r="R41" s="243"/>
    </row>
    <row r="42" spans="2:34" x14ac:dyDescent="0.15">
      <c r="T42" s="243"/>
      <c r="W42" s="243"/>
    </row>
    <row r="43" spans="2:34" x14ac:dyDescent="0.15">
      <c r="Q43" s="243"/>
      <c r="S43" s="243"/>
      <c r="V43" s="243"/>
      <c r="X43" s="243"/>
      <c r="Y43" s="243"/>
      <c r="Z43" s="243"/>
      <c r="AA43" s="243"/>
      <c r="AB43" s="243"/>
      <c r="AC43" s="243"/>
      <c r="AD43" s="243"/>
      <c r="AE43" s="243"/>
      <c r="AF43" s="243"/>
      <c r="AG43" s="243"/>
      <c r="AH43" s="243"/>
    </row>
    <row r="44" spans="2:34" x14ac:dyDescent="0.15">
      <c r="AH44" s="243"/>
    </row>
    <row r="45" spans="2:34" x14ac:dyDescent="0.15"/>
    <row r="46" spans="2:34" x14ac:dyDescent="0.15"/>
    <row r="47" spans="2:34" x14ac:dyDescent="0.15"/>
    <row r="48" spans="2:34" x14ac:dyDescent="0.15">
      <c r="AG48" s="243"/>
      <c r="AH48" s="243"/>
    </row>
    <row r="49" spans="29:34" x14ac:dyDescent="0.15">
      <c r="AH49" s="243"/>
    </row>
    <row r="50" spans="29:34" x14ac:dyDescent="0.15">
      <c r="AH50" s="243"/>
    </row>
    <row r="51" spans="29:34" x14ac:dyDescent="0.15">
      <c r="AC51" s="243"/>
      <c r="AD51" s="243"/>
      <c r="AE51" s="243"/>
      <c r="AF51" s="243"/>
      <c r="AG51" s="243"/>
      <c r="AH51" s="243"/>
    </row>
    <row r="52" spans="29:34" x14ac:dyDescent="0.15"/>
    <row r="53" spans="29:34" x14ac:dyDescent="0.15"/>
    <row r="54" spans="29:34" x14ac:dyDescent="0.15">
      <c r="AH54" s="243"/>
    </row>
    <row r="55" spans="29:34" x14ac:dyDescent="0.15"/>
    <row r="56" spans="29:34" x14ac:dyDescent="0.15"/>
    <row r="57" spans="29:34" x14ac:dyDescent="0.15"/>
    <row r="58" spans="29:34" x14ac:dyDescent="0.15">
      <c r="AH58" s="243"/>
    </row>
    <row r="59" spans="29:34" x14ac:dyDescent="0.15"/>
    <row r="60" spans="29:34" x14ac:dyDescent="0.15"/>
    <row r="61" spans="29:34" x14ac:dyDescent="0.15"/>
    <row r="62" spans="29:34" x14ac:dyDescent="0.15"/>
    <row r="63" spans="29:34" x14ac:dyDescent="0.15">
      <c r="AH63" s="243"/>
    </row>
    <row r="64" spans="29:34" x14ac:dyDescent="0.15">
      <c r="AG64" s="243"/>
      <c r="AH64" s="243"/>
    </row>
    <row r="65" spans="32:34" x14ac:dyDescent="0.15"/>
    <row r="66" spans="32:34" x14ac:dyDescent="0.15"/>
    <row r="67" spans="32:34" x14ac:dyDescent="0.15"/>
    <row r="68" spans="32:34" x14ac:dyDescent="0.15"/>
    <row r="69" spans="32:34" x14ac:dyDescent="0.15">
      <c r="AF69" s="243"/>
      <c r="AG69" s="243"/>
      <c r="AH69" s="243"/>
    </row>
    <row r="70" spans="32:34" x14ac:dyDescent="0.15"/>
    <row r="71" spans="32:34" x14ac:dyDescent="0.15"/>
    <row r="72" spans="32:34" x14ac:dyDescent="0.15"/>
    <row r="73" spans="32:34" x14ac:dyDescent="0.15"/>
    <row r="74" spans="32:34" x14ac:dyDescent="0.15"/>
    <row r="75" spans="32:34" x14ac:dyDescent="0.15"/>
    <row r="76" spans="32:34" x14ac:dyDescent="0.15"/>
    <row r="77" spans="32:34" x14ac:dyDescent="0.15"/>
    <row r="78" spans="32:34" x14ac:dyDescent="0.15"/>
    <row r="79" spans="32:34" x14ac:dyDescent="0.15"/>
    <row r="80" spans="32:34" x14ac:dyDescent="0.15"/>
    <row r="81" spans="25:34" x14ac:dyDescent="0.15"/>
    <row r="82" spans="25:34" x14ac:dyDescent="0.15">
      <c r="Y82" s="243"/>
    </row>
    <row r="83" spans="25:34" x14ac:dyDescent="0.15">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hidden="1" customHeight="1" x14ac:dyDescent="0.15"/>
    <row r="118" spans="34:34" ht="13.5" hidden="1" customHeight="1" x14ac:dyDescent="0.15"/>
    <row r="119" spans="34:34" ht="13.5" hidden="1" customHeight="1" x14ac:dyDescent="0.15"/>
    <row r="120" spans="34:34" ht="13.5" hidden="1" customHeight="1" x14ac:dyDescent="0.15"/>
    <row r="121" spans="34:34" ht="13.5" hidden="1" customHeight="1" x14ac:dyDescent="0.15">
      <c r="AH121" s="243"/>
    </row>
    <row r="122" spans="34:34" ht="13.5" hidden="1" customHeight="1" x14ac:dyDescent="0.15"/>
    <row r="123" spans="34:34" ht="13.5" hidden="1" customHeight="1" x14ac:dyDescent="0.15"/>
    <row r="124" spans="34:34" ht="13.5" hidden="1" customHeight="1" x14ac:dyDescent="0.15"/>
    <row r="125" spans="34:34" ht="13.5" hidden="1"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password="851F"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85" zoomScaleNormal="85"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515</v>
      </c>
      <c r="G46" s="8" t="s">
        <v>516</v>
      </c>
      <c r="H46" s="8" t="s">
        <v>517</v>
      </c>
      <c r="I46" s="8" t="s">
        <v>518</v>
      </c>
      <c r="J46" s="9" t="s">
        <v>519</v>
      </c>
    </row>
    <row r="47" spans="2:10" ht="57.75" customHeight="1" x14ac:dyDescent="0.15">
      <c r="B47" s="10"/>
      <c r="C47" s="1172" t="s">
        <v>3</v>
      </c>
      <c r="D47" s="1172"/>
      <c r="E47" s="1173"/>
      <c r="F47" s="11">
        <v>51.37</v>
      </c>
      <c r="G47" s="12">
        <v>58.35</v>
      </c>
      <c r="H47" s="12">
        <v>57.07</v>
      </c>
      <c r="I47" s="12">
        <v>29.37</v>
      </c>
      <c r="J47" s="13">
        <v>39.729999999999997</v>
      </c>
    </row>
    <row r="48" spans="2:10" ht="57.75" customHeight="1" x14ac:dyDescent="0.15">
      <c r="B48" s="14"/>
      <c r="C48" s="1174" t="s">
        <v>4</v>
      </c>
      <c r="D48" s="1174"/>
      <c r="E48" s="1175"/>
      <c r="F48" s="15">
        <v>2.1800000000000002</v>
      </c>
      <c r="G48" s="16">
        <v>4.88</v>
      </c>
      <c r="H48" s="16">
        <v>2.27</v>
      </c>
      <c r="I48" s="16">
        <v>2.71</v>
      </c>
      <c r="J48" s="17">
        <v>3.51</v>
      </c>
    </row>
    <row r="49" spans="2:10" ht="57.75" customHeight="1" thickBot="1" x14ac:dyDescent="0.2">
      <c r="B49" s="18"/>
      <c r="C49" s="1176" t="s">
        <v>5</v>
      </c>
      <c r="D49" s="1176"/>
      <c r="E49" s="1177"/>
      <c r="F49" s="19">
        <v>0.37</v>
      </c>
      <c r="G49" s="20">
        <v>11.76</v>
      </c>
      <c r="H49" s="20">
        <v>1.73</v>
      </c>
      <c r="I49" s="20" t="s">
        <v>520</v>
      </c>
      <c r="J49" s="21">
        <v>13.85</v>
      </c>
    </row>
    <row r="50" spans="2:10" ht="13.5" customHeight="1" x14ac:dyDescent="0.15"/>
    <row r="51" spans="2:10" ht="13.5" hidden="1" customHeight="1" x14ac:dyDescent="0.15"/>
    <row r="52" spans="2:10" ht="13.5" hidden="1" customHeight="1" x14ac:dyDescent="0.15"/>
    <row r="53" spans="2:10" ht="13.5" hidden="1" customHeight="1" x14ac:dyDescent="0.15"/>
  </sheetData>
  <sheetProtection password="851F"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85" zoomScaleNormal="85"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515</v>
      </c>
      <c r="G33" s="29" t="s">
        <v>516</v>
      </c>
      <c r="H33" s="29" t="s">
        <v>517</v>
      </c>
      <c r="I33" s="29" t="s">
        <v>518</v>
      </c>
      <c r="J33" s="30" t="s">
        <v>519</v>
      </c>
      <c r="K33" s="22"/>
      <c r="L33" s="22"/>
      <c r="M33" s="22"/>
      <c r="N33" s="22"/>
      <c r="O33" s="22"/>
      <c r="P33" s="22"/>
    </row>
    <row r="34" spans="1:16" ht="39" customHeight="1" x14ac:dyDescent="0.15">
      <c r="A34" s="22"/>
      <c r="B34" s="31"/>
      <c r="C34" s="1184" t="s">
        <v>521</v>
      </c>
      <c r="D34" s="1184"/>
      <c r="E34" s="1185"/>
      <c r="F34" s="32">
        <v>2.1800000000000002</v>
      </c>
      <c r="G34" s="33">
        <v>4.88</v>
      </c>
      <c r="H34" s="33">
        <v>2.27</v>
      </c>
      <c r="I34" s="33">
        <v>2.71</v>
      </c>
      <c r="J34" s="34">
        <v>3.5</v>
      </c>
      <c r="K34" s="22"/>
      <c r="L34" s="22"/>
      <c r="M34" s="22"/>
      <c r="N34" s="22"/>
      <c r="O34" s="22"/>
      <c r="P34" s="22"/>
    </row>
    <row r="35" spans="1:16" ht="39" customHeight="1" x14ac:dyDescent="0.15">
      <c r="A35" s="22"/>
      <c r="B35" s="35"/>
      <c r="C35" s="1178" t="s">
        <v>522</v>
      </c>
      <c r="D35" s="1179"/>
      <c r="E35" s="1180"/>
      <c r="F35" s="36">
        <v>1.1499999999999999</v>
      </c>
      <c r="G35" s="37">
        <v>0.24</v>
      </c>
      <c r="H35" s="37">
        <v>0.7</v>
      </c>
      <c r="I35" s="37">
        <v>1.87</v>
      </c>
      <c r="J35" s="38">
        <v>1.89</v>
      </c>
      <c r="K35" s="22"/>
      <c r="L35" s="22"/>
      <c r="M35" s="22"/>
      <c r="N35" s="22"/>
      <c r="O35" s="22"/>
      <c r="P35" s="22"/>
    </row>
    <row r="36" spans="1:16" ht="39" customHeight="1" x14ac:dyDescent="0.15">
      <c r="A36" s="22"/>
      <c r="B36" s="35"/>
      <c r="C36" s="1178" t="s">
        <v>523</v>
      </c>
      <c r="D36" s="1179"/>
      <c r="E36" s="1180"/>
      <c r="F36" s="36">
        <v>0.15</v>
      </c>
      <c r="G36" s="37">
        <v>0.32</v>
      </c>
      <c r="H36" s="37">
        <v>0.12</v>
      </c>
      <c r="I36" s="37">
        <v>0.32</v>
      </c>
      <c r="J36" s="38">
        <v>0.34</v>
      </c>
      <c r="K36" s="22"/>
      <c r="L36" s="22"/>
      <c r="M36" s="22"/>
      <c r="N36" s="22"/>
      <c r="O36" s="22"/>
      <c r="P36" s="22"/>
    </row>
    <row r="37" spans="1:16" ht="39" customHeight="1" x14ac:dyDescent="0.15">
      <c r="A37" s="22"/>
      <c r="B37" s="35"/>
      <c r="C37" s="1178" t="s">
        <v>524</v>
      </c>
      <c r="D37" s="1179"/>
      <c r="E37" s="1180"/>
      <c r="F37" s="36">
        <v>0.06</v>
      </c>
      <c r="G37" s="37">
        <v>0.06</v>
      </c>
      <c r="H37" s="37">
        <v>0.08</v>
      </c>
      <c r="I37" s="37">
        <v>0.1</v>
      </c>
      <c r="J37" s="38">
        <v>0.14000000000000001</v>
      </c>
      <c r="K37" s="22"/>
      <c r="L37" s="22"/>
      <c r="M37" s="22"/>
      <c r="N37" s="22"/>
      <c r="O37" s="22"/>
      <c r="P37" s="22"/>
    </row>
    <row r="38" spans="1:16" ht="39" customHeight="1" x14ac:dyDescent="0.15">
      <c r="A38" s="22"/>
      <c r="B38" s="35"/>
      <c r="C38" s="1178" t="s">
        <v>525</v>
      </c>
      <c r="D38" s="1179"/>
      <c r="E38" s="1180"/>
      <c r="F38" s="36">
        <v>0.03</v>
      </c>
      <c r="G38" s="37">
        <v>0.02</v>
      </c>
      <c r="H38" s="37">
        <v>7.0000000000000007E-2</v>
      </c>
      <c r="I38" s="37">
        <v>0.06</v>
      </c>
      <c r="J38" s="38">
        <v>0.06</v>
      </c>
      <c r="K38" s="22"/>
      <c r="L38" s="22"/>
      <c r="M38" s="22"/>
      <c r="N38" s="22"/>
      <c r="O38" s="22"/>
      <c r="P38" s="22"/>
    </row>
    <row r="39" spans="1:16" ht="39" customHeight="1" x14ac:dyDescent="0.15">
      <c r="A39" s="22"/>
      <c r="B39" s="35"/>
      <c r="C39" s="1178"/>
      <c r="D39" s="1179"/>
      <c r="E39" s="1180"/>
      <c r="F39" s="36"/>
      <c r="G39" s="37"/>
      <c r="H39" s="37"/>
      <c r="I39" s="37"/>
      <c r="J39" s="38"/>
      <c r="K39" s="22"/>
      <c r="L39" s="22"/>
      <c r="M39" s="22"/>
      <c r="N39" s="22"/>
      <c r="O39" s="22"/>
      <c r="P39" s="22"/>
    </row>
    <row r="40" spans="1:16" ht="39" customHeight="1" x14ac:dyDescent="0.15">
      <c r="A40" s="22"/>
      <c r="B40" s="35"/>
      <c r="C40" s="1178"/>
      <c r="D40" s="1179"/>
      <c r="E40" s="1180"/>
      <c r="F40" s="36"/>
      <c r="G40" s="37"/>
      <c r="H40" s="37"/>
      <c r="I40" s="37"/>
      <c r="J40" s="38"/>
      <c r="K40" s="22"/>
      <c r="L40" s="22"/>
      <c r="M40" s="22"/>
      <c r="N40" s="22"/>
      <c r="O40" s="22"/>
      <c r="P40" s="22"/>
    </row>
    <row r="41" spans="1:16" ht="39" customHeight="1" x14ac:dyDescent="0.15">
      <c r="A41" s="22"/>
      <c r="B41" s="35"/>
      <c r="C41" s="1178"/>
      <c r="D41" s="1179"/>
      <c r="E41" s="1180"/>
      <c r="F41" s="36"/>
      <c r="G41" s="37"/>
      <c r="H41" s="37"/>
      <c r="I41" s="37"/>
      <c r="J41" s="38"/>
      <c r="K41" s="22"/>
      <c r="L41" s="22"/>
      <c r="M41" s="22"/>
      <c r="N41" s="22"/>
      <c r="O41" s="22"/>
      <c r="P41" s="22"/>
    </row>
    <row r="42" spans="1:16" ht="39" customHeight="1" x14ac:dyDescent="0.15">
      <c r="A42" s="22"/>
      <c r="B42" s="39"/>
      <c r="C42" s="1178" t="s">
        <v>526</v>
      </c>
      <c r="D42" s="1179"/>
      <c r="E42" s="1180"/>
      <c r="F42" s="36" t="s">
        <v>475</v>
      </c>
      <c r="G42" s="37" t="s">
        <v>475</v>
      </c>
      <c r="H42" s="37" t="s">
        <v>475</v>
      </c>
      <c r="I42" s="37" t="s">
        <v>475</v>
      </c>
      <c r="J42" s="38" t="s">
        <v>475</v>
      </c>
      <c r="K42" s="22"/>
      <c r="L42" s="22"/>
      <c r="M42" s="22"/>
      <c r="N42" s="22"/>
      <c r="O42" s="22"/>
      <c r="P42" s="22"/>
    </row>
    <row r="43" spans="1:16" ht="39" customHeight="1" thickBot="1" x14ac:dyDescent="0.2">
      <c r="A43" s="22"/>
      <c r="B43" s="40"/>
      <c r="C43" s="1181" t="s">
        <v>527</v>
      </c>
      <c r="D43" s="1182"/>
      <c r="E43" s="1183"/>
      <c r="F43" s="41" t="s">
        <v>475</v>
      </c>
      <c r="G43" s="42" t="s">
        <v>475</v>
      </c>
      <c r="H43" s="42" t="s">
        <v>475</v>
      </c>
      <c r="I43" s="42" t="s">
        <v>475</v>
      </c>
      <c r="J43" s="43" t="s">
        <v>475</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password="851F"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zoomScale="85" zoomScaleNormal="85"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515</v>
      </c>
      <c r="L44" s="56" t="s">
        <v>516</v>
      </c>
      <c r="M44" s="56" t="s">
        <v>517</v>
      </c>
      <c r="N44" s="56" t="s">
        <v>518</v>
      </c>
      <c r="O44" s="57" t="s">
        <v>519</v>
      </c>
      <c r="P44" s="48"/>
      <c r="Q44" s="48"/>
      <c r="R44" s="48"/>
      <c r="S44" s="48"/>
      <c r="T44" s="48"/>
      <c r="U44" s="48"/>
    </row>
    <row r="45" spans="1:21" ht="30.75" customHeight="1" x14ac:dyDescent="0.15">
      <c r="A45" s="48"/>
      <c r="B45" s="1194" t="s">
        <v>11</v>
      </c>
      <c r="C45" s="1195"/>
      <c r="D45" s="58"/>
      <c r="E45" s="1200" t="s">
        <v>12</v>
      </c>
      <c r="F45" s="1200"/>
      <c r="G45" s="1200"/>
      <c r="H45" s="1200"/>
      <c r="I45" s="1200"/>
      <c r="J45" s="1201"/>
      <c r="K45" s="59">
        <v>480</v>
      </c>
      <c r="L45" s="60">
        <v>394</v>
      </c>
      <c r="M45" s="60">
        <v>324</v>
      </c>
      <c r="N45" s="60">
        <v>302</v>
      </c>
      <c r="O45" s="61">
        <v>317</v>
      </c>
      <c r="P45" s="48"/>
      <c r="Q45" s="48"/>
      <c r="R45" s="48"/>
      <c r="S45" s="48"/>
      <c r="T45" s="48"/>
      <c r="U45" s="48"/>
    </row>
    <row r="46" spans="1:21" ht="30.75" customHeight="1" x14ac:dyDescent="0.15">
      <c r="A46" s="48"/>
      <c r="B46" s="1196"/>
      <c r="C46" s="1197"/>
      <c r="D46" s="62"/>
      <c r="E46" s="1188" t="s">
        <v>13</v>
      </c>
      <c r="F46" s="1188"/>
      <c r="G46" s="1188"/>
      <c r="H46" s="1188"/>
      <c r="I46" s="1188"/>
      <c r="J46" s="1189"/>
      <c r="K46" s="63" t="s">
        <v>475</v>
      </c>
      <c r="L46" s="64" t="s">
        <v>475</v>
      </c>
      <c r="M46" s="64" t="s">
        <v>475</v>
      </c>
      <c r="N46" s="64" t="s">
        <v>475</v>
      </c>
      <c r="O46" s="65" t="s">
        <v>475</v>
      </c>
      <c r="P46" s="48"/>
      <c r="Q46" s="48"/>
      <c r="R46" s="48"/>
      <c r="S46" s="48"/>
      <c r="T46" s="48"/>
      <c r="U46" s="48"/>
    </row>
    <row r="47" spans="1:21" ht="30.75" customHeight="1" x14ac:dyDescent="0.15">
      <c r="A47" s="48"/>
      <c r="B47" s="1196"/>
      <c r="C47" s="1197"/>
      <c r="D47" s="62"/>
      <c r="E47" s="1188" t="s">
        <v>14</v>
      </c>
      <c r="F47" s="1188"/>
      <c r="G47" s="1188"/>
      <c r="H47" s="1188"/>
      <c r="I47" s="1188"/>
      <c r="J47" s="1189"/>
      <c r="K47" s="63" t="s">
        <v>475</v>
      </c>
      <c r="L47" s="64" t="s">
        <v>475</v>
      </c>
      <c r="M47" s="64" t="s">
        <v>475</v>
      </c>
      <c r="N47" s="64" t="s">
        <v>475</v>
      </c>
      <c r="O47" s="65" t="s">
        <v>475</v>
      </c>
      <c r="P47" s="48"/>
      <c r="Q47" s="48"/>
      <c r="R47" s="48"/>
      <c r="S47" s="48"/>
      <c r="T47" s="48"/>
      <c r="U47" s="48"/>
    </row>
    <row r="48" spans="1:21" ht="30.75" customHeight="1" x14ac:dyDescent="0.15">
      <c r="A48" s="48"/>
      <c r="B48" s="1196"/>
      <c r="C48" s="1197"/>
      <c r="D48" s="62"/>
      <c r="E48" s="1188" t="s">
        <v>15</v>
      </c>
      <c r="F48" s="1188"/>
      <c r="G48" s="1188"/>
      <c r="H48" s="1188"/>
      <c r="I48" s="1188"/>
      <c r="J48" s="1189"/>
      <c r="K48" s="63">
        <v>7</v>
      </c>
      <c r="L48" s="64">
        <v>7</v>
      </c>
      <c r="M48" s="64">
        <v>7</v>
      </c>
      <c r="N48" s="64">
        <v>12</v>
      </c>
      <c r="O48" s="65">
        <v>10</v>
      </c>
      <c r="P48" s="48"/>
      <c r="Q48" s="48"/>
      <c r="R48" s="48"/>
      <c r="S48" s="48"/>
      <c r="T48" s="48"/>
      <c r="U48" s="48"/>
    </row>
    <row r="49" spans="1:21" ht="30.75" customHeight="1" x14ac:dyDescent="0.15">
      <c r="A49" s="48"/>
      <c r="B49" s="1196"/>
      <c r="C49" s="1197"/>
      <c r="D49" s="62"/>
      <c r="E49" s="1188" t="s">
        <v>16</v>
      </c>
      <c r="F49" s="1188"/>
      <c r="G49" s="1188"/>
      <c r="H49" s="1188"/>
      <c r="I49" s="1188"/>
      <c r="J49" s="1189"/>
      <c r="K49" s="63">
        <v>35</v>
      </c>
      <c r="L49" s="64">
        <v>35</v>
      </c>
      <c r="M49" s="64">
        <v>35</v>
      </c>
      <c r="N49" s="64">
        <v>35</v>
      </c>
      <c r="O49" s="65">
        <v>33</v>
      </c>
      <c r="P49" s="48"/>
      <c r="Q49" s="48"/>
      <c r="R49" s="48"/>
      <c r="S49" s="48"/>
      <c r="T49" s="48"/>
      <c r="U49" s="48"/>
    </row>
    <row r="50" spans="1:21" ht="30.75" customHeight="1" x14ac:dyDescent="0.15">
      <c r="A50" s="48"/>
      <c r="B50" s="1196"/>
      <c r="C50" s="1197"/>
      <c r="D50" s="62"/>
      <c r="E50" s="1188" t="s">
        <v>17</v>
      </c>
      <c r="F50" s="1188"/>
      <c r="G50" s="1188"/>
      <c r="H50" s="1188"/>
      <c r="I50" s="1188"/>
      <c r="J50" s="1189"/>
      <c r="K50" s="63" t="s">
        <v>475</v>
      </c>
      <c r="L50" s="64" t="s">
        <v>475</v>
      </c>
      <c r="M50" s="64" t="s">
        <v>475</v>
      </c>
      <c r="N50" s="64" t="s">
        <v>475</v>
      </c>
      <c r="O50" s="65" t="s">
        <v>475</v>
      </c>
      <c r="P50" s="48"/>
      <c r="Q50" s="48"/>
      <c r="R50" s="48"/>
      <c r="S50" s="48"/>
      <c r="T50" s="48"/>
      <c r="U50" s="48"/>
    </row>
    <row r="51" spans="1:21" ht="30.75" customHeight="1" x14ac:dyDescent="0.15">
      <c r="A51" s="48"/>
      <c r="B51" s="1198"/>
      <c r="C51" s="1199"/>
      <c r="D51" s="66"/>
      <c r="E51" s="1188" t="s">
        <v>18</v>
      </c>
      <c r="F51" s="1188"/>
      <c r="G51" s="1188"/>
      <c r="H51" s="1188"/>
      <c r="I51" s="1188"/>
      <c r="J51" s="1189"/>
      <c r="K51" s="63">
        <v>1</v>
      </c>
      <c r="L51" s="64">
        <v>1</v>
      </c>
      <c r="M51" s="64">
        <v>0</v>
      </c>
      <c r="N51" s="64" t="s">
        <v>475</v>
      </c>
      <c r="O51" s="65">
        <v>0</v>
      </c>
      <c r="P51" s="48"/>
      <c r="Q51" s="48"/>
      <c r="R51" s="48"/>
      <c r="S51" s="48"/>
      <c r="T51" s="48"/>
      <c r="U51" s="48"/>
    </row>
    <row r="52" spans="1:21" ht="30.75" customHeight="1" x14ac:dyDescent="0.15">
      <c r="A52" s="48"/>
      <c r="B52" s="1186" t="s">
        <v>19</v>
      </c>
      <c r="C52" s="1187"/>
      <c r="D52" s="66"/>
      <c r="E52" s="1188" t="s">
        <v>20</v>
      </c>
      <c r="F52" s="1188"/>
      <c r="G52" s="1188"/>
      <c r="H52" s="1188"/>
      <c r="I52" s="1188"/>
      <c r="J52" s="1189"/>
      <c r="K52" s="63">
        <v>419</v>
      </c>
      <c r="L52" s="64">
        <v>368</v>
      </c>
      <c r="M52" s="64">
        <v>369</v>
      </c>
      <c r="N52" s="64">
        <v>396</v>
      </c>
      <c r="O52" s="65">
        <v>405</v>
      </c>
      <c r="P52" s="48"/>
      <c r="Q52" s="48"/>
      <c r="R52" s="48"/>
      <c r="S52" s="48"/>
      <c r="T52" s="48"/>
      <c r="U52" s="48"/>
    </row>
    <row r="53" spans="1:21" ht="30.75" customHeight="1" thickBot="1" x14ac:dyDescent="0.2">
      <c r="A53" s="48"/>
      <c r="B53" s="1190" t="s">
        <v>21</v>
      </c>
      <c r="C53" s="1191"/>
      <c r="D53" s="67"/>
      <c r="E53" s="1192" t="s">
        <v>22</v>
      </c>
      <c r="F53" s="1192"/>
      <c r="G53" s="1192"/>
      <c r="H53" s="1192"/>
      <c r="I53" s="1192"/>
      <c r="J53" s="1193"/>
      <c r="K53" s="68">
        <v>104</v>
      </c>
      <c r="L53" s="69">
        <v>69</v>
      </c>
      <c r="M53" s="69">
        <v>-3</v>
      </c>
      <c r="N53" s="69">
        <v>-47</v>
      </c>
      <c r="O53" s="70">
        <v>-45</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x14ac:dyDescent="0.15">
      <c r="A56" s="48"/>
      <c r="B56" s="71"/>
      <c r="C56" s="48"/>
      <c r="D56" s="48"/>
      <c r="E56" s="48"/>
      <c r="F56" s="48"/>
      <c r="G56" s="48"/>
      <c r="H56" s="48"/>
      <c r="I56" s="48"/>
      <c r="J56" s="48"/>
      <c r="K56" s="48"/>
      <c r="L56" s="48"/>
      <c r="M56" s="48"/>
      <c r="N56" s="48"/>
      <c r="O56" s="48"/>
      <c r="P56" s="48"/>
      <c r="Q56" s="48"/>
      <c r="R56" s="48"/>
      <c r="S56" s="48"/>
      <c r="T56" s="48"/>
      <c r="U56" s="48"/>
    </row>
  </sheetData>
  <sheetProtection password="851F"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rowBreaks count="1" manualBreakCount="1">
    <brk id="56"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85" zoomScaleNormal="85" zoomScaleSheetLayoutView="100" workbookViewId="0"/>
  </sheetViews>
  <sheetFormatPr defaultColWidth="0" defaultRowHeight="13.5" customHeight="1" zeroHeight="1" x14ac:dyDescent="0.15"/>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73" t="s">
        <v>9</v>
      </c>
    </row>
    <row r="40" spans="2:13" ht="27.75" customHeight="1" thickBot="1" x14ac:dyDescent="0.2">
      <c r="B40" s="74" t="s">
        <v>10</v>
      </c>
      <c r="C40" s="75"/>
      <c r="D40" s="75"/>
      <c r="E40" s="76"/>
      <c r="F40" s="76"/>
      <c r="G40" s="76"/>
      <c r="H40" s="77" t="s">
        <v>2</v>
      </c>
      <c r="I40" s="78" t="s">
        <v>515</v>
      </c>
      <c r="J40" s="79" t="s">
        <v>516</v>
      </c>
      <c r="K40" s="79" t="s">
        <v>517</v>
      </c>
      <c r="L40" s="79" t="s">
        <v>518</v>
      </c>
      <c r="M40" s="80" t="s">
        <v>519</v>
      </c>
    </row>
    <row r="41" spans="2:13" ht="27.75" customHeight="1" x14ac:dyDescent="0.15">
      <c r="B41" s="1214" t="s">
        <v>24</v>
      </c>
      <c r="C41" s="1215"/>
      <c r="D41" s="81"/>
      <c r="E41" s="1216" t="s">
        <v>25</v>
      </c>
      <c r="F41" s="1216"/>
      <c r="G41" s="1216"/>
      <c r="H41" s="1217"/>
      <c r="I41" s="82">
        <v>2403</v>
      </c>
      <c r="J41" s="83">
        <v>2358</v>
      </c>
      <c r="K41" s="83">
        <v>2505</v>
      </c>
      <c r="L41" s="83">
        <v>2514</v>
      </c>
      <c r="M41" s="84">
        <v>3070</v>
      </c>
    </row>
    <row r="42" spans="2:13" ht="27.75" customHeight="1" x14ac:dyDescent="0.15">
      <c r="B42" s="1204"/>
      <c r="C42" s="1205"/>
      <c r="D42" s="85"/>
      <c r="E42" s="1208" t="s">
        <v>26</v>
      </c>
      <c r="F42" s="1208"/>
      <c r="G42" s="1208"/>
      <c r="H42" s="1209"/>
      <c r="I42" s="86">
        <v>0</v>
      </c>
      <c r="J42" s="87">
        <v>0</v>
      </c>
      <c r="K42" s="87">
        <v>0</v>
      </c>
      <c r="L42" s="87" t="s">
        <v>475</v>
      </c>
      <c r="M42" s="88" t="s">
        <v>475</v>
      </c>
    </row>
    <row r="43" spans="2:13" ht="27.75" customHeight="1" x14ac:dyDescent="0.15">
      <c r="B43" s="1204"/>
      <c r="C43" s="1205"/>
      <c r="D43" s="85"/>
      <c r="E43" s="1208" t="s">
        <v>27</v>
      </c>
      <c r="F43" s="1208"/>
      <c r="G43" s="1208"/>
      <c r="H43" s="1209"/>
      <c r="I43" s="86">
        <v>107</v>
      </c>
      <c r="J43" s="87">
        <v>122</v>
      </c>
      <c r="K43" s="87">
        <v>109</v>
      </c>
      <c r="L43" s="87">
        <v>162</v>
      </c>
      <c r="M43" s="88">
        <v>198</v>
      </c>
    </row>
    <row r="44" spans="2:13" ht="27.75" customHeight="1" x14ac:dyDescent="0.15">
      <c r="B44" s="1204"/>
      <c r="C44" s="1205"/>
      <c r="D44" s="85"/>
      <c r="E44" s="1208" t="s">
        <v>28</v>
      </c>
      <c r="F44" s="1208"/>
      <c r="G44" s="1208"/>
      <c r="H44" s="1209"/>
      <c r="I44" s="86">
        <v>245</v>
      </c>
      <c r="J44" s="87">
        <v>215</v>
      </c>
      <c r="K44" s="87">
        <v>182</v>
      </c>
      <c r="L44" s="87">
        <v>151</v>
      </c>
      <c r="M44" s="88">
        <v>247</v>
      </c>
    </row>
    <row r="45" spans="2:13" ht="27.75" customHeight="1" x14ac:dyDescent="0.15">
      <c r="B45" s="1204"/>
      <c r="C45" s="1205"/>
      <c r="D45" s="85"/>
      <c r="E45" s="1208" t="s">
        <v>29</v>
      </c>
      <c r="F45" s="1208"/>
      <c r="G45" s="1208"/>
      <c r="H45" s="1209"/>
      <c r="I45" s="86">
        <v>516</v>
      </c>
      <c r="J45" s="87">
        <v>482</v>
      </c>
      <c r="K45" s="87">
        <v>458</v>
      </c>
      <c r="L45" s="87">
        <v>508</v>
      </c>
      <c r="M45" s="88">
        <v>442</v>
      </c>
    </row>
    <row r="46" spans="2:13" ht="27.75" customHeight="1" x14ac:dyDescent="0.15">
      <c r="B46" s="1204"/>
      <c r="C46" s="1205"/>
      <c r="D46" s="89"/>
      <c r="E46" s="1208" t="s">
        <v>30</v>
      </c>
      <c r="F46" s="1208"/>
      <c r="G46" s="1208"/>
      <c r="H46" s="1209"/>
      <c r="I46" s="86" t="s">
        <v>475</v>
      </c>
      <c r="J46" s="87" t="s">
        <v>475</v>
      </c>
      <c r="K46" s="87" t="s">
        <v>475</v>
      </c>
      <c r="L46" s="87" t="s">
        <v>475</v>
      </c>
      <c r="M46" s="88" t="s">
        <v>475</v>
      </c>
    </row>
    <row r="47" spans="2:13" ht="27.75" customHeight="1" x14ac:dyDescent="0.15">
      <c r="B47" s="1204"/>
      <c r="C47" s="1205"/>
      <c r="D47" s="90"/>
      <c r="E47" s="1218" t="s">
        <v>31</v>
      </c>
      <c r="F47" s="1219"/>
      <c r="G47" s="1219"/>
      <c r="H47" s="1220"/>
      <c r="I47" s="86" t="s">
        <v>475</v>
      </c>
      <c r="J47" s="87" t="s">
        <v>475</v>
      </c>
      <c r="K47" s="87" t="s">
        <v>475</v>
      </c>
      <c r="L47" s="87" t="s">
        <v>475</v>
      </c>
      <c r="M47" s="88" t="s">
        <v>475</v>
      </c>
    </row>
    <row r="48" spans="2:13" ht="27.75" customHeight="1" x14ac:dyDescent="0.15">
      <c r="B48" s="1204"/>
      <c r="C48" s="1205"/>
      <c r="D48" s="85"/>
      <c r="E48" s="1208" t="s">
        <v>32</v>
      </c>
      <c r="F48" s="1208"/>
      <c r="G48" s="1208"/>
      <c r="H48" s="1209"/>
      <c r="I48" s="86" t="s">
        <v>475</v>
      </c>
      <c r="J48" s="87" t="s">
        <v>475</v>
      </c>
      <c r="K48" s="87" t="s">
        <v>475</v>
      </c>
      <c r="L48" s="87" t="s">
        <v>475</v>
      </c>
      <c r="M48" s="88" t="s">
        <v>475</v>
      </c>
    </row>
    <row r="49" spans="2:13" ht="27.75" customHeight="1" x14ac:dyDescent="0.15">
      <c r="B49" s="1206"/>
      <c r="C49" s="1207"/>
      <c r="D49" s="85"/>
      <c r="E49" s="1208" t="s">
        <v>33</v>
      </c>
      <c r="F49" s="1208"/>
      <c r="G49" s="1208"/>
      <c r="H49" s="1209"/>
      <c r="I49" s="86" t="s">
        <v>475</v>
      </c>
      <c r="J49" s="87" t="s">
        <v>475</v>
      </c>
      <c r="K49" s="87" t="s">
        <v>475</v>
      </c>
      <c r="L49" s="87" t="s">
        <v>475</v>
      </c>
      <c r="M49" s="88" t="s">
        <v>475</v>
      </c>
    </row>
    <row r="50" spans="2:13" ht="27.75" customHeight="1" x14ac:dyDescent="0.15">
      <c r="B50" s="1202" t="s">
        <v>34</v>
      </c>
      <c r="C50" s="1203"/>
      <c r="D50" s="91"/>
      <c r="E50" s="1208" t="s">
        <v>35</v>
      </c>
      <c r="F50" s="1208"/>
      <c r="G50" s="1208"/>
      <c r="H50" s="1209"/>
      <c r="I50" s="86">
        <v>3010</v>
      </c>
      <c r="J50" s="87">
        <v>3195</v>
      </c>
      <c r="K50" s="87">
        <v>3347</v>
      </c>
      <c r="L50" s="87">
        <v>3855</v>
      </c>
      <c r="M50" s="88">
        <v>4213</v>
      </c>
    </row>
    <row r="51" spans="2:13" ht="27.75" customHeight="1" x14ac:dyDescent="0.15">
      <c r="B51" s="1204"/>
      <c r="C51" s="1205"/>
      <c r="D51" s="85"/>
      <c r="E51" s="1208" t="s">
        <v>36</v>
      </c>
      <c r="F51" s="1208"/>
      <c r="G51" s="1208"/>
      <c r="H51" s="1209"/>
      <c r="I51" s="86">
        <v>121</v>
      </c>
      <c r="J51" s="87">
        <v>78</v>
      </c>
      <c r="K51" s="87">
        <v>56</v>
      </c>
      <c r="L51" s="87">
        <v>40</v>
      </c>
      <c r="M51" s="88">
        <v>22</v>
      </c>
    </row>
    <row r="52" spans="2:13" ht="27.75" customHeight="1" x14ac:dyDescent="0.15">
      <c r="B52" s="1206"/>
      <c r="C52" s="1207"/>
      <c r="D52" s="85"/>
      <c r="E52" s="1208" t="s">
        <v>37</v>
      </c>
      <c r="F52" s="1208"/>
      <c r="G52" s="1208"/>
      <c r="H52" s="1209"/>
      <c r="I52" s="86">
        <v>2765</v>
      </c>
      <c r="J52" s="87">
        <v>2802</v>
      </c>
      <c r="K52" s="87">
        <v>2851</v>
      </c>
      <c r="L52" s="87">
        <v>3125</v>
      </c>
      <c r="M52" s="88">
        <v>3328</v>
      </c>
    </row>
    <row r="53" spans="2:13" ht="27.75" customHeight="1" thickBot="1" x14ac:dyDescent="0.2">
      <c r="B53" s="1210" t="s">
        <v>38</v>
      </c>
      <c r="C53" s="1211"/>
      <c r="D53" s="92"/>
      <c r="E53" s="1212" t="s">
        <v>39</v>
      </c>
      <c r="F53" s="1212"/>
      <c r="G53" s="1212"/>
      <c r="H53" s="1213"/>
      <c r="I53" s="93">
        <v>-2625</v>
      </c>
      <c r="J53" s="94">
        <v>-2897</v>
      </c>
      <c r="K53" s="94">
        <v>-3001</v>
      </c>
      <c r="L53" s="94">
        <v>-3685</v>
      </c>
      <c r="M53" s="95">
        <v>-3607</v>
      </c>
    </row>
    <row r="54" spans="2:13" ht="27.75" customHeight="1" x14ac:dyDescent="0.15">
      <c r="B54" s="96" t="s">
        <v>40</v>
      </c>
      <c r="C54" s="97"/>
      <c r="D54" s="97"/>
      <c r="E54" s="98"/>
      <c r="F54" s="98"/>
      <c r="G54" s="98"/>
      <c r="H54" s="98"/>
      <c r="I54" s="99"/>
      <c r="J54" s="99"/>
      <c r="K54" s="99"/>
      <c r="L54" s="99"/>
      <c r="M54" s="99"/>
    </row>
    <row r="55" spans="2:13" ht="12.75" customHeight="1" x14ac:dyDescent="0.15"/>
    <row r="56" spans="2:13" ht="12.75" hidden="1" customHeight="1" x14ac:dyDescent="0.15"/>
    <row r="57" spans="2:13" ht="12.75" hidden="1" customHeight="1" x14ac:dyDescent="0.15"/>
    <row r="58" spans="2:13" ht="12.75" hidden="1" customHeight="1" x14ac:dyDescent="0.15"/>
    <row r="59" spans="2:13" hidden="1" x14ac:dyDescent="0.15"/>
    <row r="60" spans="2:13" hidden="1" x14ac:dyDescent="0.15"/>
    <row r="61" spans="2:13" hidden="1" x14ac:dyDescent="0.15"/>
    <row r="62" spans="2:13" hidden="1" x14ac:dyDescent="0.15"/>
    <row r="63" spans="2:13" hidden="1" x14ac:dyDescent="0.15"/>
    <row r="64" spans="2:13" hidden="1" x14ac:dyDescent="0.15"/>
    <row r="65" hidden="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password="851F"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Y191"/>
  <sheetViews>
    <sheetView showGridLines="0" zoomScaleNormal="100" zoomScaleSheetLayoutView="55" workbookViewId="0"/>
  </sheetViews>
  <sheetFormatPr defaultColWidth="0" defaultRowHeight="13.5" customHeight="1" zeroHeight="1" x14ac:dyDescent="0.15"/>
  <cols>
    <col min="1" max="1" width="6.375" style="245" customWidth="1"/>
    <col min="2" max="2" width="18.125" style="245" customWidth="1"/>
    <col min="3" max="3" width="22.625" style="245" customWidth="1"/>
    <col min="4" max="9" width="18.125" style="245" customWidth="1"/>
    <col min="10" max="10" width="22.75" style="245" customWidth="1"/>
    <col min="11" max="15" width="18.125" style="245" customWidth="1"/>
    <col min="16" max="16" width="6.125" style="252" customWidth="1"/>
    <col min="17" max="17" width="5.875" style="250" customWidth="1"/>
    <col min="18" max="18" width="19.125" style="245" hidden="1"/>
    <col min="19" max="23" width="12.625" style="245" hidden="1"/>
    <col min="24" max="257" width="8.625" style="245" hidden="1"/>
    <col min="258" max="263" width="14.875" style="245" hidden="1"/>
    <col min="264" max="265" width="15.875" style="245" hidden="1"/>
    <col min="266" max="271" width="16.125" style="245" hidden="1"/>
    <col min="272" max="272" width="6.125" style="245" hidden="1"/>
    <col min="273" max="273" width="3" style="245" hidden="1"/>
    <col min="274" max="513" width="8.625" style="245" hidden="1"/>
    <col min="514" max="519" width="14.875" style="245" hidden="1"/>
    <col min="520" max="521" width="15.875" style="245" hidden="1"/>
    <col min="522" max="527" width="16.125" style="245" hidden="1"/>
    <col min="528" max="528" width="6.125" style="245" hidden="1"/>
    <col min="529" max="529" width="3" style="245" hidden="1"/>
    <col min="530" max="769" width="8.625" style="245" hidden="1"/>
    <col min="770" max="775" width="14.875" style="245" hidden="1"/>
    <col min="776" max="777" width="15.875" style="245" hidden="1"/>
    <col min="778" max="783" width="16.125" style="245" hidden="1"/>
    <col min="784" max="784" width="6.125" style="245" hidden="1"/>
    <col min="785" max="785" width="3" style="245" hidden="1"/>
    <col min="786" max="1025" width="8.625" style="245" hidden="1"/>
    <col min="1026" max="1031" width="14.875" style="245" hidden="1"/>
    <col min="1032" max="1033" width="15.875" style="245" hidden="1"/>
    <col min="1034" max="1039" width="16.125" style="245" hidden="1"/>
    <col min="1040" max="1040" width="6.125" style="245" hidden="1"/>
    <col min="1041" max="1041" width="3" style="245" hidden="1"/>
    <col min="1042" max="1281" width="8.625" style="245" hidden="1"/>
    <col min="1282" max="1287" width="14.875" style="245" hidden="1"/>
    <col min="1288" max="1289" width="15.875" style="245" hidden="1"/>
    <col min="1290" max="1295" width="16.125" style="245" hidden="1"/>
    <col min="1296" max="1296" width="6.125" style="245" hidden="1"/>
    <col min="1297" max="1297" width="3" style="245" hidden="1"/>
    <col min="1298" max="1537" width="8.625" style="245" hidden="1"/>
    <col min="1538" max="1543" width="14.875" style="245" hidden="1"/>
    <col min="1544" max="1545" width="15.875" style="245" hidden="1"/>
    <col min="1546" max="1551" width="16.125" style="245" hidden="1"/>
    <col min="1552" max="1552" width="6.125" style="245" hidden="1"/>
    <col min="1553" max="1553" width="3" style="245" hidden="1"/>
    <col min="1554" max="1793" width="8.625" style="245" hidden="1"/>
    <col min="1794" max="1799" width="14.875" style="245" hidden="1"/>
    <col min="1800" max="1801" width="15.875" style="245" hidden="1"/>
    <col min="1802" max="1807" width="16.125" style="245" hidden="1"/>
    <col min="1808" max="1808" width="6.125" style="245" hidden="1"/>
    <col min="1809" max="1809" width="3" style="245" hidden="1"/>
    <col min="1810" max="2049" width="8.625" style="245" hidden="1"/>
    <col min="2050" max="2055" width="14.875" style="245" hidden="1"/>
    <col min="2056" max="2057" width="15.875" style="245" hidden="1"/>
    <col min="2058" max="2063" width="16.125" style="245" hidden="1"/>
    <col min="2064" max="2064" width="6.125" style="245" hidden="1"/>
    <col min="2065" max="2065" width="3" style="245" hidden="1"/>
    <col min="2066" max="2305" width="8.625" style="245" hidden="1"/>
    <col min="2306" max="2311" width="14.875" style="245" hidden="1"/>
    <col min="2312" max="2313" width="15.875" style="245" hidden="1"/>
    <col min="2314" max="2319" width="16.125" style="245" hidden="1"/>
    <col min="2320" max="2320" width="6.125" style="245" hidden="1"/>
    <col min="2321" max="2321" width="3" style="245" hidden="1"/>
    <col min="2322" max="2561" width="8.625" style="245" hidden="1"/>
    <col min="2562" max="2567" width="14.875" style="245" hidden="1"/>
    <col min="2568" max="2569" width="15.875" style="245" hidden="1"/>
    <col min="2570" max="2575" width="16.125" style="245" hidden="1"/>
    <col min="2576" max="2576" width="6.125" style="245" hidden="1"/>
    <col min="2577" max="2577" width="3" style="245" hidden="1"/>
    <col min="2578" max="2817" width="8.625" style="245" hidden="1"/>
    <col min="2818" max="2823" width="14.875" style="245" hidden="1"/>
    <col min="2824" max="2825" width="15.875" style="245" hidden="1"/>
    <col min="2826" max="2831" width="16.125" style="245" hidden="1"/>
    <col min="2832" max="2832" width="6.125" style="245" hidden="1"/>
    <col min="2833" max="2833" width="3" style="245" hidden="1"/>
    <col min="2834" max="3073" width="8.625" style="245" hidden="1"/>
    <col min="3074" max="3079" width="14.875" style="245" hidden="1"/>
    <col min="3080" max="3081" width="15.875" style="245" hidden="1"/>
    <col min="3082" max="3087" width="16.125" style="245" hidden="1"/>
    <col min="3088" max="3088" width="6.125" style="245" hidden="1"/>
    <col min="3089" max="3089" width="3" style="245" hidden="1"/>
    <col min="3090" max="3329" width="8.625" style="245" hidden="1"/>
    <col min="3330" max="3335" width="14.875" style="245" hidden="1"/>
    <col min="3336" max="3337" width="15.875" style="245" hidden="1"/>
    <col min="3338" max="3343" width="16.125" style="245" hidden="1"/>
    <col min="3344" max="3344" width="6.125" style="245" hidden="1"/>
    <col min="3345" max="3345" width="3" style="245" hidden="1"/>
    <col min="3346" max="3585" width="8.625" style="245" hidden="1"/>
    <col min="3586" max="3591" width="14.875" style="245" hidden="1"/>
    <col min="3592" max="3593" width="15.875" style="245" hidden="1"/>
    <col min="3594" max="3599" width="16.125" style="245" hidden="1"/>
    <col min="3600" max="3600" width="6.125" style="245" hidden="1"/>
    <col min="3601" max="3601" width="3" style="245" hidden="1"/>
    <col min="3602" max="3841" width="8.625" style="245" hidden="1"/>
    <col min="3842" max="3847" width="14.875" style="245" hidden="1"/>
    <col min="3848" max="3849" width="15.875" style="245" hidden="1"/>
    <col min="3850" max="3855" width="16.125" style="245" hidden="1"/>
    <col min="3856" max="3856" width="6.125" style="245" hidden="1"/>
    <col min="3857" max="3857" width="3" style="245" hidden="1"/>
    <col min="3858" max="4097" width="8.625" style="245" hidden="1"/>
    <col min="4098" max="4103" width="14.875" style="245" hidden="1"/>
    <col min="4104" max="4105" width="15.875" style="245" hidden="1"/>
    <col min="4106" max="4111" width="16.125" style="245" hidden="1"/>
    <col min="4112" max="4112" width="6.125" style="245" hidden="1"/>
    <col min="4113" max="4113" width="3" style="245" hidden="1"/>
    <col min="4114" max="4353" width="8.625" style="245" hidden="1"/>
    <col min="4354" max="4359" width="14.875" style="245" hidden="1"/>
    <col min="4360" max="4361" width="15.875" style="245" hidden="1"/>
    <col min="4362" max="4367" width="16.125" style="245" hidden="1"/>
    <col min="4368" max="4368" width="6.125" style="245" hidden="1"/>
    <col min="4369" max="4369" width="3" style="245" hidden="1"/>
    <col min="4370" max="4609" width="8.625" style="245" hidden="1"/>
    <col min="4610" max="4615" width="14.875" style="245" hidden="1"/>
    <col min="4616" max="4617" width="15.875" style="245" hidden="1"/>
    <col min="4618" max="4623" width="16.125" style="245" hidden="1"/>
    <col min="4624" max="4624" width="6.125" style="245" hidden="1"/>
    <col min="4625" max="4625" width="3" style="245" hidden="1"/>
    <col min="4626" max="4865" width="8.625" style="245" hidden="1"/>
    <col min="4866" max="4871" width="14.875" style="245" hidden="1"/>
    <col min="4872" max="4873" width="15.875" style="245" hidden="1"/>
    <col min="4874" max="4879" width="16.125" style="245" hidden="1"/>
    <col min="4880" max="4880" width="6.125" style="245" hidden="1"/>
    <col min="4881" max="4881" width="3" style="245" hidden="1"/>
    <col min="4882" max="5121" width="8.625" style="245" hidden="1"/>
    <col min="5122" max="5127" width="14.875" style="245" hidden="1"/>
    <col min="5128" max="5129" width="15.875" style="245" hidden="1"/>
    <col min="5130" max="5135" width="16.125" style="245" hidden="1"/>
    <col min="5136" max="5136" width="6.125" style="245" hidden="1"/>
    <col min="5137" max="5137" width="3" style="245" hidden="1"/>
    <col min="5138" max="5377" width="8.625" style="245" hidden="1"/>
    <col min="5378" max="5383" width="14.875" style="245" hidden="1"/>
    <col min="5384" max="5385" width="15.875" style="245" hidden="1"/>
    <col min="5386" max="5391" width="16.125" style="245" hidden="1"/>
    <col min="5392" max="5392" width="6.125" style="245" hidden="1"/>
    <col min="5393" max="5393" width="3" style="245" hidden="1"/>
    <col min="5394" max="5633" width="8.625" style="245" hidden="1"/>
    <col min="5634" max="5639" width="14.875" style="245" hidden="1"/>
    <col min="5640" max="5641" width="15.875" style="245" hidden="1"/>
    <col min="5642" max="5647" width="16.125" style="245" hidden="1"/>
    <col min="5648" max="5648" width="6.125" style="245" hidden="1"/>
    <col min="5649" max="5649" width="3" style="245" hidden="1"/>
    <col min="5650" max="5889" width="8.625" style="245" hidden="1"/>
    <col min="5890" max="5895" width="14.875" style="245" hidden="1"/>
    <col min="5896" max="5897" width="15.875" style="245" hidden="1"/>
    <col min="5898" max="5903" width="16.125" style="245" hidden="1"/>
    <col min="5904" max="5904" width="6.125" style="245" hidden="1"/>
    <col min="5905" max="5905" width="3" style="245" hidden="1"/>
    <col min="5906" max="6145" width="8.625" style="245" hidden="1"/>
    <col min="6146" max="6151" width="14.875" style="245" hidden="1"/>
    <col min="6152" max="6153" width="15.875" style="245" hidden="1"/>
    <col min="6154" max="6159" width="16.125" style="245" hidden="1"/>
    <col min="6160" max="6160" width="6.125" style="245" hidden="1"/>
    <col min="6161" max="6161" width="3" style="245" hidden="1"/>
    <col min="6162" max="6401" width="8.625" style="245" hidden="1"/>
    <col min="6402" max="6407" width="14.875" style="245" hidden="1"/>
    <col min="6408" max="6409" width="15.875" style="245" hidden="1"/>
    <col min="6410" max="6415" width="16.125" style="245" hidden="1"/>
    <col min="6416" max="6416" width="6.125" style="245" hidden="1"/>
    <col min="6417" max="6417" width="3" style="245" hidden="1"/>
    <col min="6418" max="6657" width="8.625" style="245" hidden="1"/>
    <col min="6658" max="6663" width="14.875" style="245" hidden="1"/>
    <col min="6664" max="6665" width="15.875" style="245" hidden="1"/>
    <col min="6666" max="6671" width="16.125" style="245" hidden="1"/>
    <col min="6672" max="6672" width="6.125" style="245" hidden="1"/>
    <col min="6673" max="6673" width="3" style="245" hidden="1"/>
    <col min="6674" max="6913" width="8.625" style="245" hidden="1"/>
    <col min="6914" max="6919" width="14.875" style="245" hidden="1"/>
    <col min="6920" max="6921" width="15.875" style="245" hidden="1"/>
    <col min="6922" max="6927" width="16.125" style="245" hidden="1"/>
    <col min="6928" max="6928" width="6.125" style="245" hidden="1"/>
    <col min="6929" max="6929" width="3" style="245" hidden="1"/>
    <col min="6930" max="7169" width="8.625" style="245" hidden="1"/>
    <col min="7170" max="7175" width="14.875" style="245" hidden="1"/>
    <col min="7176" max="7177" width="15.875" style="245" hidden="1"/>
    <col min="7178" max="7183" width="16.125" style="245" hidden="1"/>
    <col min="7184" max="7184" width="6.125" style="245" hidden="1"/>
    <col min="7185" max="7185" width="3" style="245" hidden="1"/>
    <col min="7186" max="7425" width="8.625" style="245" hidden="1"/>
    <col min="7426" max="7431" width="14.875" style="245" hidden="1"/>
    <col min="7432" max="7433" width="15.875" style="245" hidden="1"/>
    <col min="7434" max="7439" width="16.125" style="245" hidden="1"/>
    <col min="7440" max="7440" width="6.125" style="245" hidden="1"/>
    <col min="7441" max="7441" width="3" style="245" hidden="1"/>
    <col min="7442" max="7681" width="8.625" style="245" hidden="1"/>
    <col min="7682" max="7687" width="14.875" style="245" hidden="1"/>
    <col min="7688" max="7689" width="15.875" style="245" hidden="1"/>
    <col min="7690" max="7695" width="16.125" style="245" hidden="1"/>
    <col min="7696" max="7696" width="6.125" style="245" hidden="1"/>
    <col min="7697" max="7697" width="3" style="245" hidden="1"/>
    <col min="7698" max="7937" width="8.625" style="245" hidden="1"/>
    <col min="7938" max="7943" width="14.875" style="245" hidden="1"/>
    <col min="7944" max="7945" width="15.875" style="245" hidden="1"/>
    <col min="7946" max="7951" width="16.125" style="245" hidden="1"/>
    <col min="7952" max="7952" width="6.125" style="245" hidden="1"/>
    <col min="7953" max="7953" width="3" style="245" hidden="1"/>
    <col min="7954" max="8193" width="8.625" style="245" hidden="1"/>
    <col min="8194" max="8199" width="14.875" style="245" hidden="1"/>
    <col min="8200" max="8201" width="15.875" style="245" hidden="1"/>
    <col min="8202" max="8207" width="16.125" style="245" hidden="1"/>
    <col min="8208" max="8208" width="6.125" style="245" hidden="1"/>
    <col min="8209" max="8209" width="3" style="245" hidden="1"/>
    <col min="8210" max="8449" width="8.625" style="245" hidden="1"/>
    <col min="8450" max="8455" width="14.875" style="245" hidden="1"/>
    <col min="8456" max="8457" width="15.875" style="245" hidden="1"/>
    <col min="8458" max="8463" width="16.125" style="245" hidden="1"/>
    <col min="8464" max="8464" width="6.125" style="245" hidden="1"/>
    <col min="8465" max="8465" width="3" style="245" hidden="1"/>
    <col min="8466" max="8705" width="8.625" style="245" hidden="1"/>
    <col min="8706" max="8711" width="14.875" style="245" hidden="1"/>
    <col min="8712" max="8713" width="15.875" style="245" hidden="1"/>
    <col min="8714" max="8719" width="16.125" style="245" hidden="1"/>
    <col min="8720" max="8720" width="6.125" style="245" hidden="1"/>
    <col min="8721" max="8721" width="3" style="245" hidden="1"/>
    <col min="8722" max="8961" width="8.625" style="245" hidden="1"/>
    <col min="8962" max="8967" width="14.875" style="245" hidden="1"/>
    <col min="8968" max="8969" width="15.875" style="245" hidden="1"/>
    <col min="8970" max="8975" width="16.125" style="245" hidden="1"/>
    <col min="8976" max="8976" width="6.125" style="245" hidden="1"/>
    <col min="8977" max="8977" width="3" style="245" hidden="1"/>
    <col min="8978" max="9217" width="8.625" style="245" hidden="1"/>
    <col min="9218" max="9223" width="14.875" style="245" hidden="1"/>
    <col min="9224" max="9225" width="15.875" style="245" hidden="1"/>
    <col min="9226" max="9231" width="16.125" style="245" hidden="1"/>
    <col min="9232" max="9232" width="6.125" style="245" hidden="1"/>
    <col min="9233" max="9233" width="3" style="245" hidden="1"/>
    <col min="9234" max="9473" width="8.625" style="245" hidden="1"/>
    <col min="9474" max="9479" width="14.875" style="245" hidden="1"/>
    <col min="9480" max="9481" width="15.875" style="245" hidden="1"/>
    <col min="9482" max="9487" width="16.125" style="245" hidden="1"/>
    <col min="9488" max="9488" width="6.125" style="245" hidden="1"/>
    <col min="9489" max="9489" width="3" style="245" hidden="1"/>
    <col min="9490" max="9729" width="8.625" style="245" hidden="1"/>
    <col min="9730" max="9735" width="14.875" style="245" hidden="1"/>
    <col min="9736" max="9737" width="15.875" style="245" hidden="1"/>
    <col min="9738" max="9743" width="16.125" style="245" hidden="1"/>
    <col min="9744" max="9744" width="6.125" style="245" hidden="1"/>
    <col min="9745" max="9745" width="3" style="245" hidden="1"/>
    <col min="9746" max="9985" width="8.625" style="245" hidden="1"/>
    <col min="9986" max="9991" width="14.875" style="245" hidden="1"/>
    <col min="9992" max="9993" width="15.875" style="245" hidden="1"/>
    <col min="9994" max="9999" width="16.125" style="245" hidden="1"/>
    <col min="10000" max="10000" width="6.125" style="245" hidden="1"/>
    <col min="10001" max="10001" width="3" style="245" hidden="1"/>
    <col min="10002" max="10241" width="8.625" style="245" hidden="1"/>
    <col min="10242" max="10247" width="14.875" style="245" hidden="1"/>
    <col min="10248" max="10249" width="15.875" style="245" hidden="1"/>
    <col min="10250" max="10255" width="16.125" style="245" hidden="1"/>
    <col min="10256" max="10256" width="6.125" style="245" hidden="1"/>
    <col min="10257" max="10257" width="3" style="245" hidden="1"/>
    <col min="10258" max="10497" width="8.625" style="245" hidden="1"/>
    <col min="10498" max="10503" width="14.875" style="245" hidden="1"/>
    <col min="10504" max="10505" width="15.875" style="245" hidden="1"/>
    <col min="10506" max="10511" width="16.125" style="245" hidden="1"/>
    <col min="10512" max="10512" width="6.125" style="245" hidden="1"/>
    <col min="10513" max="10513" width="3" style="245" hidden="1"/>
    <col min="10514" max="10753" width="8.625" style="245" hidden="1"/>
    <col min="10754" max="10759" width="14.875" style="245" hidden="1"/>
    <col min="10760" max="10761" width="15.875" style="245" hidden="1"/>
    <col min="10762" max="10767" width="16.125" style="245" hidden="1"/>
    <col min="10768" max="10768" width="6.125" style="245" hidden="1"/>
    <col min="10769" max="10769" width="3" style="245" hidden="1"/>
    <col min="10770" max="11009" width="8.625" style="245" hidden="1"/>
    <col min="11010" max="11015" width="14.875" style="245" hidden="1"/>
    <col min="11016" max="11017" width="15.875" style="245" hidden="1"/>
    <col min="11018" max="11023" width="16.125" style="245" hidden="1"/>
    <col min="11024" max="11024" width="6.125" style="245" hidden="1"/>
    <col min="11025" max="11025" width="3" style="245" hidden="1"/>
    <col min="11026" max="11265" width="8.625" style="245" hidden="1"/>
    <col min="11266" max="11271" width="14.875" style="245" hidden="1"/>
    <col min="11272" max="11273" width="15.875" style="245" hidden="1"/>
    <col min="11274" max="11279" width="16.125" style="245" hidden="1"/>
    <col min="11280" max="11280" width="6.125" style="245" hidden="1"/>
    <col min="11281" max="11281" width="3" style="245" hidden="1"/>
    <col min="11282" max="11521" width="8.625" style="245" hidden="1"/>
    <col min="11522" max="11527" width="14.875" style="245" hidden="1"/>
    <col min="11528" max="11529" width="15.875" style="245" hidden="1"/>
    <col min="11530" max="11535" width="16.125" style="245" hidden="1"/>
    <col min="11536" max="11536" width="6.125" style="245" hidden="1"/>
    <col min="11537" max="11537" width="3" style="245" hidden="1"/>
    <col min="11538" max="11777" width="8.625" style="245" hidden="1"/>
    <col min="11778" max="11783" width="14.875" style="245" hidden="1"/>
    <col min="11784" max="11785" width="15.875" style="245" hidden="1"/>
    <col min="11786" max="11791" width="16.125" style="245" hidden="1"/>
    <col min="11792" max="11792" width="6.125" style="245" hidden="1"/>
    <col min="11793" max="11793" width="3" style="245" hidden="1"/>
    <col min="11794" max="12033" width="8.625" style="245" hidden="1"/>
    <col min="12034" max="12039" width="14.875" style="245" hidden="1"/>
    <col min="12040" max="12041" width="15.875" style="245" hidden="1"/>
    <col min="12042" max="12047" width="16.125" style="245" hidden="1"/>
    <col min="12048" max="12048" width="6.125" style="245" hidden="1"/>
    <col min="12049" max="12049" width="3" style="245" hidden="1"/>
    <col min="12050" max="12289" width="8.625" style="245" hidden="1"/>
    <col min="12290" max="12295" width="14.875" style="245" hidden="1"/>
    <col min="12296" max="12297" width="15.875" style="245" hidden="1"/>
    <col min="12298" max="12303" width="16.125" style="245" hidden="1"/>
    <col min="12304" max="12304" width="6.125" style="245" hidden="1"/>
    <col min="12305" max="12305" width="3" style="245" hidden="1"/>
    <col min="12306" max="12545" width="8.625" style="245" hidden="1"/>
    <col min="12546" max="12551" width="14.875" style="245" hidden="1"/>
    <col min="12552" max="12553" width="15.875" style="245" hidden="1"/>
    <col min="12554" max="12559" width="16.125" style="245" hidden="1"/>
    <col min="12560" max="12560" width="6.125" style="245" hidden="1"/>
    <col min="12561" max="12561" width="3" style="245" hidden="1"/>
    <col min="12562" max="12801" width="8.625" style="245" hidden="1"/>
    <col min="12802" max="12807" width="14.875" style="245" hidden="1"/>
    <col min="12808" max="12809" width="15.875" style="245" hidden="1"/>
    <col min="12810" max="12815" width="16.125" style="245" hidden="1"/>
    <col min="12816" max="12816" width="6.125" style="245" hidden="1"/>
    <col min="12817" max="12817" width="3" style="245" hidden="1"/>
    <col min="12818" max="13057" width="8.625" style="245" hidden="1"/>
    <col min="13058" max="13063" width="14.875" style="245" hidden="1"/>
    <col min="13064" max="13065" width="15.875" style="245" hidden="1"/>
    <col min="13066" max="13071" width="16.125" style="245" hidden="1"/>
    <col min="13072" max="13072" width="6.125" style="245" hidden="1"/>
    <col min="13073" max="13073" width="3" style="245" hidden="1"/>
    <col min="13074" max="13313" width="8.625" style="245" hidden="1"/>
    <col min="13314" max="13319" width="14.875" style="245" hidden="1"/>
    <col min="13320" max="13321" width="15.875" style="245" hidden="1"/>
    <col min="13322" max="13327" width="16.125" style="245" hidden="1"/>
    <col min="13328" max="13328" width="6.125" style="245" hidden="1"/>
    <col min="13329" max="13329" width="3" style="245" hidden="1"/>
    <col min="13330" max="13569" width="8.625" style="245" hidden="1"/>
    <col min="13570" max="13575" width="14.875" style="245" hidden="1"/>
    <col min="13576" max="13577" width="15.875" style="245" hidden="1"/>
    <col min="13578" max="13583" width="16.125" style="245" hidden="1"/>
    <col min="13584" max="13584" width="6.125" style="245" hidden="1"/>
    <col min="13585" max="13585" width="3" style="245" hidden="1"/>
    <col min="13586" max="13825" width="8.625" style="245" hidden="1"/>
    <col min="13826" max="13831" width="14.875" style="245" hidden="1"/>
    <col min="13832" max="13833" width="15.875" style="245" hidden="1"/>
    <col min="13834" max="13839" width="16.125" style="245" hidden="1"/>
    <col min="13840" max="13840" width="6.125" style="245" hidden="1"/>
    <col min="13841" max="13841" width="3" style="245" hidden="1"/>
    <col min="13842" max="14081" width="8.625" style="245" hidden="1"/>
    <col min="14082" max="14087" width="14.875" style="245" hidden="1"/>
    <col min="14088" max="14089" width="15.875" style="245" hidden="1"/>
    <col min="14090" max="14095" width="16.125" style="245" hidden="1"/>
    <col min="14096" max="14096" width="6.125" style="245" hidden="1"/>
    <col min="14097" max="14097" width="3" style="245" hidden="1"/>
    <col min="14098" max="14337" width="8.625" style="245" hidden="1"/>
    <col min="14338" max="14343" width="14.875" style="245" hidden="1"/>
    <col min="14344" max="14345" width="15.875" style="245" hidden="1"/>
    <col min="14346" max="14351" width="16.125" style="245" hidden="1"/>
    <col min="14352" max="14352" width="6.125" style="245" hidden="1"/>
    <col min="14353" max="14353" width="3" style="245" hidden="1"/>
    <col min="14354" max="14593" width="8.625" style="245" hidden="1"/>
    <col min="14594" max="14599" width="14.875" style="245" hidden="1"/>
    <col min="14600" max="14601" width="15.875" style="245" hidden="1"/>
    <col min="14602" max="14607" width="16.125" style="245" hidden="1"/>
    <col min="14608" max="14608" width="6.125" style="245" hidden="1"/>
    <col min="14609" max="14609" width="3" style="245" hidden="1"/>
    <col min="14610" max="14849" width="8.625" style="245" hidden="1"/>
    <col min="14850" max="14855" width="14.875" style="245" hidden="1"/>
    <col min="14856" max="14857" width="15.875" style="245" hidden="1"/>
    <col min="14858" max="14863" width="16.125" style="245" hidden="1"/>
    <col min="14864" max="14864" width="6.125" style="245" hidden="1"/>
    <col min="14865" max="14865" width="3" style="245" hidden="1"/>
    <col min="14866" max="15105" width="8.625" style="245" hidden="1"/>
    <col min="15106" max="15111" width="14.875" style="245" hidden="1"/>
    <col min="15112" max="15113" width="15.875" style="245" hidden="1"/>
    <col min="15114" max="15119" width="16.125" style="245" hidden="1"/>
    <col min="15120" max="15120" width="6.125" style="245" hidden="1"/>
    <col min="15121" max="15121" width="3" style="245" hidden="1"/>
    <col min="15122" max="15361" width="8.625" style="245" hidden="1"/>
    <col min="15362" max="15367" width="14.875" style="245" hidden="1"/>
    <col min="15368" max="15369" width="15.875" style="245" hidden="1"/>
    <col min="15370" max="15375" width="16.125" style="245" hidden="1"/>
    <col min="15376" max="15376" width="6.125" style="245" hidden="1"/>
    <col min="15377" max="15377" width="3" style="245" hidden="1"/>
    <col min="15378" max="15617" width="8.625" style="245" hidden="1"/>
    <col min="15618" max="15623" width="14.875" style="245" hidden="1"/>
    <col min="15624" max="15625" width="15.875" style="245" hidden="1"/>
    <col min="15626" max="15631" width="16.125" style="245" hidden="1"/>
    <col min="15632" max="15632" width="6.125" style="245" hidden="1"/>
    <col min="15633" max="15633" width="3" style="245" hidden="1"/>
    <col min="15634" max="15873" width="8.625" style="245" hidden="1"/>
    <col min="15874" max="15879" width="14.875" style="245" hidden="1"/>
    <col min="15880" max="15881" width="15.875" style="245" hidden="1"/>
    <col min="15882" max="15887" width="16.125" style="245" hidden="1"/>
    <col min="15888" max="15888" width="6.125" style="245" hidden="1"/>
    <col min="15889" max="15889" width="3" style="245" hidden="1"/>
    <col min="15890" max="16129" width="8.625" style="245" hidden="1"/>
    <col min="16130" max="16135" width="14.875" style="245" hidden="1"/>
    <col min="16136" max="16137" width="15.875" style="245" hidden="1"/>
    <col min="16138" max="16143" width="16.125" style="245" hidden="1"/>
    <col min="16144" max="16144" width="6.125" style="245" hidden="1"/>
    <col min="16145" max="16145" width="3" style="245" hidden="1"/>
    <col min="16146" max="16384" width="8.625" style="245" hidden="1"/>
  </cols>
  <sheetData>
    <row r="1" spans="1:51" ht="42.75" customHeight="1" x14ac:dyDescent="0.15">
      <c r="A1" s="371"/>
      <c r="B1" s="373"/>
      <c r="P1" s="246"/>
      <c r="Q1" s="246"/>
    </row>
    <row r="2" spans="1:51" ht="25.5" x14ac:dyDescent="0.25">
      <c r="A2" s="371"/>
      <c r="C2" s="372"/>
      <c r="P2" s="246"/>
      <c r="Q2" s="246"/>
    </row>
    <row r="3" spans="1:51" ht="25.5" x14ac:dyDescent="0.25">
      <c r="A3" s="371"/>
      <c r="C3" s="372"/>
      <c r="P3" s="246"/>
      <c r="Q3" s="246"/>
    </row>
    <row r="4" spans="1:51" s="370" customFormat="1" x14ac:dyDescent="0.15">
      <c r="A4" s="371"/>
      <c r="B4" s="371"/>
      <c r="C4" s="371"/>
      <c r="D4" s="371"/>
      <c r="E4" s="371"/>
      <c r="F4" s="371"/>
      <c r="G4" s="371"/>
      <c r="H4" s="371"/>
      <c r="I4" s="371"/>
      <c r="J4" s="371"/>
      <c r="K4" s="371"/>
      <c r="L4" s="371"/>
      <c r="M4" s="371"/>
      <c r="N4" s="371"/>
      <c r="O4" s="371"/>
      <c r="P4" s="371"/>
      <c r="Q4" s="371"/>
      <c r="R4" s="371"/>
      <c r="S4" s="371"/>
      <c r="T4" s="371"/>
      <c r="U4" s="371"/>
      <c r="V4" s="371"/>
      <c r="W4" s="371"/>
      <c r="X4" s="371"/>
      <c r="Y4" s="371"/>
      <c r="Z4" s="371"/>
      <c r="AA4" s="371"/>
      <c r="AB4" s="371"/>
      <c r="AC4" s="371"/>
      <c r="AD4" s="371"/>
      <c r="AE4" s="371"/>
      <c r="AF4" s="371"/>
      <c r="AG4" s="371"/>
      <c r="AH4" s="371"/>
      <c r="AI4" s="371"/>
    </row>
    <row r="5" spans="1:51" s="370" customFormat="1" x14ac:dyDescent="0.15">
      <c r="A5" s="371"/>
      <c r="B5" s="371"/>
      <c r="C5" s="371"/>
      <c r="D5" s="371"/>
      <c r="E5" s="371"/>
      <c r="F5" s="371"/>
      <c r="G5" s="371"/>
      <c r="H5" s="371"/>
      <c r="I5" s="371"/>
      <c r="J5" s="371"/>
      <c r="K5" s="371"/>
      <c r="L5" s="371"/>
      <c r="M5" s="371"/>
      <c r="N5" s="371"/>
      <c r="O5" s="371"/>
      <c r="P5" s="371"/>
      <c r="Q5" s="371"/>
      <c r="R5" s="371"/>
      <c r="S5" s="371"/>
      <c r="T5" s="371"/>
      <c r="U5" s="371"/>
      <c r="V5" s="371"/>
      <c r="W5" s="371"/>
      <c r="X5" s="371"/>
      <c r="Y5" s="371"/>
      <c r="Z5" s="371"/>
      <c r="AA5" s="371"/>
      <c r="AB5" s="371"/>
      <c r="AC5" s="371"/>
      <c r="AD5" s="371"/>
      <c r="AE5" s="371"/>
      <c r="AF5" s="371"/>
      <c r="AG5" s="371"/>
      <c r="AH5" s="371"/>
      <c r="AI5" s="371"/>
    </row>
    <row r="6" spans="1:51" s="370" customFormat="1" x14ac:dyDescent="0.15">
      <c r="A6" s="371"/>
      <c r="B6" s="371"/>
      <c r="C6" s="371"/>
      <c r="D6" s="371"/>
      <c r="E6" s="371"/>
      <c r="F6" s="371"/>
      <c r="G6" s="371"/>
      <c r="H6" s="371"/>
      <c r="I6" s="371"/>
      <c r="J6" s="371"/>
      <c r="K6" s="371"/>
      <c r="L6" s="371"/>
      <c r="M6" s="371"/>
      <c r="N6" s="371"/>
      <c r="O6" s="371"/>
      <c r="P6" s="371"/>
      <c r="Q6" s="371"/>
      <c r="R6" s="371"/>
      <c r="S6" s="371"/>
      <c r="T6" s="371"/>
      <c r="U6" s="371"/>
      <c r="V6" s="371"/>
      <c r="W6" s="371"/>
      <c r="X6" s="371"/>
      <c r="Y6" s="371"/>
      <c r="Z6" s="371"/>
      <c r="AA6" s="371"/>
      <c r="AB6" s="371"/>
      <c r="AC6" s="371"/>
      <c r="AD6" s="371"/>
      <c r="AE6" s="371"/>
      <c r="AF6" s="371"/>
      <c r="AG6" s="371"/>
      <c r="AH6" s="371"/>
      <c r="AI6" s="371"/>
    </row>
    <row r="7" spans="1:51" s="370" customFormat="1" x14ac:dyDescent="0.15">
      <c r="A7" s="371"/>
      <c r="B7" s="371"/>
      <c r="C7" s="371"/>
      <c r="D7" s="371"/>
      <c r="E7" s="371"/>
      <c r="F7" s="371"/>
      <c r="G7" s="371"/>
      <c r="H7" s="371"/>
      <c r="I7" s="371"/>
      <c r="J7" s="371"/>
      <c r="K7" s="371"/>
      <c r="L7" s="371"/>
      <c r="M7" s="371"/>
      <c r="N7" s="371"/>
      <c r="O7" s="371"/>
      <c r="P7" s="371"/>
      <c r="Q7" s="371"/>
      <c r="R7" s="371"/>
      <c r="S7" s="371"/>
      <c r="T7" s="371"/>
      <c r="U7" s="371"/>
      <c r="V7" s="371"/>
      <c r="W7" s="371"/>
      <c r="X7" s="371"/>
      <c r="Y7" s="371"/>
      <c r="Z7" s="371"/>
      <c r="AA7" s="371"/>
      <c r="AB7" s="371"/>
      <c r="AC7" s="371"/>
      <c r="AD7" s="371"/>
      <c r="AE7" s="371"/>
      <c r="AF7" s="371"/>
      <c r="AG7" s="371"/>
      <c r="AH7" s="371"/>
      <c r="AI7" s="371"/>
    </row>
    <row r="8" spans="1:51" s="370" customFormat="1" x14ac:dyDescent="0.15">
      <c r="A8" s="371"/>
      <c r="B8" s="371"/>
      <c r="C8" s="371"/>
      <c r="D8" s="371"/>
      <c r="E8" s="371"/>
      <c r="F8" s="371"/>
      <c r="G8" s="371"/>
      <c r="H8" s="371"/>
      <c r="I8" s="371"/>
      <c r="J8" s="371"/>
      <c r="K8" s="371"/>
      <c r="L8" s="371"/>
      <c r="M8" s="371"/>
      <c r="N8" s="371"/>
      <c r="O8" s="371"/>
      <c r="P8" s="371"/>
      <c r="Q8" s="371"/>
      <c r="R8" s="371"/>
      <c r="S8" s="371"/>
      <c r="T8" s="371"/>
      <c r="U8" s="371"/>
      <c r="V8" s="371"/>
      <c r="W8" s="371"/>
      <c r="X8" s="371"/>
      <c r="Y8" s="371"/>
      <c r="Z8" s="371"/>
      <c r="AA8" s="371"/>
      <c r="AB8" s="371"/>
      <c r="AC8" s="371"/>
      <c r="AD8" s="371"/>
      <c r="AE8" s="371"/>
      <c r="AF8" s="371"/>
      <c r="AG8" s="371"/>
      <c r="AH8" s="371"/>
      <c r="AI8" s="371"/>
    </row>
    <row r="9" spans="1:51" s="370" customFormat="1" x14ac:dyDescent="0.15">
      <c r="A9" s="371"/>
      <c r="B9" s="371"/>
      <c r="C9" s="371"/>
      <c r="D9" s="371"/>
      <c r="E9" s="371"/>
      <c r="F9" s="371"/>
      <c r="G9" s="371"/>
      <c r="H9" s="371"/>
      <c r="I9" s="371"/>
      <c r="J9" s="371"/>
      <c r="K9" s="371"/>
      <c r="L9" s="371"/>
      <c r="M9" s="371"/>
      <c r="N9" s="371"/>
      <c r="O9" s="371"/>
      <c r="P9" s="371"/>
      <c r="Q9" s="371"/>
      <c r="R9" s="371"/>
      <c r="S9" s="371"/>
      <c r="T9" s="371"/>
      <c r="U9" s="371"/>
      <c r="V9" s="371"/>
      <c r="W9" s="371"/>
      <c r="X9" s="371"/>
      <c r="Y9" s="371"/>
      <c r="Z9" s="371"/>
      <c r="AA9" s="371"/>
      <c r="AB9" s="371"/>
      <c r="AC9" s="371"/>
      <c r="AD9" s="371"/>
      <c r="AE9" s="371"/>
      <c r="AF9" s="371"/>
      <c r="AG9" s="371"/>
      <c r="AH9" s="371"/>
      <c r="AI9" s="371"/>
    </row>
    <row r="10" spans="1:51" s="370" customFormat="1" x14ac:dyDescent="0.15">
      <c r="A10" s="371"/>
      <c r="B10" s="371"/>
      <c r="C10" s="371"/>
      <c r="D10" s="371"/>
      <c r="E10" s="371"/>
      <c r="F10" s="371"/>
      <c r="G10" s="371"/>
      <c r="H10" s="371"/>
      <c r="I10" s="371"/>
      <c r="J10" s="371"/>
      <c r="K10" s="371"/>
      <c r="L10" s="371"/>
      <c r="M10" s="371"/>
      <c r="N10" s="371"/>
      <c r="O10" s="371"/>
      <c r="P10" s="371"/>
      <c r="Q10" s="371"/>
      <c r="R10" s="371"/>
      <c r="S10" s="371"/>
      <c r="T10" s="371"/>
      <c r="U10" s="371"/>
      <c r="V10" s="371"/>
      <c r="W10" s="371"/>
      <c r="X10" s="371"/>
      <c r="Y10" s="371"/>
      <c r="Z10" s="371"/>
      <c r="AA10" s="371"/>
      <c r="AB10" s="371"/>
      <c r="AC10" s="371"/>
      <c r="AD10" s="371"/>
      <c r="AE10" s="371"/>
      <c r="AF10" s="371"/>
      <c r="AG10" s="371"/>
      <c r="AH10" s="371"/>
      <c r="AI10" s="371"/>
      <c r="AY10" s="370" t="s">
        <v>553</v>
      </c>
    </row>
    <row r="11" spans="1:51" s="370" customFormat="1" x14ac:dyDescent="0.15">
      <c r="A11" s="371"/>
      <c r="B11" s="371"/>
      <c r="C11" s="371"/>
      <c r="D11" s="371"/>
      <c r="E11" s="371"/>
      <c r="F11" s="371"/>
      <c r="G11" s="371"/>
      <c r="H11" s="371"/>
      <c r="I11" s="371"/>
      <c r="J11" s="371"/>
      <c r="K11" s="371"/>
      <c r="L11" s="371"/>
      <c r="M11" s="371"/>
      <c r="N11" s="371"/>
      <c r="O11" s="371"/>
      <c r="P11" s="371"/>
      <c r="Q11" s="371"/>
      <c r="R11" s="371"/>
      <c r="S11" s="371"/>
      <c r="T11" s="371"/>
      <c r="U11" s="371"/>
      <c r="V11" s="371"/>
      <c r="W11" s="371"/>
      <c r="X11" s="371"/>
      <c r="Y11" s="371"/>
      <c r="Z11" s="371"/>
      <c r="AA11" s="371"/>
      <c r="AB11" s="371"/>
      <c r="AC11" s="371"/>
      <c r="AD11" s="371"/>
      <c r="AE11" s="371"/>
      <c r="AF11" s="371"/>
      <c r="AG11" s="371"/>
      <c r="AH11" s="371"/>
      <c r="AI11" s="371"/>
    </row>
    <row r="12" spans="1:51" s="370" customFormat="1" x14ac:dyDescent="0.15">
      <c r="A12" s="371"/>
      <c r="B12" s="371"/>
      <c r="C12" s="371"/>
      <c r="D12" s="371"/>
      <c r="E12" s="371"/>
      <c r="F12" s="371"/>
      <c r="G12" s="371"/>
      <c r="H12" s="371"/>
      <c r="I12" s="371"/>
      <c r="J12" s="371"/>
      <c r="K12" s="371"/>
      <c r="L12" s="371"/>
      <c r="M12" s="371"/>
      <c r="N12" s="371"/>
      <c r="O12" s="371"/>
      <c r="P12" s="371"/>
      <c r="Q12" s="371"/>
      <c r="R12" s="371"/>
      <c r="S12" s="371"/>
      <c r="T12" s="371"/>
      <c r="U12" s="371"/>
      <c r="V12" s="371"/>
      <c r="W12" s="371"/>
      <c r="X12" s="371"/>
      <c r="Y12" s="371"/>
      <c r="Z12" s="371"/>
      <c r="AA12" s="371"/>
      <c r="AB12" s="371"/>
      <c r="AC12" s="371"/>
      <c r="AD12" s="371"/>
      <c r="AE12" s="371"/>
      <c r="AF12" s="371"/>
      <c r="AG12" s="371"/>
      <c r="AH12" s="371"/>
      <c r="AI12" s="371"/>
      <c r="AY12" s="370" t="s">
        <v>553</v>
      </c>
    </row>
    <row r="13" spans="1:51" s="370" customFormat="1" x14ac:dyDescent="0.15">
      <c r="A13" s="371"/>
      <c r="B13" s="371"/>
      <c r="C13" s="371"/>
      <c r="D13" s="371"/>
      <c r="E13" s="371"/>
      <c r="F13" s="371"/>
      <c r="G13" s="371"/>
      <c r="H13" s="371"/>
      <c r="I13" s="371"/>
      <c r="J13" s="371"/>
      <c r="K13" s="371"/>
      <c r="L13" s="371"/>
      <c r="M13" s="371"/>
      <c r="N13" s="371"/>
      <c r="O13" s="371"/>
      <c r="P13" s="371"/>
      <c r="Q13" s="371"/>
      <c r="R13" s="371"/>
      <c r="S13" s="371"/>
      <c r="T13" s="371"/>
      <c r="U13" s="371"/>
      <c r="V13" s="371"/>
      <c r="W13" s="371"/>
      <c r="X13" s="371"/>
      <c r="Y13" s="371"/>
      <c r="Z13" s="371"/>
      <c r="AA13" s="371"/>
      <c r="AB13" s="371"/>
      <c r="AC13" s="371"/>
      <c r="AD13" s="371"/>
      <c r="AE13" s="371"/>
      <c r="AF13" s="371"/>
      <c r="AG13" s="371"/>
      <c r="AH13" s="371"/>
      <c r="AI13" s="371"/>
    </row>
    <row r="14" spans="1:51" s="370" customFormat="1" ht="14.25" customHeight="1" x14ac:dyDescent="0.15">
      <c r="A14" s="371"/>
      <c r="B14" s="371"/>
      <c r="C14" s="371"/>
      <c r="D14" s="371"/>
      <c r="E14" s="371"/>
      <c r="F14" s="371"/>
      <c r="G14" s="371"/>
      <c r="H14" s="371"/>
      <c r="I14" s="371"/>
      <c r="J14" s="371"/>
      <c r="K14" s="371"/>
      <c r="L14" s="371"/>
      <c r="M14" s="371"/>
      <c r="N14" s="371"/>
      <c r="O14" s="371"/>
      <c r="P14" s="371"/>
      <c r="Q14" s="371"/>
      <c r="R14" s="371"/>
      <c r="S14" s="371"/>
      <c r="T14" s="371"/>
      <c r="U14" s="371"/>
      <c r="V14" s="371"/>
      <c r="W14" s="371"/>
      <c r="X14" s="371"/>
      <c r="Y14" s="371"/>
      <c r="Z14" s="371"/>
      <c r="AA14" s="371"/>
      <c r="AB14" s="371"/>
      <c r="AC14" s="371"/>
      <c r="AD14" s="371"/>
      <c r="AE14" s="371"/>
      <c r="AF14" s="371"/>
      <c r="AG14" s="371"/>
      <c r="AH14" s="371"/>
      <c r="AI14" s="371"/>
    </row>
    <row r="15" spans="1:51" s="370" customFormat="1" x14ac:dyDescent="0.15">
      <c r="A15" s="245"/>
      <c r="B15" s="371"/>
      <c r="C15" s="371"/>
      <c r="D15" s="371"/>
      <c r="E15" s="371"/>
      <c r="F15" s="371"/>
      <c r="G15" s="371"/>
      <c r="H15" s="371"/>
      <c r="I15" s="371"/>
      <c r="J15" s="371"/>
      <c r="K15" s="371"/>
      <c r="L15" s="371"/>
      <c r="M15" s="371"/>
      <c r="N15" s="371"/>
      <c r="O15" s="371"/>
      <c r="P15" s="371"/>
      <c r="Q15" s="371"/>
      <c r="R15" s="371"/>
      <c r="S15" s="371"/>
      <c r="T15" s="371"/>
      <c r="U15" s="371"/>
      <c r="V15" s="371"/>
      <c r="W15" s="371"/>
      <c r="X15" s="371"/>
      <c r="Y15" s="371"/>
      <c r="Z15" s="371"/>
      <c r="AA15" s="371"/>
      <c r="AB15" s="371"/>
      <c r="AC15" s="371"/>
      <c r="AD15" s="371"/>
      <c r="AE15" s="371"/>
      <c r="AF15" s="371"/>
      <c r="AG15" s="371"/>
      <c r="AH15" s="371"/>
      <c r="AI15" s="371"/>
    </row>
    <row r="16" spans="1:51" s="370" customFormat="1" x14ac:dyDescent="0.15">
      <c r="A16" s="245"/>
      <c r="B16" s="371"/>
      <c r="C16" s="371"/>
      <c r="D16" s="371"/>
      <c r="E16" s="371"/>
      <c r="F16" s="371"/>
      <c r="G16" s="371"/>
      <c r="H16" s="371"/>
      <c r="I16" s="371"/>
      <c r="J16" s="371"/>
      <c r="K16" s="371"/>
      <c r="L16" s="371"/>
      <c r="M16" s="371"/>
      <c r="N16" s="371"/>
      <c r="O16" s="371"/>
      <c r="P16" s="371"/>
      <c r="Q16" s="371"/>
      <c r="R16" s="371"/>
      <c r="S16" s="371"/>
      <c r="T16" s="371"/>
      <c r="U16" s="371"/>
      <c r="V16" s="371"/>
      <c r="W16" s="371"/>
      <c r="X16" s="371"/>
      <c r="Y16" s="371"/>
      <c r="Z16" s="371"/>
      <c r="AA16" s="371"/>
      <c r="AB16" s="371"/>
      <c r="AC16" s="371"/>
      <c r="AD16" s="371"/>
      <c r="AE16" s="371"/>
      <c r="AF16" s="371"/>
      <c r="AG16" s="371"/>
      <c r="AH16" s="371"/>
      <c r="AI16" s="371"/>
    </row>
    <row r="17" spans="1:259" s="370" customFormat="1" x14ac:dyDescent="0.15">
      <c r="A17" s="245"/>
      <c r="B17" s="371"/>
      <c r="C17" s="371"/>
      <c r="D17" s="371"/>
      <c r="E17" s="371"/>
      <c r="F17" s="371"/>
      <c r="G17" s="371"/>
      <c r="H17" s="371"/>
      <c r="I17" s="371"/>
      <c r="J17" s="371"/>
      <c r="K17" s="371"/>
      <c r="L17" s="371"/>
      <c r="M17" s="371"/>
      <c r="N17" s="371"/>
      <c r="O17" s="371"/>
      <c r="P17" s="371"/>
      <c r="Q17" s="371"/>
      <c r="R17" s="371"/>
      <c r="S17" s="371"/>
      <c r="T17" s="371"/>
      <c r="U17" s="371"/>
      <c r="V17" s="371"/>
      <c r="W17" s="371"/>
      <c r="X17" s="371"/>
      <c r="Y17" s="371"/>
      <c r="Z17" s="371"/>
      <c r="AA17" s="371"/>
      <c r="AB17" s="371"/>
      <c r="AC17" s="371"/>
      <c r="AD17" s="371"/>
      <c r="AE17" s="371"/>
      <c r="AF17" s="371"/>
      <c r="AG17" s="371"/>
      <c r="AH17" s="371"/>
      <c r="AI17" s="371"/>
    </row>
    <row r="18" spans="1:259" s="370" customFormat="1" x14ac:dyDescent="0.15">
      <c r="A18" s="245"/>
      <c r="B18" s="371"/>
      <c r="C18" s="371"/>
      <c r="D18" s="371"/>
      <c r="E18" s="371"/>
      <c r="F18" s="371"/>
      <c r="G18" s="371"/>
      <c r="H18" s="371"/>
      <c r="I18" s="371"/>
      <c r="J18" s="371"/>
      <c r="K18" s="371"/>
      <c r="L18" s="371"/>
      <c r="M18" s="371"/>
      <c r="N18" s="371"/>
      <c r="O18" s="371"/>
      <c r="P18" s="371"/>
      <c r="Q18" s="371"/>
      <c r="R18" s="371"/>
      <c r="S18" s="371"/>
      <c r="T18" s="371"/>
      <c r="U18" s="371"/>
      <c r="V18" s="371"/>
      <c r="W18" s="371"/>
      <c r="X18" s="371"/>
      <c r="Y18" s="371"/>
      <c r="Z18" s="371"/>
      <c r="AA18" s="371"/>
      <c r="AB18" s="371"/>
      <c r="AC18" s="371"/>
      <c r="AD18" s="371"/>
      <c r="AE18" s="371"/>
      <c r="AF18" s="371"/>
      <c r="AG18" s="371"/>
      <c r="AH18" s="371"/>
      <c r="AI18" s="371"/>
    </row>
    <row r="19" spans="1:259" x14ac:dyDescent="0.15">
      <c r="P19" s="246"/>
      <c r="Q19" s="246"/>
    </row>
    <row r="20" spans="1:259" x14ac:dyDescent="0.15">
      <c r="P20" s="246"/>
      <c r="Q20" s="246"/>
    </row>
    <row r="21" spans="1:259" ht="17.25" x14ac:dyDescent="0.15">
      <c r="B21" s="369"/>
      <c r="C21" s="248"/>
      <c r="D21" s="248"/>
      <c r="E21" s="248"/>
      <c r="F21" s="248"/>
      <c r="G21" s="248"/>
      <c r="H21" s="248"/>
      <c r="I21" s="248"/>
      <c r="J21" s="248"/>
      <c r="K21" s="248"/>
      <c r="L21" s="248"/>
      <c r="M21" s="248"/>
      <c r="N21" s="368"/>
      <c r="O21" s="248"/>
      <c r="P21" s="249"/>
      <c r="Q21" s="246"/>
      <c r="IY21" s="367"/>
    </row>
    <row r="22" spans="1:259" ht="17.25" x14ac:dyDescent="0.15">
      <c r="B22" s="250"/>
      <c r="IY22" s="366"/>
    </row>
    <row r="23" spans="1:259" x14ac:dyDescent="0.15">
      <c r="B23" s="250"/>
    </row>
    <row r="24" spans="1:259" x14ac:dyDescent="0.15">
      <c r="B24" s="250"/>
    </row>
    <row r="25" spans="1:259" x14ac:dyDescent="0.15">
      <c r="B25" s="250"/>
    </row>
    <row r="26" spans="1:259" x14ac:dyDescent="0.15">
      <c r="B26" s="250"/>
    </row>
    <row r="27" spans="1:259" x14ac:dyDescent="0.15">
      <c r="B27" s="250"/>
    </row>
    <row r="28" spans="1:259" x14ac:dyDescent="0.15">
      <c r="B28" s="250"/>
    </row>
    <row r="29" spans="1:259" x14ac:dyDescent="0.15">
      <c r="B29" s="250"/>
    </row>
    <row r="30" spans="1:259" x14ac:dyDescent="0.15">
      <c r="B30" s="250"/>
    </row>
    <row r="31" spans="1:259" x14ac:dyDescent="0.15">
      <c r="B31" s="250"/>
    </row>
    <row r="32" spans="1:259" x14ac:dyDescent="0.15">
      <c r="B32" s="250"/>
    </row>
    <row r="33" spans="2:17" x14ac:dyDescent="0.15">
      <c r="B33" s="250"/>
    </row>
    <row r="34" spans="2:17" x14ac:dyDescent="0.15">
      <c r="B34" s="250"/>
    </row>
    <row r="35" spans="2:17" x14ac:dyDescent="0.15">
      <c r="B35" s="250"/>
    </row>
    <row r="36" spans="2:17" x14ac:dyDescent="0.15">
      <c r="B36" s="250"/>
    </row>
    <row r="37" spans="2:17" x14ac:dyDescent="0.15">
      <c r="B37" s="250"/>
    </row>
    <row r="38" spans="2:17" x14ac:dyDescent="0.15">
      <c r="B38" s="250"/>
    </row>
    <row r="39" spans="2:17" x14ac:dyDescent="0.15">
      <c r="B39" s="342"/>
      <c r="C39" s="308"/>
      <c r="D39" s="308"/>
      <c r="E39" s="308"/>
      <c r="F39" s="308"/>
      <c r="G39" s="308"/>
      <c r="H39" s="308"/>
      <c r="I39" s="308"/>
      <c r="J39" s="308"/>
      <c r="K39" s="308"/>
      <c r="L39" s="308"/>
      <c r="M39" s="308"/>
      <c r="N39" s="308"/>
      <c r="O39" s="308"/>
      <c r="P39" s="343"/>
    </row>
    <row r="40" spans="2:17" x14ac:dyDescent="0.15">
      <c r="B40" s="356"/>
      <c r="C40" s="246"/>
      <c r="D40" s="246"/>
      <c r="E40" s="246"/>
      <c r="F40" s="246"/>
      <c r="G40" s="246"/>
      <c r="H40" s="246"/>
      <c r="I40" s="246"/>
      <c r="J40" s="246"/>
      <c r="K40" s="246"/>
      <c r="L40" s="246"/>
      <c r="M40" s="246"/>
      <c r="N40" s="246"/>
      <c r="O40" s="246"/>
      <c r="P40" s="356"/>
      <c r="Q40" s="246"/>
    </row>
    <row r="41" spans="2:17" ht="17.25" x14ac:dyDescent="0.15">
      <c r="B41" s="247" t="s">
        <v>552</v>
      </c>
      <c r="C41" s="248"/>
      <c r="D41" s="248"/>
      <c r="E41" s="248"/>
      <c r="F41" s="248"/>
      <c r="G41" s="248"/>
      <c r="H41" s="248"/>
      <c r="I41" s="248"/>
      <c r="J41" s="248"/>
      <c r="K41" s="248"/>
      <c r="L41" s="248"/>
      <c r="M41" s="248"/>
      <c r="N41" s="248"/>
      <c r="O41" s="248"/>
      <c r="P41" s="249"/>
    </row>
    <row r="42" spans="2:17" x14ac:dyDescent="0.15">
      <c r="B42" s="250"/>
      <c r="C42" s="246"/>
      <c r="D42" s="246"/>
      <c r="E42" s="246"/>
      <c r="F42" s="246"/>
      <c r="G42" s="355" t="s">
        <v>548</v>
      </c>
      <c r="I42" s="354"/>
      <c r="J42" s="354"/>
      <c r="K42" s="354"/>
      <c r="L42" s="246"/>
      <c r="M42" s="246"/>
      <c r="N42" s="246"/>
      <c r="O42" s="246"/>
    </row>
    <row r="43" spans="2:17" x14ac:dyDescent="0.15">
      <c r="B43" s="250"/>
      <c r="C43" s="246"/>
      <c r="D43" s="246"/>
      <c r="E43" s="246"/>
      <c r="F43" s="246"/>
      <c r="G43" s="1221" t="s">
        <v>554</v>
      </c>
      <c r="H43" s="1222"/>
      <c r="I43" s="1222"/>
      <c r="J43" s="1222"/>
      <c r="K43" s="1222"/>
      <c r="L43" s="1222"/>
      <c r="M43" s="1222"/>
      <c r="N43" s="1222"/>
      <c r="O43" s="1223"/>
    </row>
    <row r="44" spans="2:17" x14ac:dyDescent="0.15">
      <c r="B44" s="250"/>
      <c r="C44" s="246"/>
      <c r="D44" s="246"/>
      <c r="E44" s="246"/>
      <c r="F44" s="246"/>
      <c r="G44" s="1224"/>
      <c r="H44" s="1225"/>
      <c r="I44" s="1225"/>
      <c r="J44" s="1225"/>
      <c r="K44" s="1225"/>
      <c r="L44" s="1225"/>
      <c r="M44" s="1225"/>
      <c r="N44" s="1225"/>
      <c r="O44" s="1226"/>
    </row>
    <row r="45" spans="2:17" x14ac:dyDescent="0.15">
      <c r="B45" s="250"/>
      <c r="C45" s="246"/>
      <c r="D45" s="246"/>
      <c r="E45" s="246"/>
      <c r="F45" s="246"/>
      <c r="G45" s="1224"/>
      <c r="H45" s="1225"/>
      <c r="I45" s="1225"/>
      <c r="J45" s="1225"/>
      <c r="K45" s="1225"/>
      <c r="L45" s="1225"/>
      <c r="M45" s="1225"/>
      <c r="N45" s="1225"/>
      <c r="O45" s="1226"/>
    </row>
    <row r="46" spans="2:17" x14ac:dyDescent="0.15">
      <c r="B46" s="250"/>
      <c r="C46" s="246"/>
      <c r="D46" s="246"/>
      <c r="E46" s="246"/>
      <c r="F46" s="246"/>
      <c r="G46" s="1224"/>
      <c r="H46" s="1225"/>
      <c r="I46" s="1225"/>
      <c r="J46" s="1225"/>
      <c r="K46" s="1225"/>
      <c r="L46" s="1225"/>
      <c r="M46" s="1225"/>
      <c r="N46" s="1225"/>
      <c r="O46" s="1226"/>
    </row>
    <row r="47" spans="2:17" x14ac:dyDescent="0.15">
      <c r="B47" s="250"/>
      <c r="C47" s="246"/>
      <c r="D47" s="246"/>
      <c r="E47" s="246"/>
      <c r="F47" s="246"/>
      <c r="G47" s="1227"/>
      <c r="H47" s="1228"/>
      <c r="I47" s="1228"/>
      <c r="J47" s="1228"/>
      <c r="K47" s="1228"/>
      <c r="L47" s="1228"/>
      <c r="M47" s="1228"/>
      <c r="N47" s="1228"/>
      <c r="O47" s="1229"/>
    </row>
    <row r="48" spans="2:17" x14ac:dyDescent="0.15">
      <c r="B48" s="250"/>
      <c r="C48" s="246"/>
      <c r="D48" s="246"/>
      <c r="E48" s="246"/>
      <c r="F48" s="246"/>
      <c r="G48" s="246"/>
      <c r="H48" s="365"/>
      <c r="I48" s="365"/>
      <c r="J48" s="365"/>
    </row>
    <row r="49" spans="1:17" x14ac:dyDescent="0.15">
      <c r="B49" s="250"/>
      <c r="C49" s="246"/>
      <c r="D49" s="246"/>
      <c r="E49" s="246"/>
      <c r="F49" s="246"/>
      <c r="G49" s="245" t="s">
        <v>551</v>
      </c>
    </row>
    <row r="50" spans="1:17" x14ac:dyDescent="0.15">
      <c r="B50" s="250"/>
      <c r="C50" s="246"/>
      <c r="D50" s="246"/>
      <c r="E50" s="246"/>
      <c r="F50" s="246"/>
      <c r="G50" s="1230"/>
      <c r="H50" s="1231"/>
      <c r="I50" s="1231"/>
      <c r="J50" s="1232"/>
      <c r="K50" s="347" t="s">
        <v>515</v>
      </c>
      <c r="L50" s="347" t="s">
        <v>516</v>
      </c>
      <c r="M50" s="347" t="s">
        <v>517</v>
      </c>
      <c r="N50" s="347" t="s">
        <v>518</v>
      </c>
      <c r="O50" s="347" t="s">
        <v>519</v>
      </c>
    </row>
    <row r="51" spans="1:17" x14ac:dyDescent="0.15">
      <c r="B51" s="250"/>
      <c r="C51" s="246"/>
      <c r="D51" s="246"/>
      <c r="E51" s="246"/>
      <c r="F51" s="246"/>
      <c r="G51" s="1233" t="s">
        <v>546</v>
      </c>
      <c r="H51" s="1234"/>
      <c r="I51" s="1239" t="s">
        <v>544</v>
      </c>
      <c r="J51" s="1239"/>
      <c r="K51" s="1241"/>
      <c r="L51" s="1241"/>
      <c r="M51" s="1241"/>
      <c r="N51" s="1242"/>
      <c r="O51" s="1241"/>
    </row>
    <row r="52" spans="1:17" x14ac:dyDescent="0.15">
      <c r="B52" s="250"/>
      <c r="C52" s="246"/>
      <c r="D52" s="246"/>
      <c r="E52" s="246"/>
      <c r="F52" s="246"/>
      <c r="G52" s="1235"/>
      <c r="H52" s="1236"/>
      <c r="I52" s="1240"/>
      <c r="J52" s="1240"/>
      <c r="K52" s="1242"/>
      <c r="L52" s="1242"/>
      <c r="M52" s="1242"/>
      <c r="N52" s="1242"/>
      <c r="O52" s="1242"/>
    </row>
    <row r="53" spans="1:17" x14ac:dyDescent="0.15">
      <c r="A53" s="357"/>
      <c r="B53" s="250"/>
      <c r="C53" s="246"/>
      <c r="D53" s="246"/>
      <c r="E53" s="246"/>
      <c r="F53" s="246"/>
      <c r="G53" s="1235"/>
      <c r="H53" s="1236"/>
      <c r="I53" s="1243" t="s">
        <v>550</v>
      </c>
      <c r="J53" s="1243"/>
      <c r="K53" s="1250"/>
      <c r="L53" s="1250"/>
      <c r="M53" s="1250"/>
      <c r="N53" s="1252">
        <v>51.7</v>
      </c>
      <c r="O53" s="1250"/>
    </row>
    <row r="54" spans="1:17" x14ac:dyDescent="0.15">
      <c r="A54" s="357"/>
      <c r="B54" s="250"/>
      <c r="C54" s="246"/>
      <c r="D54" s="246"/>
      <c r="E54" s="246"/>
      <c r="F54" s="246"/>
      <c r="G54" s="1237"/>
      <c r="H54" s="1238"/>
      <c r="I54" s="1243"/>
      <c r="J54" s="1243"/>
      <c r="K54" s="1251"/>
      <c r="L54" s="1251"/>
      <c r="M54" s="1251"/>
      <c r="N54" s="1251"/>
      <c r="O54" s="1251"/>
    </row>
    <row r="55" spans="1:17" x14ac:dyDescent="0.15">
      <c r="A55" s="357"/>
      <c r="B55" s="250"/>
      <c r="C55" s="246"/>
      <c r="D55" s="246"/>
      <c r="E55" s="246"/>
      <c r="F55" s="246"/>
      <c r="G55" s="1244" t="s">
        <v>545</v>
      </c>
      <c r="H55" s="1245"/>
      <c r="I55" s="1243" t="s">
        <v>544</v>
      </c>
      <c r="J55" s="1243"/>
      <c r="K55" s="1241"/>
      <c r="L55" s="1241"/>
      <c r="M55" s="1241"/>
      <c r="N55" s="1242">
        <v>0</v>
      </c>
      <c r="O55" s="1241"/>
    </row>
    <row r="56" spans="1:17" x14ac:dyDescent="0.15">
      <c r="A56" s="357"/>
      <c r="B56" s="250"/>
      <c r="C56" s="246"/>
      <c r="D56" s="246"/>
      <c r="E56" s="246"/>
      <c r="F56" s="246"/>
      <c r="G56" s="1246"/>
      <c r="H56" s="1247"/>
      <c r="I56" s="1243"/>
      <c r="J56" s="1243"/>
      <c r="K56" s="1242"/>
      <c r="L56" s="1242"/>
      <c r="M56" s="1242"/>
      <c r="N56" s="1242"/>
      <c r="O56" s="1242"/>
    </row>
    <row r="57" spans="1:17" s="357" customFormat="1" x14ac:dyDescent="0.15">
      <c r="B57" s="358"/>
      <c r="C57" s="354"/>
      <c r="D57" s="354"/>
      <c r="E57" s="354"/>
      <c r="F57" s="354"/>
      <c r="G57" s="1246"/>
      <c r="H57" s="1247"/>
      <c r="I57" s="1253" t="s">
        <v>550</v>
      </c>
      <c r="J57" s="1253"/>
      <c r="K57" s="1250"/>
      <c r="L57" s="1250"/>
      <c r="M57" s="1250"/>
      <c r="N57" s="1252">
        <v>54.2</v>
      </c>
      <c r="O57" s="1250"/>
      <c r="P57" s="363"/>
      <c r="Q57" s="358"/>
    </row>
    <row r="58" spans="1:17" s="357" customFormat="1" x14ac:dyDescent="0.15">
      <c r="A58" s="245"/>
      <c r="B58" s="358"/>
      <c r="C58" s="354"/>
      <c r="D58" s="354"/>
      <c r="E58" s="354"/>
      <c r="F58" s="354"/>
      <c r="G58" s="1248"/>
      <c r="H58" s="1249"/>
      <c r="I58" s="1253"/>
      <c r="J58" s="1253"/>
      <c r="K58" s="1251"/>
      <c r="L58" s="1251"/>
      <c r="M58" s="1251"/>
      <c r="N58" s="1251"/>
      <c r="O58" s="1251"/>
      <c r="P58" s="363"/>
      <c r="Q58" s="358"/>
    </row>
    <row r="59" spans="1:17" s="357" customFormat="1" x14ac:dyDescent="0.15">
      <c r="A59" s="245"/>
      <c r="B59" s="358"/>
      <c r="C59" s="354"/>
      <c r="D59" s="354"/>
      <c r="E59" s="354"/>
      <c r="F59" s="354"/>
      <c r="G59" s="354"/>
      <c r="H59" s="354"/>
      <c r="I59" s="354"/>
      <c r="J59" s="354"/>
      <c r="K59" s="364"/>
      <c r="L59" s="364"/>
      <c r="M59" s="364"/>
      <c r="N59" s="364"/>
      <c r="O59" s="364"/>
      <c r="P59" s="363"/>
      <c r="Q59" s="358"/>
    </row>
    <row r="60" spans="1:17" s="357" customFormat="1" x14ac:dyDescent="0.15">
      <c r="A60" s="245"/>
      <c r="B60" s="358"/>
      <c r="C60" s="354"/>
      <c r="D60" s="354"/>
      <c r="E60" s="354"/>
      <c r="F60" s="354"/>
      <c r="G60" s="354"/>
      <c r="H60" s="354"/>
      <c r="I60" s="354"/>
      <c r="J60" s="354"/>
      <c r="K60" s="364"/>
      <c r="L60" s="364"/>
      <c r="M60" s="364"/>
      <c r="N60" s="364"/>
      <c r="O60" s="364"/>
      <c r="P60" s="363"/>
      <c r="Q60" s="358"/>
    </row>
    <row r="61" spans="1:17" s="357" customFormat="1" x14ac:dyDescent="0.15">
      <c r="A61" s="245"/>
      <c r="B61" s="362"/>
      <c r="C61" s="361"/>
      <c r="D61" s="361"/>
      <c r="E61" s="361"/>
      <c r="F61" s="361"/>
      <c r="G61" s="361"/>
      <c r="H61" s="361"/>
      <c r="I61" s="361"/>
      <c r="J61" s="361"/>
      <c r="K61" s="361"/>
      <c r="L61" s="361"/>
      <c r="M61" s="360"/>
      <c r="N61" s="360"/>
      <c r="O61" s="360"/>
      <c r="P61" s="359"/>
      <c r="Q61" s="358"/>
    </row>
    <row r="62" spans="1:17" x14ac:dyDescent="0.15">
      <c r="B62" s="356"/>
      <c r="C62" s="356"/>
      <c r="D62" s="356"/>
      <c r="E62" s="356"/>
      <c r="F62" s="356"/>
      <c r="G62" s="356"/>
      <c r="H62" s="356"/>
      <c r="I62" s="356"/>
      <c r="J62" s="356"/>
      <c r="K62" s="356"/>
      <c r="L62" s="356"/>
      <c r="M62" s="356"/>
      <c r="N62" s="356"/>
      <c r="O62" s="356"/>
      <c r="P62" s="356"/>
      <c r="Q62" s="246"/>
    </row>
    <row r="63" spans="1:17" ht="17.25" x14ac:dyDescent="0.15">
      <c r="B63" s="309" t="s">
        <v>549</v>
      </c>
      <c r="C63" s="246"/>
      <c r="D63" s="246"/>
      <c r="E63" s="246"/>
      <c r="F63" s="246"/>
      <c r="G63" s="246"/>
      <c r="H63" s="246"/>
      <c r="I63" s="246"/>
      <c r="J63" s="246"/>
      <c r="K63" s="246"/>
      <c r="L63" s="246"/>
      <c r="M63" s="246"/>
      <c r="N63" s="246"/>
      <c r="O63" s="246"/>
    </row>
    <row r="64" spans="1:17" x14ac:dyDescent="0.15">
      <c r="B64" s="250"/>
      <c r="C64" s="246"/>
      <c r="D64" s="246"/>
      <c r="E64" s="246"/>
      <c r="F64" s="246"/>
      <c r="G64" s="355" t="s">
        <v>548</v>
      </c>
      <c r="I64" s="354"/>
      <c r="J64" s="354"/>
      <c r="K64" s="354"/>
      <c r="L64" s="246"/>
      <c r="M64" s="246"/>
      <c r="N64" s="246"/>
      <c r="O64" s="246"/>
    </row>
    <row r="65" spans="2:30" x14ac:dyDescent="0.15">
      <c r="B65" s="250"/>
      <c r="C65" s="246"/>
      <c r="D65" s="246"/>
      <c r="E65" s="246"/>
      <c r="F65" s="246"/>
      <c r="G65" s="1221" t="s">
        <v>555</v>
      </c>
      <c r="H65" s="1222"/>
      <c r="I65" s="1222"/>
      <c r="J65" s="1222"/>
      <c r="K65" s="1222"/>
      <c r="L65" s="1222"/>
      <c r="M65" s="1222"/>
      <c r="N65" s="1222"/>
      <c r="O65" s="1223"/>
    </row>
    <row r="66" spans="2:30" x14ac:dyDescent="0.15">
      <c r="B66" s="250"/>
      <c r="C66" s="246"/>
      <c r="D66" s="246"/>
      <c r="E66" s="246"/>
      <c r="F66" s="246"/>
      <c r="G66" s="1224"/>
      <c r="H66" s="1225"/>
      <c r="I66" s="1225"/>
      <c r="J66" s="1225"/>
      <c r="K66" s="1225"/>
      <c r="L66" s="1225"/>
      <c r="M66" s="1225"/>
      <c r="N66" s="1225"/>
      <c r="O66" s="1226"/>
    </row>
    <row r="67" spans="2:30" x14ac:dyDescent="0.15">
      <c r="B67" s="250"/>
      <c r="C67" s="246"/>
      <c r="D67" s="246"/>
      <c r="E67" s="246"/>
      <c r="F67" s="246"/>
      <c r="G67" s="1224"/>
      <c r="H67" s="1225"/>
      <c r="I67" s="1225"/>
      <c r="J67" s="1225"/>
      <c r="K67" s="1225"/>
      <c r="L67" s="1225"/>
      <c r="M67" s="1225"/>
      <c r="N67" s="1225"/>
      <c r="O67" s="1226"/>
    </row>
    <row r="68" spans="2:30" x14ac:dyDescent="0.15">
      <c r="B68" s="250"/>
      <c r="C68" s="246"/>
      <c r="D68" s="246"/>
      <c r="E68" s="246"/>
      <c r="F68" s="246"/>
      <c r="G68" s="1224"/>
      <c r="H68" s="1225"/>
      <c r="I68" s="1225"/>
      <c r="J68" s="1225"/>
      <c r="K68" s="1225"/>
      <c r="L68" s="1225"/>
      <c r="M68" s="1225"/>
      <c r="N68" s="1225"/>
      <c r="O68" s="1226"/>
    </row>
    <row r="69" spans="2:30" x14ac:dyDescent="0.15">
      <c r="B69" s="250"/>
      <c r="C69" s="246"/>
      <c r="D69" s="246"/>
      <c r="E69" s="246"/>
      <c r="F69" s="246"/>
      <c r="G69" s="1227"/>
      <c r="H69" s="1228"/>
      <c r="I69" s="1228"/>
      <c r="J69" s="1228"/>
      <c r="K69" s="1228"/>
      <c r="L69" s="1228"/>
      <c r="M69" s="1228"/>
      <c r="N69" s="1228"/>
      <c r="O69" s="1229"/>
    </row>
    <row r="70" spans="2:30" x14ac:dyDescent="0.15">
      <c r="B70" s="250"/>
      <c r="C70" s="246"/>
      <c r="D70" s="246"/>
      <c r="E70" s="246"/>
      <c r="F70" s="246"/>
      <c r="G70" s="246"/>
      <c r="H70" s="353"/>
      <c r="I70" s="353"/>
      <c r="J70" s="350"/>
      <c r="K70" s="350"/>
      <c r="L70" s="349"/>
      <c r="M70" s="350"/>
      <c r="N70" s="349"/>
      <c r="O70" s="348"/>
    </row>
    <row r="71" spans="2:30" x14ac:dyDescent="0.15">
      <c r="B71" s="250"/>
      <c r="C71" s="246"/>
      <c r="D71" s="246"/>
      <c r="E71" s="246"/>
      <c r="F71" s="246"/>
      <c r="G71" s="352" t="s">
        <v>547</v>
      </c>
      <c r="I71" s="351"/>
      <c r="J71" s="350"/>
      <c r="K71" s="350"/>
      <c r="L71" s="349"/>
      <c r="M71" s="350"/>
      <c r="N71" s="349"/>
      <c r="O71" s="348"/>
    </row>
    <row r="72" spans="2:30" x14ac:dyDescent="0.15">
      <c r="B72" s="250"/>
      <c r="C72" s="246"/>
      <c r="D72" s="246"/>
      <c r="E72" s="246"/>
      <c r="F72" s="246"/>
      <c r="G72" s="1230"/>
      <c r="H72" s="1231"/>
      <c r="I72" s="1231"/>
      <c r="J72" s="1232"/>
      <c r="K72" s="347" t="s">
        <v>515</v>
      </c>
      <c r="L72" s="347" t="s">
        <v>516</v>
      </c>
      <c r="M72" s="347" t="s">
        <v>517</v>
      </c>
      <c r="N72" s="347" t="s">
        <v>518</v>
      </c>
      <c r="O72" s="347" t="s">
        <v>519</v>
      </c>
    </row>
    <row r="73" spans="2:30" x14ac:dyDescent="0.15">
      <c r="B73" s="250"/>
      <c r="C73" s="246"/>
      <c r="D73" s="246"/>
      <c r="E73" s="246"/>
      <c r="F73" s="246"/>
      <c r="G73" s="1233" t="s">
        <v>546</v>
      </c>
      <c r="H73" s="1234"/>
      <c r="I73" s="1239" t="s">
        <v>544</v>
      </c>
      <c r="J73" s="1239"/>
      <c r="K73" s="1254"/>
      <c r="L73" s="1254"/>
      <c r="M73" s="1242"/>
      <c r="N73" s="1242"/>
      <c r="O73" s="1242"/>
      <c r="S73" s="245">
        <v>9.9</v>
      </c>
    </row>
    <row r="74" spans="2:30" x14ac:dyDescent="0.15">
      <c r="B74" s="250"/>
      <c r="C74" s="246"/>
      <c r="D74" s="246"/>
      <c r="E74" s="246"/>
      <c r="F74" s="246"/>
      <c r="G74" s="1235"/>
      <c r="H74" s="1236"/>
      <c r="I74" s="1240"/>
      <c r="J74" s="1240"/>
      <c r="K74" s="1254"/>
      <c r="L74" s="1254"/>
      <c r="M74" s="1242"/>
      <c r="N74" s="1242"/>
      <c r="O74" s="1242"/>
    </row>
    <row r="75" spans="2:30" x14ac:dyDescent="0.15">
      <c r="B75" s="250"/>
      <c r="C75" s="246"/>
      <c r="D75" s="246"/>
      <c r="E75" s="246"/>
      <c r="F75" s="246"/>
      <c r="G75" s="1235"/>
      <c r="H75" s="1236"/>
      <c r="I75" s="1243" t="s">
        <v>543</v>
      </c>
      <c r="J75" s="1243"/>
      <c r="K75" s="1252">
        <v>9.4</v>
      </c>
      <c r="L75" s="1252">
        <v>8</v>
      </c>
      <c r="M75" s="1252">
        <v>4.4000000000000004</v>
      </c>
      <c r="N75" s="1252">
        <v>0.6</v>
      </c>
      <c r="O75" s="1252">
        <v>-2.2000000000000002</v>
      </c>
      <c r="U75" s="245">
        <v>81.2</v>
      </c>
      <c r="W75" s="245">
        <v>87.2</v>
      </c>
      <c r="Y75" s="245">
        <v>99.8</v>
      </c>
      <c r="AA75" s="245">
        <v>109.5</v>
      </c>
      <c r="AC75" s="245">
        <v>115.2</v>
      </c>
    </row>
    <row r="76" spans="2:30" x14ac:dyDescent="0.15">
      <c r="B76" s="250"/>
      <c r="C76" s="246"/>
      <c r="D76" s="246"/>
      <c r="E76" s="246"/>
      <c r="F76" s="246"/>
      <c r="G76" s="1237"/>
      <c r="H76" s="1238"/>
      <c r="I76" s="1243"/>
      <c r="J76" s="1243"/>
      <c r="K76" s="1251"/>
      <c r="L76" s="1251"/>
      <c r="M76" s="1251"/>
      <c r="N76" s="1251"/>
      <c r="O76" s="1251"/>
    </row>
    <row r="77" spans="2:30" x14ac:dyDescent="0.15">
      <c r="B77" s="250"/>
      <c r="C77" s="246"/>
      <c r="D77" s="246"/>
      <c r="E77" s="246"/>
      <c r="F77" s="246"/>
      <c r="G77" s="1244" t="s">
        <v>545</v>
      </c>
      <c r="H77" s="1245"/>
      <c r="I77" s="1243" t="s">
        <v>544</v>
      </c>
      <c r="J77" s="1243"/>
      <c r="K77" s="1254">
        <v>0</v>
      </c>
      <c r="L77" s="1254">
        <v>0</v>
      </c>
      <c r="M77" s="1242">
        <v>0</v>
      </c>
      <c r="N77" s="1242">
        <v>0</v>
      </c>
      <c r="O77" s="1242">
        <v>0</v>
      </c>
      <c r="R77" s="245">
        <v>12.3</v>
      </c>
      <c r="T77" s="245">
        <v>11.1</v>
      </c>
    </row>
    <row r="78" spans="2:30" x14ac:dyDescent="0.15">
      <c r="B78" s="250"/>
      <c r="C78" s="246"/>
      <c r="D78" s="246"/>
      <c r="E78" s="246"/>
      <c r="F78" s="246"/>
      <c r="G78" s="1246"/>
      <c r="H78" s="1247"/>
      <c r="I78" s="1243"/>
      <c r="J78" s="1243"/>
      <c r="K78" s="1254"/>
      <c r="L78" s="1254"/>
      <c r="M78" s="1242"/>
      <c r="N78" s="1242"/>
      <c r="O78" s="1242"/>
    </row>
    <row r="79" spans="2:30" x14ac:dyDescent="0.15">
      <c r="B79" s="250"/>
      <c r="C79" s="246"/>
      <c r="D79" s="246"/>
      <c r="E79" s="246"/>
      <c r="F79" s="246"/>
      <c r="G79" s="1246"/>
      <c r="H79" s="1247"/>
      <c r="I79" s="1255" t="s">
        <v>543</v>
      </c>
      <c r="J79" s="1253"/>
      <c r="K79" s="1256">
        <v>10.1</v>
      </c>
      <c r="L79" s="1256">
        <v>9.1999999999999993</v>
      </c>
      <c r="M79" s="1256">
        <v>8.1999999999999993</v>
      </c>
      <c r="N79" s="1256">
        <v>7.8</v>
      </c>
      <c r="O79" s="1256">
        <v>7.4</v>
      </c>
      <c r="V79" s="245">
        <v>53.5</v>
      </c>
      <c r="X79" s="245">
        <v>48.2</v>
      </c>
      <c r="Z79" s="245">
        <v>34.200000000000003</v>
      </c>
      <c r="AB79" s="245">
        <v>30.3</v>
      </c>
      <c r="AD79" s="245">
        <v>28.9</v>
      </c>
    </row>
    <row r="80" spans="2:30" x14ac:dyDescent="0.15">
      <c r="B80" s="250"/>
      <c r="C80" s="246"/>
      <c r="D80" s="246"/>
      <c r="E80" s="246"/>
      <c r="F80" s="246"/>
      <c r="G80" s="1248"/>
      <c r="H80" s="1249"/>
      <c r="I80" s="1253"/>
      <c r="J80" s="1253"/>
      <c r="K80" s="1256"/>
      <c r="L80" s="1256"/>
      <c r="M80" s="1256"/>
      <c r="N80" s="1256"/>
      <c r="O80" s="1256"/>
    </row>
    <row r="81" spans="2:17" x14ac:dyDescent="0.15">
      <c r="B81" s="250"/>
      <c r="C81" s="246"/>
      <c r="D81" s="246"/>
      <c r="E81" s="246"/>
      <c r="F81" s="246"/>
      <c r="G81" s="246"/>
      <c r="H81" s="246"/>
      <c r="I81" s="246"/>
      <c r="J81" s="246"/>
      <c r="K81" s="346"/>
      <c r="L81" s="246"/>
      <c r="M81" s="246"/>
      <c r="N81" s="246"/>
      <c r="O81" s="246"/>
    </row>
    <row r="82" spans="2:17" ht="17.25" x14ac:dyDescent="0.15">
      <c r="B82" s="250"/>
      <c r="C82" s="246"/>
      <c r="D82" s="246"/>
      <c r="E82" s="246"/>
      <c r="F82" s="246"/>
      <c r="G82" s="246"/>
      <c r="H82" s="246"/>
      <c r="I82" s="246"/>
      <c r="J82" s="246"/>
      <c r="K82" s="345"/>
      <c r="L82" s="345"/>
      <c r="M82" s="345"/>
      <c r="N82" s="345"/>
      <c r="O82" s="345"/>
    </row>
    <row r="83" spans="2:17" x14ac:dyDescent="0.15">
      <c r="B83" s="342"/>
      <c r="C83" s="308"/>
      <c r="D83" s="308"/>
      <c r="E83" s="308"/>
      <c r="F83" s="308"/>
      <c r="G83" s="308"/>
      <c r="H83" s="308"/>
      <c r="I83" s="308"/>
      <c r="J83" s="308"/>
      <c r="K83" s="308"/>
      <c r="L83" s="308"/>
      <c r="M83" s="308"/>
      <c r="N83" s="308"/>
      <c r="O83" s="308"/>
      <c r="P83" s="343"/>
    </row>
    <row r="84" spans="2:17" x14ac:dyDescent="0.15">
      <c r="H84" s="246"/>
      <c r="I84" s="246"/>
      <c r="J84" s="246"/>
      <c r="K84" s="246"/>
      <c r="L84" s="246"/>
      <c r="M84" s="246"/>
      <c r="N84" s="246"/>
      <c r="O84" s="246"/>
      <c r="P84" s="246"/>
      <c r="Q84" s="246"/>
    </row>
    <row r="85" spans="2:17" x14ac:dyDescent="0.15">
      <c r="B85" s="246"/>
      <c r="C85" s="246"/>
      <c r="D85" s="246"/>
      <c r="E85" s="246"/>
      <c r="F85" s="246"/>
      <c r="G85" s="246"/>
      <c r="H85" s="246"/>
      <c r="I85" s="246"/>
      <c r="J85" s="246"/>
      <c r="K85" s="246"/>
      <c r="L85" s="246"/>
      <c r="M85" s="246"/>
      <c r="N85" s="246"/>
      <c r="O85" s="246"/>
      <c r="P85" s="246"/>
      <c r="Q85" s="246"/>
    </row>
    <row r="86" spans="2:17" hidden="1" x14ac:dyDescent="0.15">
      <c r="B86" s="246"/>
      <c r="C86" s="246"/>
      <c r="D86" s="246"/>
      <c r="E86" s="246"/>
      <c r="F86" s="246"/>
      <c r="G86" s="246"/>
      <c r="H86" s="246"/>
      <c r="I86" s="246"/>
      <c r="J86" s="246"/>
      <c r="K86" s="246"/>
      <c r="L86" s="246"/>
      <c r="M86" s="246"/>
      <c r="N86" s="246"/>
      <c r="O86" s="246"/>
      <c r="P86" s="246"/>
      <c r="Q86" s="246"/>
    </row>
    <row r="87" spans="2:17" hidden="1" x14ac:dyDescent="0.15">
      <c r="B87" s="246"/>
      <c r="C87" s="246"/>
      <c r="D87" s="246"/>
      <c r="E87" s="246"/>
      <c r="F87" s="246"/>
      <c r="G87" s="246"/>
      <c r="H87" s="246"/>
      <c r="I87" s="246"/>
      <c r="J87" s="246"/>
      <c r="K87" s="344"/>
      <c r="L87" s="246"/>
      <c r="M87" s="246"/>
      <c r="N87" s="246"/>
      <c r="O87" s="246"/>
      <c r="P87" s="246"/>
      <c r="Q87" s="246"/>
    </row>
    <row r="88" spans="2:17" hidden="1" x14ac:dyDescent="0.15">
      <c r="B88" s="246"/>
      <c r="C88" s="246"/>
      <c r="D88" s="246"/>
      <c r="E88" s="246"/>
      <c r="F88" s="246"/>
      <c r="G88" s="246"/>
      <c r="H88" s="246"/>
      <c r="I88" s="246"/>
      <c r="J88" s="246"/>
      <c r="K88" s="246"/>
      <c r="L88" s="246"/>
      <c r="M88" s="246"/>
      <c r="N88" s="246"/>
      <c r="O88" s="246"/>
      <c r="P88" s="246"/>
      <c r="Q88" s="246"/>
    </row>
    <row r="89" spans="2:17" hidden="1" x14ac:dyDescent="0.15">
      <c r="B89" s="246"/>
      <c r="C89" s="246"/>
      <c r="D89" s="246"/>
      <c r="E89" s="246"/>
      <c r="F89" s="246"/>
      <c r="G89" s="246"/>
      <c r="H89" s="246"/>
      <c r="I89" s="246"/>
      <c r="J89" s="246"/>
      <c r="K89" s="246"/>
      <c r="L89" s="246"/>
      <c r="M89" s="246"/>
      <c r="N89" s="246"/>
      <c r="O89" s="246"/>
      <c r="P89" s="246"/>
      <c r="Q89" s="246"/>
    </row>
    <row r="90" spans="2:17" hidden="1" x14ac:dyDescent="0.15">
      <c r="B90" s="246"/>
      <c r="C90" s="246"/>
      <c r="D90" s="246"/>
      <c r="E90" s="246"/>
      <c r="F90" s="246"/>
      <c r="G90" s="246"/>
      <c r="H90" s="246"/>
      <c r="I90" s="246"/>
      <c r="J90" s="246"/>
      <c r="K90" s="246"/>
      <c r="L90" s="246"/>
      <c r="M90" s="246"/>
      <c r="N90" s="246"/>
      <c r="O90" s="246"/>
      <c r="P90" s="246"/>
      <c r="Q90" s="246"/>
    </row>
    <row r="91" spans="2:17" hidden="1" x14ac:dyDescent="0.15">
      <c r="B91" s="246"/>
      <c r="C91" s="246"/>
      <c r="D91" s="246"/>
      <c r="E91" s="246"/>
      <c r="F91" s="246"/>
      <c r="G91" s="246"/>
      <c r="H91" s="246"/>
      <c r="I91" s="246"/>
      <c r="J91" s="246"/>
      <c r="K91" s="246"/>
      <c r="L91" s="246"/>
      <c r="M91" s="246"/>
      <c r="N91" s="246"/>
      <c r="O91" s="246"/>
      <c r="P91" s="246"/>
      <c r="Q91" s="246"/>
    </row>
    <row r="92" spans="2:17" ht="13.5" hidden="1" customHeight="1" x14ac:dyDescent="0.15">
      <c r="B92" s="246"/>
      <c r="C92" s="246"/>
      <c r="D92" s="246"/>
      <c r="E92" s="246"/>
      <c r="F92" s="246"/>
      <c r="G92" s="246"/>
      <c r="H92" s="246"/>
      <c r="I92" s="246"/>
      <c r="J92" s="246"/>
      <c r="K92" s="246"/>
      <c r="L92" s="246"/>
      <c r="M92" s="246"/>
      <c r="N92" s="246"/>
      <c r="O92" s="246"/>
      <c r="P92" s="246"/>
      <c r="Q92" s="246"/>
    </row>
    <row r="93" spans="2:17" ht="13.5" hidden="1" customHeight="1" x14ac:dyDescent="0.15">
      <c r="B93" s="246"/>
      <c r="C93" s="246"/>
      <c r="D93" s="246"/>
      <c r="E93" s="246"/>
      <c r="F93" s="246"/>
      <c r="G93" s="246"/>
      <c r="H93" s="246"/>
      <c r="I93" s="246"/>
      <c r="J93" s="246"/>
      <c r="K93" s="246"/>
      <c r="L93" s="246"/>
      <c r="M93" s="246"/>
      <c r="N93" s="246"/>
      <c r="O93" s="246"/>
      <c r="P93" s="246"/>
      <c r="Q93" s="246"/>
    </row>
    <row r="94" spans="2:17" ht="13.5" hidden="1" customHeight="1" x14ac:dyDescent="0.15">
      <c r="B94" s="246"/>
      <c r="C94" s="246"/>
      <c r="D94" s="246"/>
      <c r="E94" s="246"/>
      <c r="F94" s="246"/>
      <c r="G94" s="246"/>
      <c r="H94" s="246"/>
      <c r="I94" s="246"/>
      <c r="J94" s="246"/>
      <c r="K94" s="246"/>
      <c r="L94" s="246"/>
      <c r="M94" s="246"/>
      <c r="N94" s="246"/>
      <c r="O94" s="246"/>
      <c r="P94" s="246"/>
      <c r="Q94" s="246"/>
    </row>
    <row r="95" spans="2:17" ht="13.5" hidden="1" customHeight="1" x14ac:dyDescent="0.15">
      <c r="B95" s="246"/>
      <c r="C95" s="246"/>
      <c r="D95" s="246"/>
      <c r="E95" s="246"/>
      <c r="F95" s="246"/>
      <c r="G95" s="246"/>
      <c r="H95" s="246"/>
      <c r="I95" s="246"/>
      <c r="J95" s="246"/>
      <c r="K95" s="246"/>
      <c r="L95" s="246"/>
      <c r="M95" s="246"/>
      <c r="N95" s="246"/>
      <c r="O95" s="246"/>
      <c r="P95" s="246"/>
      <c r="Q95" s="246"/>
    </row>
    <row r="96" spans="2:17" ht="13.5" hidden="1" customHeight="1" x14ac:dyDescent="0.15">
      <c r="B96" s="246"/>
      <c r="C96" s="246"/>
      <c r="D96" s="246"/>
      <c r="E96" s="246"/>
      <c r="F96" s="246"/>
      <c r="G96" s="246"/>
      <c r="H96" s="246"/>
      <c r="I96" s="246"/>
      <c r="J96" s="246"/>
      <c r="K96" s="246"/>
      <c r="L96" s="246"/>
      <c r="M96" s="246"/>
      <c r="N96" s="246"/>
      <c r="O96" s="246"/>
      <c r="P96" s="246"/>
      <c r="Q96" s="246"/>
    </row>
    <row r="97" spans="2:17" ht="13.5" hidden="1" customHeight="1" x14ac:dyDescent="0.15">
      <c r="B97" s="246"/>
      <c r="C97" s="246"/>
      <c r="D97" s="246"/>
      <c r="E97" s="246"/>
      <c r="F97" s="246"/>
      <c r="G97" s="246"/>
      <c r="H97" s="246"/>
      <c r="I97" s="246"/>
      <c r="J97" s="246"/>
      <c r="K97" s="246"/>
      <c r="L97" s="246"/>
      <c r="M97" s="246"/>
      <c r="N97" s="246"/>
      <c r="O97" s="246"/>
      <c r="P97" s="246"/>
      <c r="Q97" s="246"/>
    </row>
    <row r="98" spans="2:17" ht="13.5" hidden="1" customHeight="1" x14ac:dyDescent="0.15">
      <c r="B98" s="246"/>
      <c r="C98" s="246"/>
      <c r="D98" s="246"/>
      <c r="E98" s="246"/>
      <c r="F98" s="246"/>
      <c r="G98" s="246"/>
      <c r="H98" s="246"/>
      <c r="I98" s="246"/>
      <c r="J98" s="246"/>
      <c r="K98" s="246"/>
      <c r="L98" s="246"/>
      <c r="M98" s="246"/>
      <c r="N98" s="246"/>
      <c r="O98" s="246"/>
      <c r="P98" s="246"/>
      <c r="Q98" s="246"/>
    </row>
    <row r="99" spans="2:17" ht="13.5" hidden="1" customHeight="1" x14ac:dyDescent="0.15">
      <c r="B99" s="246"/>
      <c r="C99" s="246"/>
      <c r="D99" s="246"/>
      <c r="E99" s="246"/>
      <c r="F99" s="246"/>
      <c r="G99" s="246"/>
      <c r="H99" s="246"/>
      <c r="I99" s="246"/>
      <c r="J99" s="246"/>
      <c r="K99" s="246"/>
      <c r="L99" s="246"/>
      <c r="M99" s="246"/>
      <c r="N99" s="246"/>
      <c r="O99" s="246"/>
      <c r="P99" s="246"/>
      <c r="Q99" s="246"/>
    </row>
    <row r="100" spans="2:17" ht="13.5" hidden="1" customHeight="1" x14ac:dyDescent="0.15">
      <c r="B100" s="246"/>
      <c r="C100" s="246"/>
      <c r="D100" s="246"/>
      <c r="E100" s="246"/>
      <c r="F100" s="246"/>
      <c r="G100" s="246"/>
      <c r="H100" s="246"/>
      <c r="I100" s="246"/>
      <c r="J100" s="246"/>
      <c r="K100" s="246"/>
      <c r="L100" s="246"/>
      <c r="M100" s="246"/>
      <c r="N100" s="246"/>
      <c r="O100" s="246"/>
      <c r="P100" s="246"/>
      <c r="Q100" s="246"/>
    </row>
    <row r="101" spans="2:17" ht="13.5" hidden="1" customHeight="1" x14ac:dyDescent="0.15">
      <c r="B101" s="246"/>
      <c r="C101" s="246"/>
      <c r="D101" s="246"/>
      <c r="E101" s="246"/>
      <c r="F101" s="246"/>
      <c r="G101" s="246"/>
      <c r="H101" s="246"/>
      <c r="I101" s="246"/>
      <c r="J101" s="246"/>
      <c r="K101" s="246"/>
      <c r="L101" s="246"/>
      <c r="M101" s="246"/>
      <c r="N101" s="246"/>
      <c r="O101" s="246"/>
      <c r="P101" s="246"/>
      <c r="Q101" s="246"/>
    </row>
    <row r="102" spans="2:17" ht="13.5" hidden="1" customHeight="1" x14ac:dyDescent="0.15">
      <c r="B102" s="246"/>
      <c r="C102" s="246"/>
      <c r="D102" s="246"/>
      <c r="E102" s="246"/>
      <c r="F102" s="246"/>
      <c r="G102" s="246"/>
      <c r="H102" s="246"/>
      <c r="I102" s="246"/>
      <c r="J102" s="246"/>
      <c r="K102" s="246"/>
      <c r="L102" s="246"/>
      <c r="M102" s="246"/>
      <c r="N102" s="246"/>
      <c r="O102" s="246"/>
      <c r="P102" s="246"/>
      <c r="Q102" s="246"/>
    </row>
    <row r="103" spans="2:17" ht="13.5" hidden="1" customHeight="1" x14ac:dyDescent="0.15">
      <c r="B103" s="246"/>
      <c r="C103" s="246"/>
      <c r="D103" s="246"/>
      <c r="E103" s="246"/>
      <c r="F103" s="246"/>
      <c r="G103" s="246"/>
      <c r="H103" s="246"/>
      <c r="I103" s="246"/>
      <c r="J103" s="246"/>
      <c r="K103" s="246"/>
      <c r="L103" s="246"/>
      <c r="M103" s="246"/>
      <c r="N103" s="246"/>
      <c r="O103" s="246"/>
      <c r="P103" s="246"/>
      <c r="Q103" s="246"/>
    </row>
    <row r="104" spans="2:17" ht="13.5" hidden="1" customHeight="1" x14ac:dyDescent="0.15">
      <c r="B104" s="246"/>
      <c r="C104" s="246"/>
      <c r="D104" s="246"/>
      <c r="E104" s="246"/>
      <c r="F104" s="246"/>
      <c r="G104" s="246"/>
      <c r="H104" s="246"/>
      <c r="I104" s="246"/>
      <c r="J104" s="246"/>
      <c r="K104" s="246"/>
      <c r="L104" s="246"/>
      <c r="M104" s="246"/>
      <c r="N104" s="246"/>
      <c r="O104" s="246"/>
      <c r="P104" s="246"/>
      <c r="Q104" s="246"/>
    </row>
    <row r="105" spans="2:17" ht="13.5" hidden="1" customHeight="1" x14ac:dyDescent="0.15">
      <c r="B105" s="246"/>
      <c r="C105" s="246"/>
      <c r="D105" s="246"/>
      <c r="E105" s="246"/>
      <c r="F105" s="246"/>
      <c r="G105" s="246"/>
      <c r="H105" s="246"/>
      <c r="I105" s="246"/>
      <c r="J105" s="246"/>
      <c r="K105" s="246"/>
      <c r="L105" s="246"/>
      <c r="M105" s="246"/>
      <c r="N105" s="246"/>
      <c r="O105" s="246"/>
      <c r="P105" s="246"/>
      <c r="Q105" s="246"/>
    </row>
    <row r="106" spans="2:17" ht="13.5" hidden="1" customHeight="1" x14ac:dyDescent="0.15">
      <c r="B106" s="246"/>
      <c r="C106" s="246"/>
      <c r="D106" s="246"/>
      <c r="E106" s="246"/>
      <c r="F106" s="246"/>
      <c r="G106" s="246"/>
      <c r="H106" s="246"/>
      <c r="I106" s="246"/>
      <c r="J106" s="246"/>
      <c r="K106" s="246"/>
      <c r="L106" s="246"/>
      <c r="M106" s="246"/>
      <c r="N106" s="246"/>
      <c r="O106" s="246"/>
      <c r="P106" s="246"/>
      <c r="Q106" s="246"/>
    </row>
    <row r="107" spans="2:17" ht="13.5" hidden="1" customHeight="1" x14ac:dyDescent="0.15">
      <c r="B107" s="246"/>
      <c r="C107" s="246"/>
      <c r="D107" s="246"/>
      <c r="E107" s="246"/>
      <c r="F107" s="246"/>
      <c r="G107" s="246"/>
      <c r="H107" s="246"/>
      <c r="I107" s="246"/>
      <c r="J107" s="246"/>
      <c r="K107" s="246"/>
      <c r="L107" s="246"/>
      <c r="M107" s="246"/>
      <c r="N107" s="246"/>
      <c r="O107" s="246"/>
      <c r="P107" s="246"/>
      <c r="Q107" s="246"/>
    </row>
    <row r="108" spans="2:17" ht="13.5" hidden="1" customHeight="1" x14ac:dyDescent="0.15">
      <c r="B108" s="246"/>
      <c r="C108" s="246"/>
      <c r="D108" s="246"/>
      <c r="E108" s="246"/>
      <c r="F108" s="246"/>
      <c r="G108" s="246"/>
      <c r="H108" s="246"/>
      <c r="I108" s="246"/>
      <c r="J108" s="246"/>
      <c r="K108" s="246"/>
      <c r="L108" s="246"/>
      <c r="M108" s="246"/>
      <c r="N108" s="246"/>
      <c r="O108" s="246"/>
      <c r="P108" s="246"/>
      <c r="Q108" s="246"/>
    </row>
    <row r="109" spans="2:17" ht="13.5" hidden="1" customHeight="1" x14ac:dyDescent="0.15">
      <c r="B109" s="246"/>
      <c r="C109" s="246"/>
      <c r="D109" s="246"/>
      <c r="E109" s="246"/>
      <c r="F109" s="246"/>
      <c r="G109" s="246"/>
      <c r="H109" s="246"/>
      <c r="I109" s="246"/>
      <c r="J109" s="246"/>
      <c r="K109" s="246"/>
      <c r="L109" s="246"/>
      <c r="M109" s="246"/>
      <c r="N109" s="246"/>
      <c r="O109" s="246"/>
      <c r="P109" s="246"/>
      <c r="Q109" s="246"/>
    </row>
    <row r="110" spans="2:17" ht="13.5" hidden="1" customHeight="1" x14ac:dyDescent="0.15">
      <c r="B110" s="246"/>
      <c r="C110" s="246"/>
      <c r="D110" s="246"/>
      <c r="E110" s="246"/>
      <c r="F110" s="246"/>
      <c r="G110" s="246"/>
      <c r="H110" s="246"/>
      <c r="I110" s="246"/>
      <c r="J110" s="246"/>
      <c r="K110" s="246"/>
      <c r="L110" s="246"/>
      <c r="M110" s="246"/>
      <c r="N110" s="246"/>
      <c r="O110" s="246"/>
      <c r="P110" s="246"/>
      <c r="Q110" s="246"/>
    </row>
    <row r="111" spans="2:17" ht="13.5" hidden="1" customHeight="1" x14ac:dyDescent="0.15">
      <c r="B111" s="246"/>
      <c r="C111" s="246"/>
      <c r="D111" s="246"/>
      <c r="E111" s="246"/>
      <c r="F111" s="246"/>
      <c r="G111" s="246"/>
      <c r="H111" s="246"/>
      <c r="I111" s="246"/>
      <c r="J111" s="246"/>
      <c r="K111" s="246"/>
      <c r="L111" s="246"/>
      <c r="M111" s="246"/>
      <c r="N111" s="246"/>
      <c r="O111" s="246"/>
      <c r="P111" s="246"/>
      <c r="Q111" s="246"/>
    </row>
    <row r="112" spans="2:17" ht="13.5" hidden="1" customHeight="1" x14ac:dyDescent="0.15">
      <c r="B112" s="246"/>
      <c r="C112" s="246"/>
      <c r="D112" s="246"/>
      <c r="E112" s="246"/>
      <c r="F112" s="246"/>
      <c r="G112" s="246"/>
      <c r="H112" s="246"/>
      <c r="I112" s="246"/>
      <c r="J112" s="246"/>
      <c r="K112" s="246"/>
      <c r="L112" s="246"/>
      <c r="M112" s="246"/>
      <c r="N112" s="246"/>
      <c r="O112" s="246"/>
      <c r="P112" s="246"/>
      <c r="Q112" s="246"/>
    </row>
    <row r="113" spans="2:17" ht="13.5" hidden="1" customHeight="1" x14ac:dyDescent="0.15">
      <c r="B113" s="246"/>
      <c r="C113" s="246"/>
      <c r="D113" s="246"/>
      <c r="E113" s="246"/>
      <c r="F113" s="246"/>
      <c r="G113" s="246"/>
      <c r="H113" s="246"/>
      <c r="I113" s="246"/>
      <c r="J113" s="246"/>
      <c r="K113" s="246"/>
      <c r="L113" s="246"/>
      <c r="M113" s="246"/>
      <c r="N113" s="246"/>
      <c r="O113" s="246"/>
      <c r="P113" s="246"/>
      <c r="Q113" s="246"/>
    </row>
    <row r="114" spans="2:17" ht="13.5" hidden="1" customHeight="1" x14ac:dyDescent="0.15">
      <c r="B114" s="246"/>
      <c r="C114" s="246"/>
      <c r="D114" s="246"/>
      <c r="E114" s="246"/>
      <c r="F114" s="246"/>
      <c r="G114" s="246"/>
      <c r="H114" s="246"/>
      <c r="I114" s="246"/>
      <c r="J114" s="246"/>
      <c r="K114" s="246"/>
      <c r="L114" s="246"/>
      <c r="M114" s="246"/>
      <c r="N114" s="246"/>
      <c r="O114" s="246"/>
      <c r="P114" s="246"/>
      <c r="Q114" s="246"/>
    </row>
    <row r="115" spans="2:17" ht="13.5" hidden="1" customHeight="1" x14ac:dyDescent="0.15">
      <c r="B115" s="246"/>
      <c r="C115" s="246"/>
      <c r="D115" s="246"/>
      <c r="E115" s="246"/>
      <c r="F115" s="246"/>
      <c r="G115" s="246"/>
      <c r="H115" s="246"/>
      <c r="I115" s="246"/>
      <c r="J115" s="246"/>
      <c r="K115" s="246"/>
      <c r="L115" s="246"/>
      <c r="M115" s="246"/>
      <c r="N115" s="246"/>
      <c r="O115" s="246"/>
      <c r="P115" s="246"/>
      <c r="Q115" s="246"/>
    </row>
    <row r="116" spans="2:17" ht="13.5" hidden="1" customHeight="1" x14ac:dyDescent="0.15">
      <c r="B116" s="246"/>
      <c r="C116" s="246"/>
      <c r="D116" s="246"/>
      <c r="E116" s="246"/>
      <c r="F116" s="246"/>
      <c r="G116" s="246"/>
      <c r="H116" s="246"/>
      <c r="I116" s="246"/>
      <c r="J116" s="246"/>
      <c r="K116" s="246"/>
      <c r="L116" s="246"/>
      <c r="M116" s="246"/>
      <c r="N116" s="246"/>
      <c r="O116" s="246"/>
      <c r="P116" s="246"/>
      <c r="Q116" s="246"/>
    </row>
    <row r="117" spans="2:17" ht="13.5" hidden="1" customHeight="1" x14ac:dyDescent="0.15">
      <c r="B117" s="246"/>
      <c r="C117" s="246"/>
      <c r="D117" s="246"/>
      <c r="E117" s="246"/>
      <c r="F117" s="246"/>
      <c r="G117" s="246"/>
      <c r="H117" s="246"/>
      <c r="I117" s="246"/>
      <c r="J117" s="246"/>
      <c r="K117" s="246"/>
      <c r="L117" s="246"/>
      <c r="M117" s="246"/>
      <c r="N117" s="246"/>
      <c r="O117" s="246"/>
      <c r="P117" s="246"/>
      <c r="Q117" s="246"/>
    </row>
    <row r="118" spans="2:17" ht="13.5" hidden="1" customHeight="1" x14ac:dyDescent="0.15">
      <c r="B118" s="246"/>
      <c r="C118" s="246"/>
      <c r="D118" s="246"/>
      <c r="E118" s="246"/>
      <c r="F118" s="246"/>
      <c r="G118" s="246"/>
      <c r="H118" s="246"/>
      <c r="I118" s="246"/>
      <c r="J118" s="246"/>
      <c r="K118" s="246"/>
      <c r="L118" s="246"/>
      <c r="M118" s="246"/>
      <c r="N118" s="246"/>
      <c r="O118" s="246"/>
      <c r="P118" s="246"/>
      <c r="Q118" s="246"/>
    </row>
    <row r="119" spans="2:17" ht="13.5" hidden="1" customHeight="1" x14ac:dyDescent="0.15">
      <c r="B119" s="246"/>
      <c r="C119" s="246"/>
      <c r="D119" s="246"/>
      <c r="E119" s="246"/>
      <c r="F119" s="246"/>
      <c r="G119" s="246"/>
      <c r="H119" s="246"/>
      <c r="I119" s="246"/>
      <c r="J119" s="246"/>
      <c r="K119" s="246"/>
      <c r="L119" s="246"/>
      <c r="M119" s="246"/>
      <c r="N119" s="246"/>
      <c r="O119" s="246"/>
      <c r="P119" s="246"/>
      <c r="Q119" s="246"/>
    </row>
    <row r="120" spans="2:17" ht="13.5" hidden="1" customHeight="1" x14ac:dyDescent="0.15">
      <c r="B120" s="246"/>
      <c r="C120" s="246"/>
      <c r="D120" s="246"/>
      <c r="E120" s="246"/>
      <c r="F120" s="246"/>
      <c r="G120" s="246"/>
      <c r="H120" s="246"/>
      <c r="I120" s="246"/>
      <c r="J120" s="246"/>
      <c r="K120" s="246"/>
      <c r="L120" s="246"/>
      <c r="M120" s="246"/>
      <c r="N120" s="246"/>
      <c r="O120" s="246"/>
      <c r="P120" s="246"/>
      <c r="Q120" s="246"/>
    </row>
    <row r="121" spans="2:17" ht="13.5" hidden="1" customHeight="1" x14ac:dyDescent="0.15">
      <c r="B121" s="246"/>
      <c r="C121" s="246"/>
      <c r="D121" s="246"/>
      <c r="E121" s="246"/>
      <c r="F121" s="246"/>
      <c r="G121" s="246"/>
      <c r="H121" s="246"/>
      <c r="I121" s="246"/>
      <c r="J121" s="246"/>
      <c r="K121" s="246"/>
      <c r="L121" s="246"/>
      <c r="M121" s="246"/>
      <c r="N121" s="246"/>
      <c r="O121" s="246"/>
      <c r="P121" s="246"/>
      <c r="Q121" s="246"/>
    </row>
    <row r="122" spans="2:17" ht="13.5" hidden="1" customHeight="1" x14ac:dyDescent="0.15">
      <c r="B122" s="246"/>
      <c r="C122" s="246"/>
      <c r="D122" s="246"/>
      <c r="E122" s="246"/>
      <c r="F122" s="246"/>
      <c r="G122" s="246"/>
      <c r="H122" s="246"/>
      <c r="I122" s="246"/>
      <c r="J122" s="246"/>
      <c r="K122" s="246"/>
      <c r="L122" s="246"/>
      <c r="M122" s="246"/>
      <c r="N122" s="246"/>
      <c r="O122" s="246"/>
      <c r="P122" s="246"/>
      <c r="Q122" s="246"/>
    </row>
    <row r="123" spans="2:17" ht="13.5" hidden="1" customHeight="1" x14ac:dyDescent="0.15">
      <c r="B123" s="246"/>
      <c r="C123" s="246"/>
      <c r="D123" s="246"/>
      <c r="E123" s="246"/>
      <c r="F123" s="246"/>
      <c r="G123" s="246"/>
      <c r="H123" s="246"/>
      <c r="I123" s="246"/>
      <c r="J123" s="246"/>
      <c r="K123" s="246"/>
      <c r="L123" s="246"/>
      <c r="M123" s="246"/>
      <c r="N123" s="246"/>
      <c r="O123" s="246"/>
      <c r="P123" s="246"/>
      <c r="Q123" s="246"/>
    </row>
    <row r="124" spans="2:17" ht="13.5" hidden="1" customHeight="1" x14ac:dyDescent="0.15">
      <c r="B124" s="246"/>
      <c r="C124" s="246"/>
      <c r="D124" s="246"/>
      <c r="E124" s="246"/>
      <c r="F124" s="246"/>
      <c r="G124" s="246"/>
      <c r="H124" s="246"/>
      <c r="I124" s="246"/>
      <c r="J124" s="246"/>
      <c r="K124" s="246"/>
      <c r="L124" s="246"/>
      <c r="M124" s="246"/>
      <c r="N124" s="246"/>
      <c r="O124" s="246"/>
      <c r="P124" s="246"/>
      <c r="Q124" s="246"/>
    </row>
    <row r="125" spans="2:17" ht="13.5" hidden="1" customHeight="1" x14ac:dyDescent="0.15">
      <c r="B125" s="246"/>
      <c r="C125" s="246"/>
      <c r="D125" s="246"/>
      <c r="E125" s="246"/>
      <c r="F125" s="246"/>
      <c r="G125" s="246"/>
      <c r="H125" s="246"/>
      <c r="I125" s="246"/>
      <c r="J125" s="246"/>
      <c r="K125" s="246"/>
      <c r="L125" s="246"/>
      <c r="M125" s="246"/>
      <c r="N125" s="246"/>
      <c r="O125" s="246"/>
      <c r="P125" s="246"/>
      <c r="Q125" s="246"/>
    </row>
    <row r="126" spans="2:17" ht="13.5" hidden="1" customHeight="1" x14ac:dyDescent="0.15">
      <c r="B126" s="246"/>
      <c r="C126" s="246"/>
      <c r="D126" s="246"/>
      <c r="E126" s="246"/>
      <c r="F126" s="246"/>
      <c r="G126" s="246"/>
      <c r="H126" s="246"/>
      <c r="I126" s="246"/>
      <c r="J126" s="246"/>
      <c r="K126" s="246"/>
      <c r="L126" s="246"/>
      <c r="M126" s="246"/>
      <c r="N126" s="246"/>
      <c r="O126" s="246"/>
      <c r="P126" s="246"/>
      <c r="Q126" s="246"/>
    </row>
    <row r="127" spans="2:17" ht="13.5" hidden="1" customHeight="1" x14ac:dyDescent="0.15">
      <c r="B127" s="246"/>
      <c r="C127" s="246"/>
      <c r="D127" s="246"/>
      <c r="E127" s="246"/>
      <c r="F127" s="246"/>
      <c r="G127" s="246"/>
      <c r="H127" s="246"/>
      <c r="I127" s="246"/>
      <c r="J127" s="246"/>
      <c r="K127" s="246"/>
      <c r="L127" s="246"/>
      <c r="M127" s="246"/>
      <c r="N127" s="246"/>
      <c r="O127" s="246"/>
      <c r="P127" s="246"/>
      <c r="Q127" s="246"/>
    </row>
    <row r="128" spans="2:17" ht="13.5" hidden="1" customHeight="1" x14ac:dyDescent="0.15">
      <c r="B128" s="246"/>
      <c r="C128" s="246"/>
      <c r="D128" s="246"/>
      <c r="E128" s="246"/>
      <c r="F128" s="246"/>
      <c r="G128" s="246"/>
      <c r="H128" s="246"/>
      <c r="I128" s="246"/>
      <c r="J128" s="246"/>
      <c r="K128" s="246"/>
      <c r="L128" s="246"/>
      <c r="M128" s="246"/>
      <c r="N128" s="246"/>
      <c r="O128" s="246"/>
      <c r="P128" s="246"/>
      <c r="Q128" s="246"/>
    </row>
    <row r="129" spans="2:17" ht="13.5" hidden="1" customHeight="1" x14ac:dyDescent="0.15">
      <c r="B129" s="246"/>
      <c r="C129" s="246"/>
      <c r="D129" s="246"/>
      <c r="E129" s="246"/>
      <c r="F129" s="246"/>
      <c r="G129" s="246"/>
      <c r="H129" s="246"/>
      <c r="I129" s="246"/>
      <c r="J129" s="246"/>
      <c r="K129" s="246"/>
      <c r="L129" s="246"/>
      <c r="M129" s="246"/>
      <c r="N129" s="246"/>
      <c r="O129" s="246"/>
      <c r="P129" s="246"/>
      <c r="Q129" s="246"/>
    </row>
    <row r="130" spans="2:17" ht="13.5" hidden="1" customHeight="1" x14ac:dyDescent="0.15">
      <c r="B130" s="246"/>
      <c r="C130" s="246"/>
      <c r="D130" s="246"/>
      <c r="E130" s="246"/>
      <c r="F130" s="246"/>
      <c r="G130" s="246"/>
      <c r="H130" s="246"/>
      <c r="I130" s="246"/>
      <c r="J130" s="246"/>
      <c r="K130" s="246"/>
      <c r="L130" s="246"/>
      <c r="M130" s="246"/>
      <c r="N130" s="246"/>
      <c r="O130" s="246"/>
      <c r="P130" s="246"/>
      <c r="Q130" s="246"/>
    </row>
    <row r="131" spans="2:17" ht="13.5" hidden="1" customHeight="1" x14ac:dyDescent="0.15">
      <c r="B131" s="246"/>
      <c r="C131" s="246"/>
      <c r="D131" s="246"/>
      <c r="E131" s="246"/>
      <c r="F131" s="246"/>
      <c r="G131" s="246"/>
      <c r="H131" s="246"/>
      <c r="I131" s="246"/>
      <c r="J131" s="246"/>
      <c r="K131" s="246"/>
      <c r="L131" s="246"/>
      <c r="M131" s="246"/>
      <c r="N131" s="246"/>
      <c r="O131" s="246"/>
      <c r="P131" s="246"/>
      <c r="Q131" s="246"/>
    </row>
    <row r="132" spans="2:17" ht="13.5" hidden="1" customHeight="1" x14ac:dyDescent="0.15">
      <c r="B132" s="246"/>
      <c r="C132" s="246"/>
      <c r="D132" s="246"/>
      <c r="E132" s="246"/>
      <c r="F132" s="246"/>
      <c r="G132" s="246"/>
      <c r="H132" s="246"/>
      <c r="I132" s="246"/>
      <c r="J132" s="246"/>
      <c r="K132" s="246"/>
      <c r="L132" s="246"/>
      <c r="M132" s="246"/>
      <c r="N132" s="246"/>
      <c r="O132" s="246"/>
      <c r="P132" s="246"/>
      <c r="Q132" s="246"/>
    </row>
    <row r="133" spans="2:17" ht="13.5" hidden="1" customHeight="1" x14ac:dyDescent="0.15">
      <c r="B133" s="246"/>
      <c r="C133" s="246"/>
      <c r="D133" s="246"/>
      <c r="E133" s="246"/>
      <c r="F133" s="246"/>
      <c r="G133" s="246"/>
      <c r="H133" s="246"/>
      <c r="I133" s="246"/>
      <c r="J133" s="246"/>
      <c r="K133" s="246"/>
      <c r="L133" s="246"/>
      <c r="M133" s="246"/>
      <c r="N133" s="246"/>
      <c r="O133" s="246"/>
      <c r="P133" s="246"/>
      <c r="Q133" s="246"/>
    </row>
    <row r="134" spans="2:17" ht="13.5" hidden="1" customHeight="1" x14ac:dyDescent="0.15">
      <c r="B134" s="246"/>
      <c r="C134" s="246"/>
      <c r="D134" s="246"/>
      <c r="E134" s="246"/>
      <c r="F134" s="246"/>
      <c r="G134" s="246"/>
      <c r="H134" s="246"/>
      <c r="I134" s="246"/>
      <c r="J134" s="246"/>
      <c r="K134" s="246"/>
      <c r="L134" s="246"/>
      <c r="M134" s="246"/>
      <c r="N134" s="246"/>
      <c r="O134" s="246"/>
      <c r="P134" s="246"/>
      <c r="Q134" s="246"/>
    </row>
    <row r="135" spans="2:17" ht="13.5" hidden="1" customHeight="1" x14ac:dyDescent="0.15">
      <c r="B135" s="246"/>
      <c r="C135" s="246"/>
      <c r="D135" s="246"/>
      <c r="E135" s="246"/>
      <c r="F135" s="246"/>
      <c r="G135" s="246"/>
      <c r="H135" s="246"/>
      <c r="I135" s="246"/>
      <c r="J135" s="246"/>
      <c r="K135" s="246"/>
      <c r="L135" s="246"/>
      <c r="M135" s="246"/>
      <c r="N135" s="246"/>
      <c r="O135" s="246"/>
      <c r="P135" s="246"/>
      <c r="Q135" s="246"/>
    </row>
    <row r="136" spans="2:17" ht="13.5" hidden="1" customHeight="1" x14ac:dyDescent="0.15">
      <c r="B136" s="246"/>
      <c r="C136" s="246"/>
      <c r="D136" s="246"/>
      <c r="E136" s="246"/>
      <c r="F136" s="246"/>
      <c r="G136" s="246"/>
      <c r="H136" s="246"/>
      <c r="I136" s="246"/>
      <c r="J136" s="246"/>
      <c r="K136" s="246"/>
      <c r="L136" s="246"/>
      <c r="M136" s="246"/>
      <c r="N136" s="246"/>
      <c r="O136" s="246"/>
      <c r="P136" s="246"/>
      <c r="Q136" s="246"/>
    </row>
    <row r="137" spans="2:17" ht="13.5" hidden="1" customHeight="1" x14ac:dyDescent="0.15">
      <c r="B137" s="246"/>
      <c r="C137" s="246"/>
      <c r="D137" s="246"/>
      <c r="E137" s="246"/>
      <c r="F137" s="246"/>
      <c r="G137" s="246"/>
      <c r="H137" s="246"/>
      <c r="I137" s="246"/>
      <c r="J137" s="246"/>
      <c r="K137" s="246"/>
      <c r="L137" s="246"/>
      <c r="M137" s="246"/>
      <c r="N137" s="246"/>
      <c r="O137" s="246"/>
      <c r="P137" s="246"/>
      <c r="Q137" s="246"/>
    </row>
    <row r="138" spans="2:17" ht="13.5" hidden="1" customHeight="1" x14ac:dyDescent="0.15">
      <c r="B138" s="246"/>
      <c r="C138" s="246"/>
      <c r="D138" s="246"/>
      <c r="E138" s="246"/>
      <c r="F138" s="246"/>
      <c r="G138" s="246"/>
      <c r="H138" s="246"/>
      <c r="I138" s="246"/>
      <c r="J138" s="246"/>
      <c r="K138" s="246"/>
      <c r="L138" s="246"/>
      <c r="M138" s="246"/>
      <c r="N138" s="246"/>
      <c r="O138" s="246"/>
      <c r="P138" s="246"/>
      <c r="Q138" s="246"/>
    </row>
    <row r="139" spans="2:17" ht="13.5" hidden="1" customHeight="1" x14ac:dyDescent="0.15">
      <c r="B139" s="246"/>
      <c r="C139" s="246"/>
      <c r="D139" s="246"/>
      <c r="E139" s="246"/>
      <c r="F139" s="246"/>
      <c r="G139" s="246"/>
      <c r="H139" s="246"/>
      <c r="I139" s="246"/>
      <c r="J139" s="246"/>
      <c r="K139" s="246"/>
      <c r="L139" s="246"/>
      <c r="M139" s="246"/>
      <c r="N139" s="246"/>
      <c r="O139" s="246"/>
      <c r="P139" s="246"/>
      <c r="Q139" s="246"/>
    </row>
    <row r="140" spans="2:17" ht="13.5" hidden="1" customHeight="1" x14ac:dyDescent="0.15">
      <c r="B140" s="246"/>
      <c r="C140" s="246"/>
      <c r="D140" s="246"/>
      <c r="E140" s="246"/>
      <c r="F140" s="246"/>
      <c r="G140" s="246"/>
      <c r="H140" s="246"/>
      <c r="I140" s="246"/>
      <c r="J140" s="246"/>
      <c r="K140" s="246"/>
      <c r="L140" s="246"/>
      <c r="M140" s="246"/>
      <c r="N140" s="246"/>
      <c r="O140" s="246"/>
      <c r="P140" s="246"/>
      <c r="Q140" s="246"/>
    </row>
    <row r="141" spans="2:17" ht="13.5" hidden="1" customHeight="1" x14ac:dyDescent="0.15">
      <c r="B141" s="246"/>
      <c r="C141" s="246"/>
      <c r="D141" s="246"/>
      <c r="E141" s="246"/>
      <c r="F141" s="246"/>
      <c r="G141" s="246"/>
      <c r="H141" s="246"/>
      <c r="I141" s="246"/>
      <c r="J141" s="246"/>
      <c r="K141" s="246"/>
      <c r="L141" s="246"/>
      <c r="M141" s="246"/>
      <c r="N141" s="246"/>
      <c r="O141" s="246"/>
      <c r="P141" s="246"/>
      <c r="Q141" s="246"/>
    </row>
    <row r="142" spans="2:17" ht="13.5" hidden="1" customHeight="1" x14ac:dyDescent="0.15">
      <c r="B142" s="246"/>
      <c r="C142" s="246"/>
      <c r="D142" s="246"/>
      <c r="E142" s="246"/>
      <c r="F142" s="246"/>
      <c r="G142" s="246"/>
      <c r="H142" s="246"/>
      <c r="I142" s="246"/>
      <c r="J142" s="246"/>
      <c r="K142" s="246"/>
      <c r="L142" s="246"/>
      <c r="M142" s="246"/>
      <c r="N142" s="246"/>
      <c r="O142" s="246"/>
      <c r="P142" s="246"/>
      <c r="Q142" s="246"/>
    </row>
    <row r="143" spans="2:17" ht="13.5" hidden="1" customHeight="1" x14ac:dyDescent="0.15">
      <c r="B143" s="246"/>
      <c r="C143" s="246"/>
      <c r="D143" s="246"/>
      <c r="E143" s="246"/>
      <c r="F143" s="246"/>
      <c r="G143" s="246"/>
      <c r="H143" s="246"/>
      <c r="I143" s="246"/>
      <c r="J143" s="246"/>
      <c r="K143" s="246"/>
      <c r="L143" s="246"/>
      <c r="M143" s="246"/>
      <c r="N143" s="246"/>
      <c r="O143" s="246"/>
      <c r="P143" s="246"/>
      <c r="Q143" s="246"/>
    </row>
    <row r="144" spans="2:17" ht="13.5" hidden="1" customHeight="1" x14ac:dyDescent="0.15">
      <c r="B144" s="246"/>
      <c r="C144" s="246"/>
      <c r="D144" s="246"/>
      <c r="E144" s="246"/>
      <c r="F144" s="246"/>
      <c r="G144" s="246"/>
      <c r="H144" s="246"/>
      <c r="I144" s="246"/>
      <c r="J144" s="246"/>
      <c r="K144" s="246"/>
      <c r="L144" s="246"/>
      <c r="M144" s="246"/>
      <c r="N144" s="246"/>
      <c r="O144" s="246"/>
      <c r="P144" s="246"/>
      <c r="Q144" s="246"/>
    </row>
    <row r="145" spans="2:17" ht="13.5" hidden="1" customHeight="1" x14ac:dyDescent="0.15">
      <c r="B145" s="246"/>
      <c r="C145" s="246"/>
      <c r="D145" s="246"/>
      <c r="E145" s="246"/>
      <c r="F145" s="246"/>
      <c r="G145" s="246"/>
      <c r="H145" s="246"/>
      <c r="I145" s="246"/>
      <c r="J145" s="246"/>
      <c r="K145" s="246"/>
      <c r="L145" s="246"/>
      <c r="M145" s="246"/>
      <c r="N145" s="246"/>
      <c r="O145" s="246"/>
      <c r="P145" s="246"/>
      <c r="Q145" s="246"/>
    </row>
    <row r="146" spans="2:17" ht="13.5" hidden="1" customHeight="1" x14ac:dyDescent="0.15">
      <c r="B146" s="246"/>
      <c r="C146" s="246"/>
      <c r="D146" s="246"/>
      <c r="E146" s="246"/>
      <c r="F146" s="246"/>
      <c r="G146" s="246"/>
      <c r="H146" s="246"/>
      <c r="I146" s="246"/>
      <c r="J146" s="246"/>
      <c r="K146" s="246"/>
      <c r="L146" s="246"/>
      <c r="M146" s="246"/>
      <c r="N146" s="246"/>
      <c r="O146" s="246"/>
      <c r="P146" s="246"/>
      <c r="Q146" s="246"/>
    </row>
    <row r="147" spans="2:17" ht="13.5" hidden="1" customHeight="1" x14ac:dyDescent="0.15">
      <c r="B147" s="246"/>
      <c r="C147" s="246"/>
      <c r="D147" s="246"/>
      <c r="E147" s="246"/>
      <c r="F147" s="246"/>
      <c r="G147" s="246"/>
      <c r="H147" s="246"/>
      <c r="I147" s="246"/>
      <c r="J147" s="246"/>
      <c r="K147" s="246"/>
      <c r="L147" s="246"/>
      <c r="M147" s="246"/>
      <c r="N147" s="246"/>
      <c r="O147" s="246"/>
      <c r="P147" s="246"/>
      <c r="Q147" s="246"/>
    </row>
    <row r="148" spans="2:17" ht="13.5" hidden="1" customHeight="1" x14ac:dyDescent="0.15">
      <c r="B148" s="246"/>
      <c r="C148" s="246"/>
      <c r="D148" s="246"/>
      <c r="E148" s="246"/>
      <c r="F148" s="246"/>
      <c r="G148" s="246"/>
      <c r="H148" s="246"/>
      <c r="I148" s="246"/>
      <c r="J148" s="246"/>
      <c r="K148" s="246"/>
      <c r="L148" s="246"/>
      <c r="M148" s="246"/>
      <c r="N148" s="246"/>
      <c r="O148" s="246"/>
      <c r="P148" s="246"/>
      <c r="Q148" s="246"/>
    </row>
    <row r="149" spans="2:17" ht="13.5" hidden="1" customHeight="1" x14ac:dyDescent="0.15">
      <c r="B149" s="246"/>
      <c r="C149" s="246"/>
      <c r="D149" s="246"/>
      <c r="E149" s="246"/>
      <c r="F149" s="246"/>
      <c r="G149" s="246"/>
      <c r="H149" s="246"/>
      <c r="I149" s="246"/>
      <c r="J149" s="246"/>
      <c r="K149" s="246"/>
      <c r="L149" s="246"/>
      <c r="M149" s="246"/>
      <c r="N149" s="246"/>
      <c r="O149" s="246"/>
      <c r="P149" s="246"/>
      <c r="Q149" s="246"/>
    </row>
    <row r="150" spans="2:17" ht="13.5" hidden="1" customHeight="1" x14ac:dyDescent="0.15">
      <c r="B150" s="246"/>
      <c r="C150" s="246"/>
      <c r="D150" s="246"/>
      <c r="E150" s="246"/>
      <c r="F150" s="246"/>
      <c r="G150" s="246"/>
      <c r="H150" s="246"/>
      <c r="I150" s="246"/>
      <c r="J150" s="246"/>
      <c r="K150" s="246"/>
      <c r="L150" s="246"/>
      <c r="M150" s="246"/>
      <c r="N150" s="246"/>
      <c r="O150" s="246"/>
      <c r="P150" s="246"/>
      <c r="Q150" s="246"/>
    </row>
    <row r="151" spans="2:17" ht="13.5" hidden="1" customHeight="1" x14ac:dyDescent="0.15">
      <c r="B151" s="246"/>
      <c r="C151" s="246"/>
      <c r="D151" s="246"/>
      <c r="E151" s="246"/>
      <c r="F151" s="246"/>
      <c r="G151" s="246"/>
      <c r="H151" s="246"/>
      <c r="I151" s="246"/>
      <c r="J151" s="246"/>
      <c r="K151" s="246"/>
      <c r="L151" s="246"/>
      <c r="M151" s="246"/>
      <c r="N151" s="246"/>
      <c r="O151" s="246"/>
      <c r="P151" s="246"/>
      <c r="Q151" s="246"/>
    </row>
    <row r="152" spans="2:17" ht="13.5" hidden="1" customHeight="1" x14ac:dyDescent="0.15">
      <c r="B152" s="246"/>
      <c r="C152" s="246"/>
      <c r="D152" s="246"/>
      <c r="E152" s="246"/>
      <c r="F152" s="246"/>
      <c r="G152" s="246"/>
      <c r="H152" s="246"/>
      <c r="I152" s="246"/>
      <c r="J152" s="246"/>
      <c r="K152" s="246"/>
      <c r="L152" s="246"/>
      <c r="M152" s="246"/>
      <c r="N152" s="246"/>
      <c r="O152" s="246"/>
      <c r="P152" s="246"/>
      <c r="Q152" s="246"/>
    </row>
    <row r="153" spans="2:17" ht="13.5" hidden="1" customHeight="1" x14ac:dyDescent="0.15">
      <c r="B153" s="246"/>
      <c r="C153" s="246"/>
      <c r="D153" s="246"/>
      <c r="E153" s="246"/>
      <c r="F153" s="246"/>
      <c r="G153" s="246"/>
      <c r="H153" s="246"/>
      <c r="I153" s="246"/>
      <c r="J153" s="246"/>
      <c r="K153" s="246"/>
      <c r="L153" s="246"/>
      <c r="M153" s="246"/>
      <c r="N153" s="246"/>
      <c r="O153" s="246"/>
      <c r="P153" s="246"/>
      <c r="Q153" s="246"/>
    </row>
    <row r="154" spans="2:17" ht="13.5" hidden="1" customHeight="1" x14ac:dyDescent="0.15">
      <c r="B154" s="246"/>
      <c r="C154" s="246"/>
      <c r="D154" s="246"/>
      <c r="E154" s="246"/>
      <c r="F154" s="246"/>
      <c r="G154" s="246"/>
      <c r="H154" s="246"/>
      <c r="I154" s="246"/>
      <c r="J154" s="246"/>
      <c r="K154" s="246"/>
      <c r="L154" s="246"/>
      <c r="M154" s="246"/>
      <c r="N154" s="246"/>
      <c r="O154" s="246"/>
      <c r="P154" s="246"/>
      <c r="Q154" s="246"/>
    </row>
    <row r="155" spans="2:17" ht="13.5" hidden="1" customHeight="1" x14ac:dyDescent="0.15">
      <c r="B155" s="246"/>
      <c r="C155" s="246"/>
      <c r="D155" s="246"/>
      <c r="E155" s="246"/>
      <c r="F155" s="246"/>
      <c r="G155" s="246"/>
      <c r="H155" s="246"/>
      <c r="I155" s="246"/>
      <c r="J155" s="246"/>
      <c r="K155" s="246"/>
      <c r="L155" s="246"/>
      <c r="M155" s="246"/>
      <c r="N155" s="246"/>
      <c r="O155" s="246"/>
      <c r="P155" s="246"/>
      <c r="Q155" s="246"/>
    </row>
    <row r="156" spans="2:17" ht="13.5" hidden="1" customHeight="1" x14ac:dyDescent="0.15">
      <c r="B156" s="246"/>
      <c r="C156" s="246"/>
      <c r="D156" s="246"/>
      <c r="E156" s="246"/>
      <c r="F156" s="246"/>
      <c r="G156" s="246"/>
      <c r="H156" s="246"/>
      <c r="I156" s="246"/>
      <c r="J156" s="246"/>
      <c r="K156" s="246"/>
      <c r="L156" s="246"/>
      <c r="M156" s="246"/>
      <c r="N156" s="246"/>
      <c r="O156" s="246"/>
      <c r="P156" s="246"/>
      <c r="Q156" s="246"/>
    </row>
    <row r="157" spans="2:17" ht="13.5" hidden="1" customHeight="1" x14ac:dyDescent="0.15">
      <c r="B157" s="246"/>
      <c r="C157" s="246"/>
      <c r="D157" s="246"/>
      <c r="E157" s="246"/>
      <c r="F157" s="246"/>
      <c r="G157" s="246"/>
      <c r="H157" s="246"/>
      <c r="I157" s="246"/>
      <c r="J157" s="246"/>
      <c r="K157" s="246"/>
      <c r="L157" s="246"/>
      <c r="M157" s="246"/>
      <c r="N157" s="246"/>
      <c r="O157" s="246"/>
      <c r="P157" s="246"/>
      <c r="Q157" s="246"/>
    </row>
    <row r="158" spans="2:17" ht="13.5" hidden="1" customHeight="1" x14ac:dyDescent="0.15">
      <c r="B158" s="246"/>
      <c r="C158" s="246"/>
      <c r="D158" s="246"/>
      <c r="E158" s="246"/>
      <c r="F158" s="246"/>
      <c r="G158" s="246"/>
      <c r="H158" s="246"/>
      <c r="I158" s="246"/>
      <c r="J158" s="246"/>
      <c r="K158" s="246"/>
      <c r="L158" s="246"/>
      <c r="M158" s="246"/>
      <c r="N158" s="246"/>
      <c r="O158" s="246"/>
      <c r="P158" s="246"/>
      <c r="Q158" s="246"/>
    </row>
    <row r="159" spans="2:17" ht="13.5" hidden="1" customHeight="1" x14ac:dyDescent="0.15">
      <c r="B159" s="246"/>
      <c r="C159" s="246"/>
      <c r="D159" s="246"/>
      <c r="E159" s="246"/>
      <c r="F159" s="246"/>
      <c r="G159" s="246"/>
      <c r="H159" s="246"/>
      <c r="I159" s="246"/>
      <c r="J159" s="246"/>
      <c r="K159" s="246"/>
      <c r="L159" s="246"/>
      <c r="M159" s="246"/>
      <c r="N159" s="246"/>
      <c r="O159" s="246"/>
      <c r="P159" s="246"/>
      <c r="Q159" s="246"/>
    </row>
    <row r="160" spans="2:17" ht="13.5" hidden="1" customHeight="1" x14ac:dyDescent="0.15">
      <c r="B160" s="246"/>
      <c r="C160" s="246"/>
      <c r="D160" s="246"/>
      <c r="E160" s="246"/>
      <c r="F160" s="246"/>
      <c r="G160" s="246"/>
      <c r="H160" s="246"/>
      <c r="I160" s="246"/>
      <c r="J160" s="246"/>
      <c r="K160" s="246"/>
      <c r="L160" s="246"/>
      <c r="M160" s="246"/>
      <c r="N160" s="246"/>
      <c r="O160" s="246"/>
      <c r="P160" s="246"/>
      <c r="Q160" s="246"/>
    </row>
    <row r="161" ht="13.5" hidden="1" customHeight="1" x14ac:dyDescent="0.15"/>
    <row r="162" ht="13.5" hidden="1" customHeight="1" x14ac:dyDescent="0.15"/>
    <row r="163" ht="13.5" hidden="1" customHeight="1" x14ac:dyDescent="0.15"/>
    <row r="164" ht="13.5" hidden="1" customHeight="1" x14ac:dyDescent="0.15"/>
    <row r="165" ht="13.5" hidden="1" customHeight="1" x14ac:dyDescent="0.15"/>
    <row r="166" ht="13.5" hidden="1" customHeight="1" x14ac:dyDescent="0.15"/>
    <row r="167" ht="13.5" hidden="1" customHeight="1" x14ac:dyDescent="0.15"/>
    <row r="168" ht="13.5" hidden="1" customHeight="1" x14ac:dyDescent="0.15"/>
    <row r="169" ht="13.5" hidden="1" customHeight="1" x14ac:dyDescent="0.15"/>
    <row r="170" ht="13.5" hidden="1" customHeight="1" x14ac:dyDescent="0.15"/>
    <row r="171" ht="13.5" hidden="1" customHeight="1" x14ac:dyDescent="0.15"/>
    <row r="172" ht="13.5" hidden="1" customHeight="1" x14ac:dyDescent="0.15"/>
    <row r="173" ht="13.5" hidden="1" customHeight="1" x14ac:dyDescent="0.15"/>
    <row r="174" ht="13.5" hidden="1" customHeight="1" x14ac:dyDescent="0.15"/>
    <row r="175" ht="13.5" hidden="1" customHeight="1" x14ac:dyDescent="0.15"/>
    <row r="176" ht="13.5" hidden="1" customHeight="1" x14ac:dyDescent="0.15"/>
    <row r="177" ht="13.5" hidden="1" customHeight="1" x14ac:dyDescent="0.15"/>
    <row r="178" ht="13.5" hidden="1" customHeight="1" x14ac:dyDescent="0.15"/>
    <row r="179" ht="13.5" hidden="1" customHeight="1" x14ac:dyDescent="0.15"/>
    <row r="180" ht="13.5" hidden="1" customHeight="1" x14ac:dyDescent="0.15"/>
    <row r="181" ht="13.5" hidden="1" customHeight="1" x14ac:dyDescent="0.15"/>
    <row r="182" ht="13.5" hidden="1" customHeight="1" x14ac:dyDescent="0.15"/>
    <row r="183" ht="13.5" hidden="1" customHeight="1" x14ac:dyDescent="0.15"/>
    <row r="184" ht="13.5" hidden="1" customHeight="1" x14ac:dyDescent="0.15"/>
    <row r="185" ht="13.5" hidden="1" customHeight="1" x14ac:dyDescent="0.15"/>
    <row r="186" ht="13.5" hidden="1" customHeight="1" x14ac:dyDescent="0.15"/>
    <row r="187" ht="13.5" hidden="1" customHeight="1" x14ac:dyDescent="0.15"/>
    <row r="188" ht="13.5" hidden="1" customHeight="1" x14ac:dyDescent="0.15"/>
    <row r="189" ht="13.5" hidden="1" customHeight="1" x14ac:dyDescent="0.15"/>
    <row r="190" ht="13.5" hidden="1" customHeight="1" x14ac:dyDescent="0.15"/>
    <row r="191" ht="13.5" hidden="1" customHeight="1" x14ac:dyDescent="0.15"/>
  </sheetData>
  <sheetProtection password="851F" sheet="1" objects="1" scenarios="1" formatCells="0"/>
  <dataConsolidate/>
  <mergeCells count="56">
    <mergeCell ref="N77:N78"/>
    <mergeCell ref="O77:O78"/>
    <mergeCell ref="I79:J80"/>
    <mergeCell ref="K79:K80"/>
    <mergeCell ref="L79:L80"/>
    <mergeCell ref="M79:M80"/>
    <mergeCell ref="N79:N80"/>
    <mergeCell ref="O79:O80"/>
    <mergeCell ref="G77:H80"/>
    <mergeCell ref="I77:J78"/>
    <mergeCell ref="K77:K78"/>
    <mergeCell ref="L77:L78"/>
    <mergeCell ref="M77:M78"/>
    <mergeCell ref="G65:O69"/>
    <mergeCell ref="G72:J72"/>
    <mergeCell ref="G73:H76"/>
    <mergeCell ref="I73:J74"/>
    <mergeCell ref="K73:K74"/>
    <mergeCell ref="L73:L74"/>
    <mergeCell ref="M73:M74"/>
    <mergeCell ref="N73:N74"/>
    <mergeCell ref="O73:O74"/>
    <mergeCell ref="I75:J76"/>
    <mergeCell ref="K75:K76"/>
    <mergeCell ref="L75:L76"/>
    <mergeCell ref="M75:M76"/>
    <mergeCell ref="N75:N76"/>
    <mergeCell ref="O75:O76"/>
    <mergeCell ref="N55:N56"/>
    <mergeCell ref="O55:O56"/>
    <mergeCell ref="I57:J58"/>
    <mergeCell ref="K57:K58"/>
    <mergeCell ref="L57:L58"/>
    <mergeCell ref="M57:M58"/>
    <mergeCell ref="N57:N58"/>
    <mergeCell ref="O57:O58"/>
    <mergeCell ref="G55:H58"/>
    <mergeCell ref="I55:J56"/>
    <mergeCell ref="K55:K56"/>
    <mergeCell ref="L55:L56"/>
    <mergeCell ref="M55:M56"/>
    <mergeCell ref="G43:O47"/>
    <mergeCell ref="G50:J50"/>
    <mergeCell ref="G51:H54"/>
    <mergeCell ref="I51:J52"/>
    <mergeCell ref="K51:K52"/>
    <mergeCell ref="L51:L52"/>
    <mergeCell ref="M51:M52"/>
    <mergeCell ref="N51:N52"/>
    <mergeCell ref="O51:O52"/>
    <mergeCell ref="I53:J54"/>
    <mergeCell ref="K53:K54"/>
    <mergeCell ref="L53:L54"/>
    <mergeCell ref="M53:M54"/>
    <mergeCell ref="N53:N54"/>
    <mergeCell ref="O53:O54"/>
  </mergeCells>
  <phoneticPr fontId="2"/>
  <printOptions horizontalCentered="1" verticalCentered="1"/>
  <pageMargins left="0" right="0" top="0.59055118110236227" bottom="0.31496062992125984" header="0.39370078740157483" footer="0"/>
  <pageSetup paperSize="9" scale="47" orientation="landscape" horizontalDpi="300"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zoomScaleNormal="100" zoomScaleSheetLayoutView="70" workbookViewId="0"/>
  </sheetViews>
  <sheetFormatPr defaultColWidth="0" defaultRowHeight="13.5" customHeight="1" zeroHeight="1" x14ac:dyDescent="0.15"/>
  <cols>
    <col min="1" max="1" width="9.125" style="244" customWidth="1"/>
    <col min="2" max="16" width="9" style="244" customWidth="1"/>
    <col min="17" max="18" width="9.125" style="244" customWidth="1"/>
    <col min="19" max="34" width="9" style="244" customWidth="1"/>
    <col min="35" max="16384" width="9" style="243" hidden="1"/>
  </cols>
  <sheetData>
    <row r="1" spans="2:34" ht="13.5" customHeight="1"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c r="S2" s="243"/>
      <c r="AH2" s="243"/>
    </row>
    <row r="3" spans="2: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x14ac:dyDescent="0.15"/>
    <row r="5" spans="2:34" x14ac:dyDescent="0.15"/>
    <row r="6" spans="2:34" x14ac:dyDescent="0.15"/>
    <row r="7" spans="2:34" x14ac:dyDescent="0.15"/>
    <row r="8" spans="2:34" x14ac:dyDescent="0.15"/>
    <row r="9" spans="2:34" x14ac:dyDescent="0.15">
      <c r="AH9" s="243"/>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3"/>
    </row>
    <row r="18" spans="12:34" x14ac:dyDescent="0.15"/>
    <row r="19" spans="12:34" x14ac:dyDescent="0.15"/>
    <row r="20" spans="12:34" x14ac:dyDescent="0.15">
      <c r="AH20" s="243"/>
    </row>
    <row r="21" spans="12:34" x14ac:dyDescent="0.15">
      <c r="AH21" s="243"/>
    </row>
    <row r="22" spans="12:34" x14ac:dyDescent="0.15"/>
    <row r="23" spans="12:34" x14ac:dyDescent="0.15"/>
    <row r="24" spans="12:34" x14ac:dyDescent="0.15">
      <c r="Q24" s="243"/>
    </row>
    <row r="25" spans="12:34" x14ac:dyDescent="0.15"/>
    <row r="26" spans="12:34" x14ac:dyDescent="0.15"/>
    <row r="27" spans="12:34" x14ac:dyDescent="0.15"/>
    <row r="28" spans="12:34" x14ac:dyDescent="0.15">
      <c r="O28" s="243"/>
      <c r="T28" s="243"/>
      <c r="AH28" s="243"/>
    </row>
    <row r="29" spans="12:34" x14ac:dyDescent="0.15"/>
    <row r="30" spans="12:34" x14ac:dyDescent="0.15"/>
    <row r="31" spans="12:34" x14ac:dyDescent="0.15">
      <c r="Q31" s="243"/>
    </row>
    <row r="32" spans="12:34" x14ac:dyDescent="0.15">
      <c r="L32" s="243"/>
    </row>
    <row r="33" spans="2:34" x14ac:dyDescent="0.15">
      <c r="C33" s="243"/>
      <c r="E33" s="243"/>
      <c r="G33" s="243"/>
      <c r="I33" s="243"/>
      <c r="X33" s="243"/>
    </row>
    <row r="34" spans="2:34" x14ac:dyDescent="0.15">
      <c r="B34" s="243"/>
      <c r="P34" s="243"/>
      <c r="R34" s="243"/>
      <c r="T34" s="243"/>
    </row>
    <row r="35" spans="2:34" x14ac:dyDescent="0.15">
      <c r="D35" s="243"/>
      <c r="W35" s="243"/>
      <c r="AC35" s="243"/>
      <c r="AD35" s="243"/>
      <c r="AE35" s="243"/>
      <c r="AF35" s="243"/>
      <c r="AG35" s="243"/>
      <c r="AH35" s="243"/>
    </row>
    <row r="36" spans="2:34" x14ac:dyDescent="0.15">
      <c r="H36" s="243"/>
      <c r="J36" s="243"/>
      <c r="K36" s="243"/>
      <c r="M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X40" s="243"/>
    </row>
    <row r="41" spans="2:34" x14ac:dyDescent="0.15">
      <c r="R41" s="243"/>
    </row>
    <row r="42" spans="2:34" x14ac:dyDescent="0.15">
      <c r="W42" s="243"/>
    </row>
    <row r="43" spans="2:34" x14ac:dyDescent="0.15">
      <c r="Y43" s="243"/>
      <c r="Z43" s="243"/>
      <c r="AA43" s="243"/>
      <c r="AB43" s="243"/>
      <c r="AC43" s="243"/>
      <c r="AD43" s="243"/>
      <c r="AE43" s="243"/>
      <c r="AF43" s="243"/>
      <c r="AG43" s="243"/>
      <c r="AH43" s="243"/>
    </row>
    <row r="44" spans="2:34" x14ac:dyDescent="0.15">
      <c r="AH44" s="243"/>
    </row>
    <row r="45" spans="2:34" x14ac:dyDescent="0.15">
      <c r="X45" s="243"/>
    </row>
    <row r="46" spans="2:34" x14ac:dyDescent="0.15"/>
    <row r="47" spans="2:34" x14ac:dyDescent="0.15"/>
    <row r="48" spans="2:34" x14ac:dyDescent="0.15">
      <c r="W48" s="243"/>
      <c r="Y48" s="243"/>
      <c r="Z48" s="243"/>
      <c r="AA48" s="243"/>
      <c r="AB48" s="243"/>
      <c r="AC48" s="243"/>
      <c r="AD48" s="243"/>
      <c r="AE48" s="243"/>
      <c r="AF48" s="243"/>
      <c r="AG48" s="243"/>
      <c r="AH48" s="243"/>
    </row>
    <row r="49" spans="28:34" x14ac:dyDescent="0.15"/>
    <row r="50" spans="28:34" x14ac:dyDescent="0.15">
      <c r="AE50" s="243"/>
      <c r="AF50" s="243"/>
      <c r="AG50" s="243"/>
      <c r="AH50" s="243"/>
    </row>
    <row r="51" spans="28:34" x14ac:dyDescent="0.15">
      <c r="AC51" s="243"/>
      <c r="AD51" s="243"/>
      <c r="AE51" s="243"/>
      <c r="AF51" s="243"/>
      <c r="AG51" s="243"/>
      <c r="AH51" s="243"/>
    </row>
    <row r="52" spans="28:34" x14ac:dyDescent="0.15"/>
    <row r="53" spans="28:34" x14ac:dyDescent="0.15">
      <c r="AF53" s="243"/>
      <c r="AG53" s="243"/>
      <c r="AH53" s="243"/>
    </row>
    <row r="54" spans="28:34" x14ac:dyDescent="0.15">
      <c r="AH54" s="243"/>
    </row>
    <row r="55" spans="28:34" x14ac:dyDescent="0.15"/>
    <row r="56" spans="28:34" x14ac:dyDescent="0.15">
      <c r="AB56" s="243"/>
      <c r="AC56" s="243"/>
      <c r="AD56" s="243"/>
      <c r="AE56" s="243"/>
      <c r="AF56" s="243"/>
      <c r="AG56" s="243"/>
      <c r="AH56" s="243"/>
    </row>
    <row r="57" spans="28:34" x14ac:dyDescent="0.15">
      <c r="AH57" s="243"/>
    </row>
    <row r="58" spans="28:34" x14ac:dyDescent="0.15">
      <c r="AH58" s="243"/>
    </row>
    <row r="59" spans="28:34" x14ac:dyDescent="0.15"/>
    <row r="60" spans="28:34" x14ac:dyDescent="0.15"/>
    <row r="61" spans="28:34" x14ac:dyDescent="0.15"/>
    <row r="62" spans="28:34" x14ac:dyDescent="0.15"/>
    <row r="63" spans="28:34" x14ac:dyDescent="0.15">
      <c r="AH63" s="243"/>
    </row>
    <row r="64" spans="28:34" x14ac:dyDescent="0.15">
      <c r="AG64" s="243"/>
      <c r="AH64" s="243"/>
    </row>
    <row r="65" spans="28:34" x14ac:dyDescent="0.15"/>
    <row r="66" spans="28:34" x14ac:dyDescent="0.15"/>
    <row r="67" spans="28:34" x14ac:dyDescent="0.15"/>
    <row r="68" spans="28:34" x14ac:dyDescent="0.15">
      <c r="AB68" s="243"/>
      <c r="AC68" s="243"/>
      <c r="AD68" s="243"/>
      <c r="AE68" s="243"/>
      <c r="AF68" s="243"/>
      <c r="AG68" s="243"/>
      <c r="AH68" s="243"/>
    </row>
    <row r="69" spans="28:34" x14ac:dyDescent="0.15">
      <c r="AF69" s="243"/>
      <c r="AG69" s="243"/>
      <c r="AH69" s="243"/>
    </row>
    <row r="70" spans="28:34" x14ac:dyDescent="0.15"/>
    <row r="71" spans="28:34" x14ac:dyDescent="0.15"/>
    <row r="72" spans="28:34" x14ac:dyDescent="0.15"/>
    <row r="73" spans="28:34" x14ac:dyDescent="0.15"/>
    <row r="74" spans="28:34" x14ac:dyDescent="0.15"/>
    <row r="75" spans="28:34" x14ac:dyDescent="0.15">
      <c r="AH75" s="243"/>
    </row>
    <row r="76" spans="28:34" x14ac:dyDescent="0.15">
      <c r="AF76" s="243"/>
      <c r="AG76" s="243"/>
      <c r="AH76" s="243"/>
    </row>
    <row r="77" spans="28:34" x14ac:dyDescent="0.15">
      <c r="AG77" s="243"/>
      <c r="AH77" s="243"/>
    </row>
    <row r="78" spans="28:34" x14ac:dyDescent="0.15"/>
    <row r="79" spans="28:34" x14ac:dyDescent="0.15"/>
    <row r="80" spans="28:34" x14ac:dyDescent="0.15"/>
    <row r="81" spans="25:34" x14ac:dyDescent="0.15"/>
    <row r="82" spans="25:34" x14ac:dyDescent="0.15">
      <c r="Y82" s="243"/>
    </row>
    <row r="83" spans="25:34" x14ac:dyDescent="0.15">
      <c r="Y83" s="243"/>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customHeight="1" x14ac:dyDescent="0.15"/>
    <row r="118" spans="34:34" ht="13.5" customHeight="1" x14ac:dyDescent="0.15"/>
    <row r="119" spans="34:34" ht="13.5" customHeight="1" x14ac:dyDescent="0.15"/>
    <row r="120" spans="34:34" ht="13.5" customHeight="1" x14ac:dyDescent="0.15">
      <c r="AH120" s="243"/>
    </row>
    <row r="121" spans="34:34" ht="13.5" customHeight="1" x14ac:dyDescent="0.15">
      <c r="AH121" s="243"/>
    </row>
    <row r="122" spans="34:34" ht="13.5" customHeight="1" x14ac:dyDescent="0.15"/>
    <row r="123" spans="34:34" ht="13.5" customHeight="1" x14ac:dyDescent="0.15"/>
    <row r="124" spans="34:34" ht="13.5" customHeight="1" x14ac:dyDescent="0.15"/>
    <row r="125" spans="34:34" ht="13.5"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password="851F"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zoomScaleNormal="100" zoomScaleSheetLayoutView="55" workbookViewId="0"/>
  </sheetViews>
  <sheetFormatPr defaultColWidth="0" defaultRowHeight="13.5" customHeight="1" zeroHeight="1" x14ac:dyDescent="0.15"/>
  <cols>
    <col min="1" max="1" width="9.125" style="244" customWidth="1"/>
    <col min="2" max="16" width="9" style="244" customWidth="1"/>
    <col min="17" max="18" width="9.125" style="244" customWidth="1"/>
    <col min="19" max="34" width="9" style="244" customWidth="1"/>
    <col min="35" max="16384" width="9" style="243" hidden="1"/>
  </cols>
  <sheetData>
    <row r="1" spans="2:34" ht="13.5" customHeight="1"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c r="S2" s="243"/>
      <c r="AH2" s="243"/>
    </row>
    <row r="3" spans="2: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x14ac:dyDescent="0.15"/>
    <row r="5" spans="2:34" x14ac:dyDescent="0.15"/>
    <row r="6" spans="2:34" x14ac:dyDescent="0.15"/>
    <row r="7" spans="2:34" x14ac:dyDescent="0.15"/>
    <row r="8" spans="2:34" x14ac:dyDescent="0.15"/>
    <row r="9" spans="2:34" x14ac:dyDescent="0.15">
      <c r="AH9" s="243"/>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3"/>
    </row>
    <row r="18" spans="12:34" x14ac:dyDescent="0.15"/>
    <row r="19" spans="12:34" x14ac:dyDescent="0.15"/>
    <row r="20" spans="12:34" x14ac:dyDescent="0.15">
      <c r="AH20" s="243"/>
    </row>
    <row r="21" spans="12:34" x14ac:dyDescent="0.15">
      <c r="AH21" s="243"/>
    </row>
    <row r="22" spans="12:34" x14ac:dyDescent="0.15"/>
    <row r="23" spans="12:34" x14ac:dyDescent="0.15"/>
    <row r="24" spans="12:34" x14ac:dyDescent="0.15">
      <c r="Q24" s="243"/>
    </row>
    <row r="25" spans="12:34" x14ac:dyDescent="0.15"/>
    <row r="26" spans="12:34" x14ac:dyDescent="0.15"/>
    <row r="27" spans="12:34" x14ac:dyDescent="0.15"/>
    <row r="28" spans="12:34" x14ac:dyDescent="0.15">
      <c r="O28" s="243"/>
      <c r="T28" s="243"/>
      <c r="AH28" s="243"/>
    </row>
    <row r="29" spans="12:34" x14ac:dyDescent="0.15"/>
    <row r="30" spans="12:34" x14ac:dyDescent="0.15"/>
    <row r="31" spans="12:34" x14ac:dyDescent="0.15">
      <c r="Q31" s="243"/>
    </row>
    <row r="32" spans="12:34" x14ac:dyDescent="0.15">
      <c r="L32" s="243"/>
    </row>
    <row r="33" spans="2:34" x14ac:dyDescent="0.15">
      <c r="C33" s="243"/>
      <c r="E33" s="243"/>
      <c r="G33" s="243"/>
      <c r="I33" s="243"/>
      <c r="X33" s="243"/>
    </row>
    <row r="34" spans="2:34" x14ac:dyDescent="0.15">
      <c r="B34" s="243"/>
      <c r="P34" s="243"/>
      <c r="R34" s="243"/>
      <c r="T34" s="243"/>
    </row>
    <row r="35" spans="2:34" x14ac:dyDescent="0.15">
      <c r="D35" s="243"/>
      <c r="W35" s="243"/>
      <c r="AC35" s="243"/>
      <c r="AD35" s="243"/>
      <c r="AE35" s="243"/>
      <c r="AF35" s="243"/>
      <c r="AG35" s="243"/>
      <c r="AH35" s="243"/>
    </row>
    <row r="36" spans="2:34" x14ac:dyDescent="0.15">
      <c r="H36" s="243"/>
      <c r="J36" s="243"/>
      <c r="K36" s="243"/>
      <c r="M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X40" s="243"/>
    </row>
    <row r="41" spans="2:34" x14ac:dyDescent="0.15">
      <c r="R41" s="243"/>
    </row>
    <row r="42" spans="2:34" x14ac:dyDescent="0.15">
      <c r="W42" s="243"/>
    </row>
    <row r="43" spans="2:34" x14ac:dyDescent="0.15">
      <c r="Y43" s="243"/>
      <c r="Z43" s="243"/>
      <c r="AA43" s="243"/>
      <c r="AB43" s="243"/>
      <c r="AC43" s="243"/>
      <c r="AD43" s="243"/>
      <c r="AE43" s="243"/>
      <c r="AF43" s="243"/>
      <c r="AG43" s="243"/>
      <c r="AH43" s="243"/>
    </row>
    <row r="44" spans="2:34" x14ac:dyDescent="0.15">
      <c r="AH44" s="243"/>
    </row>
    <row r="45" spans="2:34" x14ac:dyDescent="0.15">
      <c r="X45" s="243"/>
    </row>
    <row r="46" spans="2:34" x14ac:dyDescent="0.15"/>
    <row r="47" spans="2:34" x14ac:dyDescent="0.15"/>
    <row r="48" spans="2:34" x14ac:dyDescent="0.15">
      <c r="W48" s="243"/>
      <c r="Y48" s="243"/>
      <c r="Z48" s="243"/>
      <c r="AA48" s="243"/>
      <c r="AB48" s="243"/>
      <c r="AC48" s="243"/>
      <c r="AD48" s="243"/>
      <c r="AE48" s="243"/>
      <c r="AF48" s="243"/>
      <c r="AG48" s="243"/>
      <c r="AH48" s="243"/>
    </row>
    <row r="49" spans="28:34" x14ac:dyDescent="0.15"/>
    <row r="50" spans="28:34" x14ac:dyDescent="0.15">
      <c r="AE50" s="243"/>
      <c r="AF50" s="243"/>
      <c r="AG50" s="243"/>
      <c r="AH50" s="243"/>
    </row>
    <row r="51" spans="28:34" x14ac:dyDescent="0.15">
      <c r="AC51" s="243"/>
      <c r="AD51" s="243"/>
      <c r="AE51" s="243"/>
      <c r="AF51" s="243"/>
      <c r="AG51" s="243"/>
      <c r="AH51" s="243"/>
    </row>
    <row r="52" spans="28:34" x14ac:dyDescent="0.15"/>
    <row r="53" spans="28:34" x14ac:dyDescent="0.15">
      <c r="AF53" s="243"/>
      <c r="AG53" s="243"/>
      <c r="AH53" s="243"/>
    </row>
    <row r="54" spans="28:34" x14ac:dyDescent="0.15">
      <c r="AH54" s="243"/>
    </row>
    <row r="55" spans="28:34" x14ac:dyDescent="0.15"/>
    <row r="56" spans="28:34" x14ac:dyDescent="0.15">
      <c r="AB56" s="243"/>
      <c r="AC56" s="243"/>
      <c r="AD56" s="243"/>
      <c r="AE56" s="243"/>
      <c r="AF56" s="243"/>
      <c r="AG56" s="243"/>
      <c r="AH56" s="243"/>
    </row>
    <row r="57" spans="28:34" x14ac:dyDescent="0.15">
      <c r="AH57" s="243"/>
    </row>
    <row r="58" spans="28:34" x14ac:dyDescent="0.15">
      <c r="AH58" s="243"/>
    </row>
    <row r="59" spans="28:34" x14ac:dyDescent="0.15">
      <c r="AG59" s="243"/>
      <c r="AH59" s="243"/>
    </row>
    <row r="60" spans="28:34" x14ac:dyDescent="0.15"/>
    <row r="61" spans="28:34" x14ac:dyDescent="0.15"/>
    <row r="62" spans="28:34" x14ac:dyDescent="0.15"/>
    <row r="63" spans="28:34" x14ac:dyDescent="0.15">
      <c r="AH63" s="243"/>
    </row>
    <row r="64" spans="28:34" x14ac:dyDescent="0.15">
      <c r="AG64" s="243"/>
      <c r="AH64" s="243"/>
    </row>
    <row r="65" spans="28:34" x14ac:dyDescent="0.15"/>
    <row r="66" spans="28:34" x14ac:dyDescent="0.15"/>
    <row r="67" spans="28:34" x14ac:dyDescent="0.15"/>
    <row r="68" spans="28:34" x14ac:dyDescent="0.15">
      <c r="AB68" s="243"/>
      <c r="AC68" s="243"/>
      <c r="AD68" s="243"/>
      <c r="AE68" s="243"/>
      <c r="AF68" s="243"/>
      <c r="AG68" s="243"/>
      <c r="AH68" s="243"/>
    </row>
    <row r="69" spans="28:34" x14ac:dyDescent="0.15">
      <c r="AF69" s="243"/>
      <c r="AG69" s="243"/>
      <c r="AH69" s="243"/>
    </row>
    <row r="70" spans="28:34" x14ac:dyDescent="0.15"/>
    <row r="71" spans="28:34" x14ac:dyDescent="0.15"/>
    <row r="72" spans="28:34" x14ac:dyDescent="0.15"/>
    <row r="73" spans="28:34" x14ac:dyDescent="0.15"/>
    <row r="74" spans="28:34" x14ac:dyDescent="0.15"/>
    <row r="75" spans="28:34" x14ac:dyDescent="0.15">
      <c r="AH75" s="243"/>
    </row>
    <row r="76" spans="28:34" x14ac:dyDescent="0.15">
      <c r="AF76" s="243"/>
      <c r="AG76" s="243"/>
      <c r="AH76" s="243"/>
    </row>
    <row r="77" spans="28:34" x14ac:dyDescent="0.15">
      <c r="AG77" s="243"/>
      <c r="AH77" s="243"/>
    </row>
    <row r="78" spans="28:34" x14ac:dyDescent="0.15"/>
    <row r="79" spans="28:34" x14ac:dyDescent="0.15"/>
    <row r="80" spans="28:34" x14ac:dyDescent="0.15"/>
    <row r="81" spans="25:34" x14ac:dyDescent="0.15"/>
    <row r="82" spans="25:34" x14ac:dyDescent="0.15">
      <c r="Y82" s="243"/>
    </row>
    <row r="83" spans="25:34" x14ac:dyDescent="0.15">
      <c r="Y83" s="243"/>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customHeight="1" x14ac:dyDescent="0.15"/>
    <row r="118" spans="34:34" ht="13.5" customHeight="1" x14ac:dyDescent="0.15"/>
    <row r="119" spans="34:34" ht="13.5" customHeight="1" x14ac:dyDescent="0.15"/>
    <row r="120" spans="34:34" ht="13.5" customHeight="1" x14ac:dyDescent="0.15">
      <c r="AH120" s="243"/>
    </row>
    <row r="121" spans="34:34" ht="13.5" customHeight="1" x14ac:dyDescent="0.15">
      <c r="AH121" s="243"/>
    </row>
    <row r="122" spans="34:34" ht="13.5" customHeight="1" x14ac:dyDescent="0.15"/>
    <row r="123" spans="34:34" ht="13.5" customHeight="1" x14ac:dyDescent="0.15"/>
    <row r="124" spans="34:34" ht="13.5" customHeight="1" x14ac:dyDescent="0.15"/>
    <row r="125" spans="34:34" ht="13.5"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password="851F"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67"/>
  <sheetViews>
    <sheetView workbookViewId="0"/>
  </sheetViews>
  <sheetFormatPr defaultColWidth="11.125" defaultRowHeight="13.5" x14ac:dyDescent="0.15"/>
  <cols>
    <col min="1" max="1" width="45.875" style="106" customWidth="1"/>
    <col min="2" max="8" width="13.375" style="106" customWidth="1"/>
    <col min="9" max="16384" width="11.125" style="106"/>
  </cols>
  <sheetData>
    <row r="1" spans="1:8" x14ac:dyDescent="0.15">
      <c r="A1" s="100"/>
      <c r="B1" s="101"/>
      <c r="C1" s="102"/>
      <c r="D1" s="103"/>
      <c r="E1" s="104"/>
      <c r="F1" s="104"/>
      <c r="G1" s="104"/>
      <c r="H1" s="105"/>
    </row>
    <row r="2" spans="1:8" x14ac:dyDescent="0.15">
      <c r="A2" s="107"/>
      <c r="B2" s="108"/>
      <c r="C2" s="109"/>
      <c r="D2" s="110" t="s">
        <v>41</v>
      </c>
      <c r="E2" s="111"/>
      <c r="F2" s="112" t="s">
        <v>514</v>
      </c>
      <c r="G2" s="113"/>
      <c r="H2" s="114"/>
    </row>
    <row r="3" spans="1:8" x14ac:dyDescent="0.15">
      <c r="A3" s="110" t="s">
        <v>507</v>
      </c>
      <c r="B3" s="115"/>
      <c r="C3" s="116"/>
      <c r="D3" s="117">
        <v>67600</v>
      </c>
      <c r="E3" s="118"/>
      <c r="F3" s="119">
        <v>228305</v>
      </c>
      <c r="G3" s="120"/>
      <c r="H3" s="121"/>
    </row>
    <row r="4" spans="1:8" x14ac:dyDescent="0.15">
      <c r="A4" s="122"/>
      <c r="B4" s="123"/>
      <c r="C4" s="124"/>
      <c r="D4" s="125">
        <v>26858</v>
      </c>
      <c r="E4" s="126"/>
      <c r="F4" s="127">
        <v>86611</v>
      </c>
      <c r="G4" s="128"/>
      <c r="H4" s="129"/>
    </row>
    <row r="5" spans="1:8" x14ac:dyDescent="0.15">
      <c r="A5" s="110" t="s">
        <v>509</v>
      </c>
      <c r="B5" s="115"/>
      <c r="C5" s="116"/>
      <c r="D5" s="117">
        <v>148886</v>
      </c>
      <c r="E5" s="118"/>
      <c r="F5" s="119">
        <v>316331</v>
      </c>
      <c r="G5" s="120"/>
      <c r="H5" s="121"/>
    </row>
    <row r="6" spans="1:8" x14ac:dyDescent="0.15">
      <c r="A6" s="122"/>
      <c r="B6" s="123"/>
      <c r="C6" s="124"/>
      <c r="D6" s="125">
        <v>71076</v>
      </c>
      <c r="E6" s="126"/>
      <c r="F6" s="127">
        <v>106387</v>
      </c>
      <c r="G6" s="128"/>
      <c r="H6" s="129"/>
    </row>
    <row r="7" spans="1:8" x14ac:dyDescent="0.15">
      <c r="A7" s="110" t="s">
        <v>510</v>
      </c>
      <c r="B7" s="115"/>
      <c r="C7" s="116"/>
      <c r="D7" s="117">
        <v>195312</v>
      </c>
      <c r="E7" s="118"/>
      <c r="F7" s="119">
        <v>333013</v>
      </c>
      <c r="G7" s="120"/>
      <c r="H7" s="121"/>
    </row>
    <row r="8" spans="1:8" x14ac:dyDescent="0.15">
      <c r="A8" s="122"/>
      <c r="B8" s="123"/>
      <c r="C8" s="124"/>
      <c r="D8" s="125">
        <v>154512</v>
      </c>
      <c r="E8" s="126"/>
      <c r="F8" s="127">
        <v>126732</v>
      </c>
      <c r="G8" s="128"/>
      <c r="H8" s="129"/>
    </row>
    <row r="9" spans="1:8" x14ac:dyDescent="0.15">
      <c r="A9" s="110" t="s">
        <v>511</v>
      </c>
      <c r="B9" s="115"/>
      <c r="C9" s="116"/>
      <c r="D9" s="117">
        <v>144782</v>
      </c>
      <c r="E9" s="118"/>
      <c r="F9" s="119">
        <v>280458</v>
      </c>
      <c r="G9" s="120"/>
      <c r="H9" s="121"/>
    </row>
    <row r="10" spans="1:8" x14ac:dyDescent="0.15">
      <c r="A10" s="122"/>
      <c r="B10" s="123"/>
      <c r="C10" s="124"/>
      <c r="D10" s="125">
        <v>64308</v>
      </c>
      <c r="E10" s="126"/>
      <c r="F10" s="127">
        <v>127286</v>
      </c>
      <c r="G10" s="128"/>
      <c r="H10" s="129"/>
    </row>
    <row r="11" spans="1:8" x14ac:dyDescent="0.15">
      <c r="A11" s="110" t="s">
        <v>512</v>
      </c>
      <c r="B11" s="115"/>
      <c r="C11" s="116"/>
      <c r="D11" s="117">
        <v>445738</v>
      </c>
      <c r="E11" s="118"/>
      <c r="F11" s="119">
        <v>291945</v>
      </c>
      <c r="G11" s="120"/>
      <c r="H11" s="121"/>
    </row>
    <row r="12" spans="1:8" x14ac:dyDescent="0.15">
      <c r="A12" s="122"/>
      <c r="B12" s="123"/>
      <c r="C12" s="130"/>
      <c r="D12" s="125">
        <v>335987</v>
      </c>
      <c r="E12" s="126"/>
      <c r="F12" s="127">
        <v>127651</v>
      </c>
      <c r="G12" s="128"/>
      <c r="H12" s="129"/>
    </row>
    <row r="13" spans="1:8" x14ac:dyDescent="0.15">
      <c r="A13" s="110"/>
      <c r="B13" s="115"/>
      <c r="C13" s="131"/>
      <c r="D13" s="132">
        <v>200464</v>
      </c>
      <c r="E13" s="133"/>
      <c r="F13" s="134">
        <v>290010</v>
      </c>
      <c r="G13" s="135"/>
      <c r="H13" s="121"/>
    </row>
    <row r="14" spans="1:8" x14ac:dyDescent="0.15">
      <c r="A14" s="122"/>
      <c r="B14" s="123"/>
      <c r="C14" s="124"/>
      <c r="D14" s="125">
        <v>130548</v>
      </c>
      <c r="E14" s="126"/>
      <c r="F14" s="127">
        <v>114933</v>
      </c>
      <c r="G14" s="128"/>
      <c r="H14" s="129"/>
    </row>
    <row r="17" spans="1:11" x14ac:dyDescent="0.15">
      <c r="A17" s="106" t="s">
        <v>42</v>
      </c>
    </row>
    <row r="18" spans="1:11" x14ac:dyDescent="0.15">
      <c r="A18" s="136"/>
      <c r="B18" s="136" t="str">
        <f>実質収支比率等に係る経年分析!F$46</f>
        <v>H24</v>
      </c>
      <c r="C18" s="136" t="str">
        <f>実質収支比率等に係る経年分析!G$46</f>
        <v>H25</v>
      </c>
      <c r="D18" s="136" t="str">
        <f>実質収支比率等に係る経年分析!H$46</f>
        <v>H26</v>
      </c>
      <c r="E18" s="136" t="str">
        <f>実質収支比率等に係る経年分析!I$46</f>
        <v>H27</v>
      </c>
      <c r="F18" s="136" t="str">
        <f>実質収支比率等に係る経年分析!J$46</f>
        <v>H28</v>
      </c>
    </row>
    <row r="19" spans="1:11" x14ac:dyDescent="0.15">
      <c r="A19" s="136" t="s">
        <v>43</v>
      </c>
      <c r="B19" s="136">
        <f>ROUND(VALUE(SUBSTITUTE(実質収支比率等に係る経年分析!F$48,"▲","-")),2)</f>
        <v>2.1800000000000002</v>
      </c>
      <c r="C19" s="136">
        <f>ROUND(VALUE(SUBSTITUTE(実質収支比率等に係る経年分析!G$48,"▲","-")),2)</f>
        <v>4.88</v>
      </c>
      <c r="D19" s="136">
        <f>ROUND(VALUE(SUBSTITUTE(実質収支比率等に係る経年分析!H$48,"▲","-")),2)</f>
        <v>2.27</v>
      </c>
      <c r="E19" s="136">
        <f>ROUND(VALUE(SUBSTITUTE(実質収支比率等に係る経年分析!I$48,"▲","-")),2)</f>
        <v>2.71</v>
      </c>
      <c r="F19" s="136">
        <f>ROUND(VALUE(SUBSTITUTE(実質収支比率等に係る経年分析!J$48,"▲","-")),2)</f>
        <v>3.51</v>
      </c>
    </row>
    <row r="20" spans="1:11" x14ac:dyDescent="0.15">
      <c r="A20" s="136" t="s">
        <v>44</v>
      </c>
      <c r="B20" s="136">
        <f>ROUND(VALUE(SUBSTITUTE(実質収支比率等に係る経年分析!F$47,"▲","-")),2)</f>
        <v>51.37</v>
      </c>
      <c r="C20" s="136">
        <f>ROUND(VALUE(SUBSTITUTE(実質収支比率等に係る経年分析!G$47,"▲","-")),2)</f>
        <v>58.35</v>
      </c>
      <c r="D20" s="136">
        <f>ROUND(VALUE(SUBSTITUTE(実質収支比率等に係る経年分析!H$47,"▲","-")),2)</f>
        <v>57.07</v>
      </c>
      <c r="E20" s="136">
        <f>ROUND(VALUE(SUBSTITUTE(実質収支比率等に係る経年分析!I$47,"▲","-")),2)</f>
        <v>29.37</v>
      </c>
      <c r="F20" s="136">
        <f>ROUND(VALUE(SUBSTITUTE(実質収支比率等に係る経年分析!J$47,"▲","-")),2)</f>
        <v>39.729999999999997</v>
      </c>
    </row>
    <row r="21" spans="1:11" x14ac:dyDescent="0.15">
      <c r="A21" s="136" t="s">
        <v>45</v>
      </c>
      <c r="B21" s="136">
        <f>IF(ISNUMBER(VALUE(SUBSTITUTE(実質収支比率等に係る経年分析!F$49,"▲","-"))),ROUND(VALUE(SUBSTITUTE(実質収支比率等に係る経年分析!F$49,"▲","-")),2),NA())</f>
        <v>0.37</v>
      </c>
      <c r="C21" s="136">
        <f>IF(ISNUMBER(VALUE(SUBSTITUTE(実質収支比率等に係る経年分析!G$49,"▲","-"))),ROUND(VALUE(SUBSTITUTE(実質収支比率等に係る経年分析!G$49,"▲","-")),2),NA())</f>
        <v>11.76</v>
      </c>
      <c r="D21" s="136">
        <f>IF(ISNUMBER(VALUE(SUBSTITUTE(実質収支比率等に係る経年分析!H$49,"▲","-"))),ROUND(VALUE(SUBSTITUTE(実質収支比率等に係る経年分析!H$49,"▲","-")),2),NA())</f>
        <v>1.73</v>
      </c>
      <c r="E21" s="136">
        <f>IF(ISNUMBER(VALUE(SUBSTITUTE(実質収支比率等に係る経年分析!I$49,"▲","-"))),ROUND(VALUE(SUBSTITUTE(実質収支比率等に係る経年分析!I$49,"▲","-")),2),NA())</f>
        <v>-18.21</v>
      </c>
      <c r="F21" s="136">
        <f>IF(ISNUMBER(VALUE(SUBSTITUTE(実質収支比率等に係る経年分析!J$49,"▲","-"))),ROUND(VALUE(SUBSTITUTE(実質収支比率等に係る経年分析!J$49,"▲","-")),2),NA())</f>
        <v>13.85</v>
      </c>
    </row>
    <row r="24" spans="1:11" x14ac:dyDescent="0.15">
      <c r="A24" s="106" t="s">
        <v>46</v>
      </c>
    </row>
    <row r="25" spans="1:11" x14ac:dyDescent="0.15">
      <c r="A25" s="137"/>
      <c r="B25" s="137" t="str">
        <f>連結実質赤字比率に係る赤字・黒字の構成分析!F$33</f>
        <v>H24</v>
      </c>
      <c r="C25" s="137"/>
      <c r="D25" s="137" t="str">
        <f>連結実質赤字比率に係る赤字・黒字の構成分析!G$33</f>
        <v>H25</v>
      </c>
      <c r="E25" s="137"/>
      <c r="F25" s="137" t="str">
        <f>連結実質赤字比率に係る赤字・黒字の構成分析!H$33</f>
        <v>H26</v>
      </c>
      <c r="G25" s="137"/>
      <c r="H25" s="137" t="str">
        <f>連結実質赤字比率に係る赤字・黒字の構成分析!I$33</f>
        <v>H27</v>
      </c>
      <c r="I25" s="137"/>
      <c r="J25" s="137" t="str">
        <f>連結実質赤字比率に係る赤字・黒字の構成分析!J$33</f>
        <v>H28</v>
      </c>
      <c r="K25" s="137"/>
    </row>
    <row r="26" spans="1:11" x14ac:dyDescent="0.15">
      <c r="A26" s="137"/>
      <c r="B26" s="137" t="s">
        <v>47</v>
      </c>
      <c r="C26" s="137" t="s">
        <v>48</v>
      </c>
      <c r="D26" s="137" t="s">
        <v>47</v>
      </c>
      <c r="E26" s="137" t="s">
        <v>48</v>
      </c>
      <c r="F26" s="137" t="s">
        <v>47</v>
      </c>
      <c r="G26" s="137" t="s">
        <v>48</v>
      </c>
      <c r="H26" s="137" t="s">
        <v>47</v>
      </c>
      <c r="I26" s="137" t="s">
        <v>48</v>
      </c>
      <c r="J26" s="137" t="s">
        <v>47</v>
      </c>
      <c r="K26" s="137" t="s">
        <v>48</v>
      </c>
    </row>
    <row r="27" spans="1:11" x14ac:dyDescent="0.15">
      <c r="A27" s="137" t="str">
        <f>IF(連結実質赤字比率に係る赤字・黒字の構成分析!C$43="",NA(),連結実質赤字比率に係る赤字・黒字の構成分析!C$43)</f>
        <v>その他会計（黒字）</v>
      </c>
      <c r="B27" s="137" t="e">
        <f>IF(ROUND(VALUE(SUBSTITUTE(連結実質赤字比率に係る赤字・黒字の構成分析!F$43,"▲", "-")), 2) &lt; 0, ABS(ROUND(VALUE(SUBSTITUTE(連結実質赤字比率に係る赤字・黒字の構成分析!F$43,"▲", "-")), 2)), NA())</f>
        <v>#VALUE!</v>
      </c>
      <c r="C27" s="137" t="e">
        <f>IF(ROUND(VALUE(SUBSTITUTE(連結実質赤字比率に係る赤字・黒字の構成分析!F$43,"▲", "-")), 2) &gt;= 0, ABS(ROUND(VALUE(SUBSTITUTE(連結実質赤字比率に係る赤字・黒字の構成分析!F$43,"▲", "-")), 2)), NA())</f>
        <v>#VALUE!</v>
      </c>
      <c r="D27" s="137" t="e">
        <f>IF(ROUND(VALUE(SUBSTITUTE(連結実質赤字比率に係る赤字・黒字の構成分析!G$43,"▲", "-")), 2) &lt; 0, ABS(ROUND(VALUE(SUBSTITUTE(連結実質赤字比率に係る赤字・黒字の構成分析!G$43,"▲", "-")), 2)), NA())</f>
        <v>#VALUE!</v>
      </c>
      <c r="E27" s="137" t="e">
        <f>IF(ROUND(VALUE(SUBSTITUTE(連結実質赤字比率に係る赤字・黒字の構成分析!G$43,"▲", "-")), 2) &gt;= 0, ABS(ROUND(VALUE(SUBSTITUTE(連結実質赤字比率に係る赤字・黒字の構成分析!G$43,"▲", "-")), 2)), NA())</f>
        <v>#VALUE!</v>
      </c>
      <c r="F27" s="137" t="e">
        <f>IF(ROUND(VALUE(SUBSTITUTE(連結実質赤字比率に係る赤字・黒字の構成分析!H$43,"▲", "-")), 2) &lt; 0, ABS(ROUND(VALUE(SUBSTITUTE(連結実質赤字比率に係る赤字・黒字の構成分析!H$43,"▲", "-")), 2)), NA())</f>
        <v>#VALUE!</v>
      </c>
      <c r="G27" s="137" t="e">
        <f>IF(ROUND(VALUE(SUBSTITUTE(連結実質赤字比率に係る赤字・黒字の構成分析!H$43,"▲", "-")), 2) &gt;= 0, ABS(ROUND(VALUE(SUBSTITUTE(連結実質赤字比率に係る赤字・黒字の構成分析!H$43,"▲", "-")), 2)), NA())</f>
        <v>#VALUE!</v>
      </c>
      <c r="H27" s="137" t="e">
        <f>IF(ROUND(VALUE(SUBSTITUTE(連結実質赤字比率に係る赤字・黒字の構成分析!I$43,"▲", "-")), 2) &lt; 0, ABS(ROUND(VALUE(SUBSTITUTE(連結実質赤字比率に係る赤字・黒字の構成分析!I$43,"▲", "-")), 2)), NA())</f>
        <v>#VALUE!</v>
      </c>
      <c r="I27" s="137" t="e">
        <f>IF(ROUND(VALUE(SUBSTITUTE(連結実質赤字比率に係る赤字・黒字の構成分析!I$43,"▲", "-")), 2) &gt;= 0, ABS(ROUND(VALUE(SUBSTITUTE(連結実質赤字比率に係る赤字・黒字の構成分析!I$43,"▲", "-")), 2)), NA())</f>
        <v>#VALUE!</v>
      </c>
      <c r="J27" s="137" t="e">
        <f>IF(ROUND(VALUE(SUBSTITUTE(連結実質赤字比率に係る赤字・黒字の構成分析!J$43,"▲", "-")), 2) &lt; 0, ABS(ROUND(VALUE(SUBSTITUTE(連結実質赤字比率に係る赤字・黒字の構成分析!J$43,"▲", "-")), 2)), NA())</f>
        <v>#VALUE!</v>
      </c>
      <c r="K27" s="137" t="e">
        <f>IF(ROUND(VALUE(SUBSTITUTE(連結実質赤字比率に係る赤字・黒字の構成分析!J$43,"▲", "-")), 2) &gt;= 0, ABS(ROUND(VALUE(SUBSTITUTE(連結実質赤字比率に係る赤字・黒字の構成分析!J$43,"▲", "-")), 2)), NA())</f>
        <v>#VALUE!</v>
      </c>
    </row>
    <row r="28" spans="1:11" x14ac:dyDescent="0.15">
      <c r="A28" s="137" t="str">
        <f>IF(連結実質赤字比率に係る赤字・黒字の構成分析!C$42="",NA(),連結実質赤字比率に係る赤字・黒字の構成分析!C$42)</f>
        <v>その他会計（赤字）</v>
      </c>
      <c r="B28" s="137" t="e">
        <f>IF(ROUND(VALUE(SUBSTITUTE(連結実質赤字比率に係る赤字・黒字の構成分析!F$42,"▲", "-")), 2) &lt; 0, ABS(ROUND(VALUE(SUBSTITUTE(連結実質赤字比率に係る赤字・黒字の構成分析!F$42,"▲", "-")), 2)), NA())</f>
        <v>#VALUE!</v>
      </c>
      <c r="C28" s="137" t="e">
        <f>IF(ROUND(VALUE(SUBSTITUTE(連結実質赤字比率に係る赤字・黒字の構成分析!F$42,"▲", "-")), 2) &gt;= 0, ABS(ROUND(VALUE(SUBSTITUTE(連結実質赤字比率に係る赤字・黒字の構成分析!F$42,"▲", "-")), 2)), NA())</f>
        <v>#VALUE!</v>
      </c>
      <c r="D28" s="137" t="e">
        <f>IF(ROUND(VALUE(SUBSTITUTE(連結実質赤字比率に係る赤字・黒字の構成分析!G$42,"▲", "-")), 2) &lt; 0, ABS(ROUND(VALUE(SUBSTITUTE(連結実質赤字比率に係る赤字・黒字の構成分析!G$42,"▲", "-")), 2)), NA())</f>
        <v>#VALUE!</v>
      </c>
      <c r="E28" s="137" t="e">
        <f>IF(ROUND(VALUE(SUBSTITUTE(連結実質赤字比率に係る赤字・黒字の構成分析!G$42,"▲", "-")), 2) &gt;= 0, ABS(ROUND(VALUE(SUBSTITUTE(連結実質赤字比率に係る赤字・黒字の構成分析!G$42,"▲", "-")), 2)), NA())</f>
        <v>#VALUE!</v>
      </c>
      <c r="F28" s="137" t="e">
        <f>IF(ROUND(VALUE(SUBSTITUTE(連結実質赤字比率に係る赤字・黒字の構成分析!H$42,"▲", "-")), 2) &lt; 0, ABS(ROUND(VALUE(SUBSTITUTE(連結実質赤字比率に係る赤字・黒字の構成分析!H$42,"▲", "-")), 2)), NA())</f>
        <v>#VALUE!</v>
      </c>
      <c r="G28" s="137" t="e">
        <f>IF(ROUND(VALUE(SUBSTITUTE(連結実質赤字比率に係る赤字・黒字の構成分析!H$42,"▲", "-")), 2) &gt;= 0, ABS(ROUND(VALUE(SUBSTITUTE(連結実質赤字比率に係る赤字・黒字の構成分析!H$42,"▲", "-")), 2)), NA())</f>
        <v>#VALUE!</v>
      </c>
      <c r="H28" s="137" t="e">
        <f>IF(ROUND(VALUE(SUBSTITUTE(連結実質赤字比率に係る赤字・黒字の構成分析!I$42,"▲", "-")), 2) &lt; 0, ABS(ROUND(VALUE(SUBSTITUTE(連結実質赤字比率に係る赤字・黒字の構成分析!I$42,"▲", "-")), 2)), NA())</f>
        <v>#VALUE!</v>
      </c>
      <c r="I28" s="137" t="e">
        <f>IF(ROUND(VALUE(SUBSTITUTE(連結実質赤字比率に係る赤字・黒字の構成分析!I$42,"▲", "-")), 2) &gt;= 0, ABS(ROUND(VALUE(SUBSTITUTE(連結実質赤字比率に係る赤字・黒字の構成分析!I$42,"▲", "-")), 2)), NA())</f>
        <v>#VALUE!</v>
      </c>
      <c r="J28" s="137" t="e">
        <f>IF(ROUND(VALUE(SUBSTITUTE(連結実質赤字比率に係る赤字・黒字の構成分析!J$42,"▲", "-")), 2) &lt; 0, ABS(ROUND(VALUE(SUBSTITUTE(連結実質赤字比率に係る赤字・黒字の構成分析!J$42,"▲", "-")), 2)), NA())</f>
        <v>#VALUE!</v>
      </c>
      <c r="K28" s="137" t="e">
        <f>IF(ROUND(VALUE(SUBSTITUTE(連結実質赤字比率に係る赤字・黒字の構成分析!J$42,"▲", "-")), 2) &gt;= 0, ABS(ROUND(VALUE(SUBSTITUTE(連結実質赤字比率に係る赤字・黒字の構成分析!J$42,"▲", "-")), 2)), NA())</f>
        <v>#VALUE!</v>
      </c>
    </row>
    <row r="29" spans="1:11" x14ac:dyDescent="0.15">
      <c r="A29" s="137" t="e">
        <f>IF(連結実質赤字比率に係る赤字・黒字の構成分析!C$41="",NA(),連結実質赤字比率に係る赤字・黒字の構成分析!C$41)</f>
        <v>#N/A</v>
      </c>
      <c r="B29" s="137" t="e">
        <f>IF(ROUND(VALUE(SUBSTITUTE(連結実質赤字比率に係る赤字・黒字の構成分析!F$41,"▲", "-")), 2) &lt; 0, ABS(ROUND(VALUE(SUBSTITUTE(連結実質赤字比率に係る赤字・黒字の構成分析!F$41,"▲", "-")), 2)), NA())</f>
        <v>#VALUE!</v>
      </c>
      <c r="C29" s="137" t="e">
        <f>IF(ROUND(VALUE(SUBSTITUTE(連結実質赤字比率に係る赤字・黒字の構成分析!F$41,"▲", "-")), 2) &gt;= 0, ABS(ROUND(VALUE(SUBSTITUTE(連結実質赤字比率に係る赤字・黒字の構成分析!F$41,"▲", "-")), 2)), NA())</f>
        <v>#VALUE!</v>
      </c>
      <c r="D29" s="137" t="e">
        <f>IF(ROUND(VALUE(SUBSTITUTE(連結実質赤字比率に係る赤字・黒字の構成分析!G$41,"▲", "-")), 2) &lt; 0, ABS(ROUND(VALUE(SUBSTITUTE(連結実質赤字比率に係る赤字・黒字の構成分析!G$41,"▲", "-")), 2)), NA())</f>
        <v>#VALUE!</v>
      </c>
      <c r="E29" s="137" t="e">
        <f>IF(ROUND(VALUE(SUBSTITUTE(連結実質赤字比率に係る赤字・黒字の構成分析!G$41,"▲", "-")), 2) &gt;= 0, ABS(ROUND(VALUE(SUBSTITUTE(連結実質赤字比率に係る赤字・黒字の構成分析!G$41,"▲", "-")), 2)), NA())</f>
        <v>#VALUE!</v>
      </c>
      <c r="F29" s="137" t="e">
        <f>IF(ROUND(VALUE(SUBSTITUTE(連結実質赤字比率に係る赤字・黒字の構成分析!H$41,"▲", "-")), 2) &lt; 0, ABS(ROUND(VALUE(SUBSTITUTE(連結実質赤字比率に係る赤字・黒字の構成分析!H$41,"▲", "-")), 2)), NA())</f>
        <v>#VALUE!</v>
      </c>
      <c r="G29" s="137" t="e">
        <f>IF(ROUND(VALUE(SUBSTITUTE(連結実質赤字比率に係る赤字・黒字の構成分析!H$41,"▲", "-")), 2) &gt;= 0, ABS(ROUND(VALUE(SUBSTITUTE(連結実質赤字比率に係る赤字・黒字の構成分析!H$41,"▲", "-")), 2)), NA())</f>
        <v>#VALUE!</v>
      </c>
      <c r="H29" s="137" t="e">
        <f>IF(ROUND(VALUE(SUBSTITUTE(連結実質赤字比率に係る赤字・黒字の構成分析!I$41,"▲", "-")), 2) &lt; 0, ABS(ROUND(VALUE(SUBSTITUTE(連結実質赤字比率に係る赤字・黒字の構成分析!I$41,"▲", "-")), 2)), NA())</f>
        <v>#VALUE!</v>
      </c>
      <c r="I29" s="137" t="e">
        <f>IF(ROUND(VALUE(SUBSTITUTE(連結実質赤字比率に係る赤字・黒字の構成分析!I$41,"▲", "-")), 2) &gt;= 0, ABS(ROUND(VALUE(SUBSTITUTE(連結実質赤字比率に係る赤字・黒字の構成分析!I$41,"▲", "-")), 2)), NA())</f>
        <v>#VALUE!</v>
      </c>
      <c r="J29" s="137" t="e">
        <f>IF(ROUND(VALUE(SUBSTITUTE(連結実質赤字比率に係る赤字・黒字の構成分析!J$41,"▲", "-")), 2) &lt; 0, ABS(ROUND(VALUE(SUBSTITUTE(連結実質赤字比率に係る赤字・黒字の構成分析!J$41,"▲", "-")), 2)), NA())</f>
        <v>#VALUE!</v>
      </c>
      <c r="K29" s="137" t="e">
        <f>IF(ROUND(VALUE(SUBSTITUTE(連結実質赤字比率に係る赤字・黒字の構成分析!J$41,"▲", "-")), 2) &gt;= 0, ABS(ROUND(VALUE(SUBSTITUTE(連結実質赤字比率に係る赤字・黒字の構成分析!J$41,"▲", "-")), 2)), NA())</f>
        <v>#VALUE!</v>
      </c>
    </row>
    <row r="30" spans="1:11" x14ac:dyDescent="0.15">
      <c r="A30" s="137" t="e">
        <f>IF(連結実質赤字比率に係る赤字・黒字の構成分析!C$40="",NA(),連結実質赤字比率に係る赤字・黒字の構成分析!C$40)</f>
        <v>#N/A</v>
      </c>
      <c r="B30" s="137" t="e">
        <f>IF(ROUND(VALUE(SUBSTITUTE(連結実質赤字比率に係る赤字・黒字の構成分析!F$40,"▲", "-")), 2) &lt; 0, ABS(ROUND(VALUE(SUBSTITUTE(連結実質赤字比率に係る赤字・黒字の構成分析!F$40,"▲", "-")), 2)), NA())</f>
        <v>#VALUE!</v>
      </c>
      <c r="C30" s="137" t="e">
        <f>IF(ROUND(VALUE(SUBSTITUTE(連結実質赤字比率に係る赤字・黒字の構成分析!F$40,"▲", "-")), 2) &gt;= 0, ABS(ROUND(VALUE(SUBSTITUTE(連結実質赤字比率に係る赤字・黒字の構成分析!F$40,"▲", "-")), 2)), NA())</f>
        <v>#VALUE!</v>
      </c>
      <c r="D30" s="137" t="e">
        <f>IF(ROUND(VALUE(SUBSTITUTE(連結実質赤字比率に係る赤字・黒字の構成分析!G$40,"▲", "-")), 2) &lt; 0, ABS(ROUND(VALUE(SUBSTITUTE(連結実質赤字比率に係る赤字・黒字の構成分析!G$40,"▲", "-")), 2)), NA())</f>
        <v>#VALUE!</v>
      </c>
      <c r="E30" s="137" t="e">
        <f>IF(ROUND(VALUE(SUBSTITUTE(連結実質赤字比率に係る赤字・黒字の構成分析!G$40,"▲", "-")), 2) &gt;= 0, ABS(ROUND(VALUE(SUBSTITUTE(連結実質赤字比率に係る赤字・黒字の構成分析!G$40,"▲", "-")), 2)), NA())</f>
        <v>#VALUE!</v>
      </c>
      <c r="F30" s="137" t="e">
        <f>IF(ROUND(VALUE(SUBSTITUTE(連結実質赤字比率に係る赤字・黒字の構成分析!H$40,"▲", "-")), 2) &lt; 0, ABS(ROUND(VALUE(SUBSTITUTE(連結実質赤字比率に係る赤字・黒字の構成分析!H$40,"▲", "-")), 2)), NA())</f>
        <v>#VALUE!</v>
      </c>
      <c r="G30" s="137" t="e">
        <f>IF(ROUND(VALUE(SUBSTITUTE(連結実質赤字比率に係る赤字・黒字の構成分析!H$40,"▲", "-")), 2) &gt;= 0, ABS(ROUND(VALUE(SUBSTITUTE(連結実質赤字比率に係る赤字・黒字の構成分析!H$40,"▲", "-")), 2)), NA())</f>
        <v>#VALUE!</v>
      </c>
      <c r="H30" s="137" t="e">
        <f>IF(ROUND(VALUE(SUBSTITUTE(連結実質赤字比率に係る赤字・黒字の構成分析!I$40,"▲", "-")), 2) &lt; 0, ABS(ROUND(VALUE(SUBSTITUTE(連結実質赤字比率に係る赤字・黒字の構成分析!I$40,"▲", "-")), 2)), NA())</f>
        <v>#VALUE!</v>
      </c>
      <c r="I30" s="137" t="e">
        <f>IF(ROUND(VALUE(SUBSTITUTE(連結実質赤字比率に係る赤字・黒字の構成分析!I$40,"▲", "-")), 2) &gt;= 0, ABS(ROUND(VALUE(SUBSTITUTE(連結実質赤字比率に係る赤字・黒字の構成分析!I$40,"▲", "-")), 2)), NA())</f>
        <v>#VALUE!</v>
      </c>
      <c r="J30" s="137" t="e">
        <f>IF(ROUND(VALUE(SUBSTITUTE(連結実質赤字比率に係る赤字・黒字の構成分析!J$40,"▲", "-")), 2) &lt; 0, ABS(ROUND(VALUE(SUBSTITUTE(連結実質赤字比率に係る赤字・黒字の構成分析!J$40,"▲", "-")), 2)), NA())</f>
        <v>#VALUE!</v>
      </c>
      <c r="K30" s="137" t="e">
        <f>IF(ROUND(VALUE(SUBSTITUTE(連結実質赤字比率に係る赤字・黒字の構成分析!J$40,"▲", "-")), 2) &gt;= 0, ABS(ROUND(VALUE(SUBSTITUTE(連結実質赤字比率に係る赤字・黒字の構成分析!J$40,"▲", "-")), 2)), NA())</f>
        <v>#VALUE!</v>
      </c>
    </row>
    <row r="31" spans="1:11" x14ac:dyDescent="0.15">
      <c r="A31" s="137" t="e">
        <f>IF(連結実質赤字比率に係る赤字・黒字の構成分析!C$39="",NA(),連結実質赤字比率に係る赤字・黒字の構成分析!C$39)</f>
        <v>#N/A</v>
      </c>
      <c r="B31" s="137" t="e">
        <f>IF(ROUND(VALUE(SUBSTITUTE(連結実質赤字比率に係る赤字・黒字の構成分析!F$39,"▲", "-")), 2) &lt; 0, ABS(ROUND(VALUE(SUBSTITUTE(連結実質赤字比率に係る赤字・黒字の構成分析!F$39,"▲", "-")), 2)), NA())</f>
        <v>#VALUE!</v>
      </c>
      <c r="C31" s="137" t="e">
        <f>IF(ROUND(VALUE(SUBSTITUTE(連結実質赤字比率に係る赤字・黒字の構成分析!F$39,"▲", "-")), 2) &gt;= 0, ABS(ROUND(VALUE(SUBSTITUTE(連結実質赤字比率に係る赤字・黒字の構成分析!F$39,"▲", "-")), 2)), NA())</f>
        <v>#VALUE!</v>
      </c>
      <c r="D31" s="137" t="e">
        <f>IF(ROUND(VALUE(SUBSTITUTE(連結実質赤字比率に係る赤字・黒字の構成分析!G$39,"▲", "-")), 2) &lt; 0, ABS(ROUND(VALUE(SUBSTITUTE(連結実質赤字比率に係る赤字・黒字の構成分析!G$39,"▲", "-")), 2)), NA())</f>
        <v>#VALUE!</v>
      </c>
      <c r="E31" s="137" t="e">
        <f>IF(ROUND(VALUE(SUBSTITUTE(連結実質赤字比率に係る赤字・黒字の構成分析!G$39,"▲", "-")), 2) &gt;= 0, ABS(ROUND(VALUE(SUBSTITUTE(連結実質赤字比率に係る赤字・黒字の構成分析!G$39,"▲", "-")), 2)), NA())</f>
        <v>#VALUE!</v>
      </c>
      <c r="F31" s="137" t="e">
        <f>IF(ROUND(VALUE(SUBSTITUTE(連結実質赤字比率に係る赤字・黒字の構成分析!H$39,"▲", "-")), 2) &lt; 0, ABS(ROUND(VALUE(SUBSTITUTE(連結実質赤字比率に係る赤字・黒字の構成分析!H$39,"▲", "-")), 2)), NA())</f>
        <v>#VALUE!</v>
      </c>
      <c r="G31" s="137" t="e">
        <f>IF(ROUND(VALUE(SUBSTITUTE(連結実質赤字比率に係る赤字・黒字の構成分析!H$39,"▲", "-")), 2) &gt;= 0, ABS(ROUND(VALUE(SUBSTITUTE(連結実質赤字比率に係る赤字・黒字の構成分析!H$39,"▲", "-")), 2)), NA())</f>
        <v>#VALUE!</v>
      </c>
      <c r="H31" s="137" t="e">
        <f>IF(ROUND(VALUE(SUBSTITUTE(連結実質赤字比率に係る赤字・黒字の構成分析!I$39,"▲", "-")), 2) &lt; 0, ABS(ROUND(VALUE(SUBSTITUTE(連結実質赤字比率に係る赤字・黒字の構成分析!I$39,"▲", "-")), 2)), NA())</f>
        <v>#VALUE!</v>
      </c>
      <c r="I31" s="137" t="e">
        <f>IF(ROUND(VALUE(SUBSTITUTE(連結実質赤字比率に係る赤字・黒字の構成分析!I$39,"▲", "-")), 2) &gt;= 0, ABS(ROUND(VALUE(SUBSTITUTE(連結実質赤字比率に係る赤字・黒字の構成分析!I$39,"▲", "-")), 2)), NA())</f>
        <v>#VALUE!</v>
      </c>
      <c r="J31" s="137" t="e">
        <f>IF(ROUND(VALUE(SUBSTITUTE(連結実質赤字比率に係る赤字・黒字の構成分析!J$39,"▲", "-")), 2) &lt; 0, ABS(ROUND(VALUE(SUBSTITUTE(連結実質赤字比率に係る赤字・黒字の構成分析!J$39,"▲", "-")), 2)), NA())</f>
        <v>#VALUE!</v>
      </c>
      <c r="K31" s="137" t="e">
        <f>IF(ROUND(VALUE(SUBSTITUTE(連結実質赤字比率に係る赤字・黒字の構成分析!J$39,"▲", "-")), 2) &gt;= 0, ABS(ROUND(VALUE(SUBSTITUTE(連結実質赤字比率に係る赤字・黒字の構成分析!J$39,"▲", "-")), 2)), NA())</f>
        <v>#VALUE!</v>
      </c>
    </row>
    <row r="32" spans="1:11" x14ac:dyDescent="0.15">
      <c r="A32" s="137" t="str">
        <f>IF(連結実質赤字比率に係る赤字・黒字の構成分析!C$38="",NA(),連結実質赤字比率に係る赤字・黒字の構成分析!C$38)</f>
        <v>後期高齢者医療特別会計</v>
      </c>
      <c r="B32" s="137" t="e">
        <f>IF(ROUND(VALUE(SUBSTITUTE(連結実質赤字比率に係る赤字・黒字の構成分析!F$38,"▲", "-")), 2) &lt; 0, ABS(ROUND(VALUE(SUBSTITUTE(連結実質赤字比率に係る赤字・黒字の構成分析!F$38,"▲", "-")), 2)), NA())</f>
        <v>#N/A</v>
      </c>
      <c r="C32" s="137">
        <f>IF(ROUND(VALUE(SUBSTITUTE(連結実質赤字比率に係る赤字・黒字の構成分析!F$38,"▲", "-")), 2) &gt;= 0, ABS(ROUND(VALUE(SUBSTITUTE(連結実質赤字比率に係る赤字・黒字の構成分析!F$38,"▲", "-")), 2)), NA())</f>
        <v>0.03</v>
      </c>
      <c r="D32" s="137" t="e">
        <f>IF(ROUND(VALUE(SUBSTITUTE(連結実質赤字比率に係る赤字・黒字の構成分析!G$38,"▲", "-")), 2) &lt; 0, ABS(ROUND(VALUE(SUBSTITUTE(連結実質赤字比率に係る赤字・黒字の構成分析!G$38,"▲", "-")), 2)), NA())</f>
        <v>#N/A</v>
      </c>
      <c r="E32" s="137">
        <f>IF(ROUND(VALUE(SUBSTITUTE(連結実質赤字比率に係る赤字・黒字の構成分析!G$38,"▲", "-")), 2) &gt;= 0, ABS(ROUND(VALUE(SUBSTITUTE(連結実質赤字比率に係る赤字・黒字の構成分析!G$38,"▲", "-")), 2)), NA())</f>
        <v>0.02</v>
      </c>
      <c r="F32" s="137" t="e">
        <f>IF(ROUND(VALUE(SUBSTITUTE(連結実質赤字比率に係る赤字・黒字の構成分析!H$38,"▲", "-")), 2) &lt; 0, ABS(ROUND(VALUE(SUBSTITUTE(連結実質赤字比率に係る赤字・黒字の構成分析!H$38,"▲", "-")), 2)), NA())</f>
        <v>#N/A</v>
      </c>
      <c r="G32" s="137">
        <f>IF(ROUND(VALUE(SUBSTITUTE(連結実質赤字比率に係る赤字・黒字の構成分析!H$38,"▲", "-")), 2) &gt;= 0, ABS(ROUND(VALUE(SUBSTITUTE(連結実質赤字比率に係る赤字・黒字の構成分析!H$38,"▲", "-")), 2)), NA())</f>
        <v>7.0000000000000007E-2</v>
      </c>
      <c r="H32" s="137" t="e">
        <f>IF(ROUND(VALUE(SUBSTITUTE(連結実質赤字比率に係る赤字・黒字の構成分析!I$38,"▲", "-")), 2) &lt; 0, ABS(ROUND(VALUE(SUBSTITUTE(連結実質赤字比率に係る赤字・黒字の構成分析!I$38,"▲", "-")), 2)), NA())</f>
        <v>#N/A</v>
      </c>
      <c r="I32" s="137">
        <f>IF(ROUND(VALUE(SUBSTITUTE(連結実質赤字比率に係る赤字・黒字の構成分析!I$38,"▲", "-")), 2) &gt;= 0, ABS(ROUND(VALUE(SUBSTITUTE(連結実質赤字比率に係る赤字・黒字の構成分析!I$38,"▲", "-")), 2)), NA())</f>
        <v>0.06</v>
      </c>
      <c r="J32" s="137" t="e">
        <f>IF(ROUND(VALUE(SUBSTITUTE(連結実質赤字比率に係る赤字・黒字の構成分析!J$38,"▲", "-")), 2) &lt; 0, ABS(ROUND(VALUE(SUBSTITUTE(連結実質赤字比率に係る赤字・黒字の構成分析!J$38,"▲", "-")), 2)), NA())</f>
        <v>#N/A</v>
      </c>
      <c r="K32" s="137">
        <f>IF(ROUND(VALUE(SUBSTITUTE(連結実質赤字比率に係る赤字・黒字の構成分析!J$38,"▲", "-")), 2) &gt;= 0, ABS(ROUND(VALUE(SUBSTITUTE(連結実質赤字比率に係る赤字・黒字の構成分析!J$38,"▲", "-")), 2)), NA())</f>
        <v>0.06</v>
      </c>
    </row>
    <row r="33" spans="1:16" x14ac:dyDescent="0.15">
      <c r="A33" s="137" t="str">
        <f>IF(連結実質赤字比率に係る赤字・黒字の構成分析!C$37="",NA(),連結実質赤字比率に係る赤字・黒字の構成分析!C$37)</f>
        <v>漁業集落排水事業特別会計</v>
      </c>
      <c r="B33" s="137" t="e">
        <f>IF(ROUND(VALUE(SUBSTITUTE(連結実質赤字比率に係る赤字・黒字の構成分析!F$37,"▲", "-")), 2) &lt; 0, ABS(ROUND(VALUE(SUBSTITUTE(連結実質赤字比率に係る赤字・黒字の構成分析!F$37,"▲", "-")), 2)), NA())</f>
        <v>#N/A</v>
      </c>
      <c r="C33" s="137">
        <f>IF(ROUND(VALUE(SUBSTITUTE(連結実質赤字比率に係る赤字・黒字の構成分析!F$37,"▲", "-")), 2) &gt;= 0, ABS(ROUND(VALUE(SUBSTITUTE(連結実質赤字比率に係る赤字・黒字の構成分析!F$37,"▲", "-")), 2)), NA())</f>
        <v>0.06</v>
      </c>
      <c r="D33" s="137" t="e">
        <f>IF(ROUND(VALUE(SUBSTITUTE(連結実質赤字比率に係る赤字・黒字の構成分析!G$37,"▲", "-")), 2) &lt; 0, ABS(ROUND(VALUE(SUBSTITUTE(連結実質赤字比率に係る赤字・黒字の構成分析!G$37,"▲", "-")), 2)), NA())</f>
        <v>#N/A</v>
      </c>
      <c r="E33" s="137">
        <f>IF(ROUND(VALUE(SUBSTITUTE(連結実質赤字比率に係る赤字・黒字の構成分析!G$37,"▲", "-")), 2) &gt;= 0, ABS(ROUND(VALUE(SUBSTITUTE(連結実質赤字比率に係る赤字・黒字の構成分析!G$37,"▲", "-")), 2)), NA())</f>
        <v>0.06</v>
      </c>
      <c r="F33" s="137" t="e">
        <f>IF(ROUND(VALUE(SUBSTITUTE(連結実質赤字比率に係る赤字・黒字の構成分析!H$37,"▲", "-")), 2) &lt; 0, ABS(ROUND(VALUE(SUBSTITUTE(連結実質赤字比率に係る赤字・黒字の構成分析!H$37,"▲", "-")), 2)), NA())</f>
        <v>#N/A</v>
      </c>
      <c r="G33" s="137">
        <f>IF(ROUND(VALUE(SUBSTITUTE(連結実質赤字比率に係る赤字・黒字の構成分析!H$37,"▲", "-")), 2) &gt;= 0, ABS(ROUND(VALUE(SUBSTITUTE(連結実質赤字比率に係る赤字・黒字の構成分析!H$37,"▲", "-")), 2)), NA())</f>
        <v>0.08</v>
      </c>
      <c r="H33" s="137" t="e">
        <f>IF(ROUND(VALUE(SUBSTITUTE(連結実質赤字比率に係る赤字・黒字の構成分析!I$37,"▲", "-")), 2) &lt; 0, ABS(ROUND(VALUE(SUBSTITUTE(連結実質赤字比率に係る赤字・黒字の構成分析!I$37,"▲", "-")), 2)), NA())</f>
        <v>#N/A</v>
      </c>
      <c r="I33" s="137">
        <f>IF(ROUND(VALUE(SUBSTITUTE(連結実質赤字比率に係る赤字・黒字の構成分析!I$37,"▲", "-")), 2) &gt;= 0, ABS(ROUND(VALUE(SUBSTITUTE(連結実質赤字比率に係る赤字・黒字の構成分析!I$37,"▲", "-")), 2)), NA())</f>
        <v>0.1</v>
      </c>
      <c r="J33" s="137" t="e">
        <f>IF(ROUND(VALUE(SUBSTITUTE(連結実質赤字比率に係る赤字・黒字の構成分析!J$37,"▲", "-")), 2) &lt; 0, ABS(ROUND(VALUE(SUBSTITUTE(連結実質赤字比率に係る赤字・黒字の構成分析!J$37,"▲", "-")), 2)), NA())</f>
        <v>#N/A</v>
      </c>
      <c r="K33" s="137">
        <f>IF(ROUND(VALUE(SUBSTITUTE(連結実質赤字比率に係る赤字・黒字の構成分析!J$37,"▲", "-")), 2) &gt;= 0, ABS(ROUND(VALUE(SUBSTITUTE(連結実質赤字比率に係る赤字・黒字の構成分析!J$37,"▲", "-")), 2)), NA())</f>
        <v>0.14000000000000001</v>
      </c>
    </row>
    <row r="34" spans="1:16" x14ac:dyDescent="0.15">
      <c r="A34" s="137" t="str">
        <f>IF(連結実質赤字比率に係る赤字・黒字の構成分析!C$36="",NA(),連結実質赤字比率に係る赤字・黒字の構成分析!C$36)</f>
        <v>簡易水道事業特別会計</v>
      </c>
      <c r="B34" s="137" t="e">
        <f>IF(ROUND(VALUE(SUBSTITUTE(連結実質赤字比率に係る赤字・黒字の構成分析!F$36,"▲", "-")), 2) &lt; 0, ABS(ROUND(VALUE(SUBSTITUTE(連結実質赤字比率に係る赤字・黒字の構成分析!F$36,"▲", "-")), 2)), NA())</f>
        <v>#N/A</v>
      </c>
      <c r="C34" s="137">
        <f>IF(ROUND(VALUE(SUBSTITUTE(連結実質赤字比率に係る赤字・黒字の構成分析!F$36,"▲", "-")), 2) &gt;= 0, ABS(ROUND(VALUE(SUBSTITUTE(連結実質赤字比率に係る赤字・黒字の構成分析!F$36,"▲", "-")), 2)), NA())</f>
        <v>0.15</v>
      </c>
      <c r="D34" s="137" t="e">
        <f>IF(ROUND(VALUE(SUBSTITUTE(連結実質赤字比率に係る赤字・黒字の構成分析!G$36,"▲", "-")), 2) &lt; 0, ABS(ROUND(VALUE(SUBSTITUTE(連結実質赤字比率に係る赤字・黒字の構成分析!G$36,"▲", "-")), 2)), NA())</f>
        <v>#N/A</v>
      </c>
      <c r="E34" s="137">
        <f>IF(ROUND(VALUE(SUBSTITUTE(連結実質赤字比率に係る赤字・黒字の構成分析!G$36,"▲", "-")), 2) &gt;= 0, ABS(ROUND(VALUE(SUBSTITUTE(連結実質赤字比率に係る赤字・黒字の構成分析!G$36,"▲", "-")), 2)), NA())</f>
        <v>0.32</v>
      </c>
      <c r="F34" s="137" t="e">
        <f>IF(ROUND(VALUE(SUBSTITUTE(連結実質赤字比率に係る赤字・黒字の構成分析!H$36,"▲", "-")), 2) &lt; 0, ABS(ROUND(VALUE(SUBSTITUTE(連結実質赤字比率に係る赤字・黒字の構成分析!H$36,"▲", "-")), 2)), NA())</f>
        <v>#N/A</v>
      </c>
      <c r="G34" s="137">
        <f>IF(ROUND(VALUE(SUBSTITUTE(連結実質赤字比率に係る赤字・黒字の構成分析!H$36,"▲", "-")), 2) &gt;= 0, ABS(ROUND(VALUE(SUBSTITUTE(連結実質赤字比率に係る赤字・黒字の構成分析!H$36,"▲", "-")), 2)), NA())</f>
        <v>0.12</v>
      </c>
      <c r="H34" s="137" t="e">
        <f>IF(ROUND(VALUE(SUBSTITUTE(連結実質赤字比率に係る赤字・黒字の構成分析!I$36,"▲", "-")), 2) &lt; 0, ABS(ROUND(VALUE(SUBSTITUTE(連結実質赤字比率に係る赤字・黒字の構成分析!I$36,"▲", "-")), 2)), NA())</f>
        <v>#N/A</v>
      </c>
      <c r="I34" s="137">
        <f>IF(ROUND(VALUE(SUBSTITUTE(連結実質赤字比率に係る赤字・黒字の構成分析!I$36,"▲", "-")), 2) &gt;= 0, ABS(ROUND(VALUE(SUBSTITUTE(連結実質赤字比率に係る赤字・黒字の構成分析!I$36,"▲", "-")), 2)), NA())</f>
        <v>0.32</v>
      </c>
      <c r="J34" s="137" t="e">
        <f>IF(ROUND(VALUE(SUBSTITUTE(連結実質赤字比率に係る赤字・黒字の構成分析!J$36,"▲", "-")), 2) &lt; 0, ABS(ROUND(VALUE(SUBSTITUTE(連結実質赤字比率に係る赤字・黒字の構成分析!J$36,"▲", "-")), 2)), NA())</f>
        <v>#N/A</v>
      </c>
      <c r="K34" s="137">
        <f>IF(ROUND(VALUE(SUBSTITUTE(連結実質赤字比率に係る赤字・黒字の構成分析!J$36,"▲", "-")), 2) &gt;= 0, ABS(ROUND(VALUE(SUBSTITUTE(連結実質赤字比率に係る赤字・黒字の構成分析!J$36,"▲", "-")), 2)), NA())</f>
        <v>0.34</v>
      </c>
    </row>
    <row r="35" spans="1:16" x14ac:dyDescent="0.15">
      <c r="A35" s="137" t="str">
        <f>IF(連結実質赤字比率に係る赤字・黒字の構成分析!C$35="",NA(),連結実質赤字比率に係る赤字・黒字の構成分析!C$35)</f>
        <v>国民健康保険事業特別会計</v>
      </c>
      <c r="B35" s="137" t="e">
        <f>IF(ROUND(VALUE(SUBSTITUTE(連結実質赤字比率に係る赤字・黒字の構成分析!F$35,"▲", "-")), 2) &lt; 0, ABS(ROUND(VALUE(SUBSTITUTE(連結実質赤字比率に係る赤字・黒字の構成分析!F$35,"▲", "-")), 2)), NA())</f>
        <v>#N/A</v>
      </c>
      <c r="C35" s="137">
        <f>IF(ROUND(VALUE(SUBSTITUTE(連結実質赤字比率に係る赤字・黒字の構成分析!F$35,"▲", "-")), 2) &gt;= 0, ABS(ROUND(VALUE(SUBSTITUTE(連結実質赤字比率に係る赤字・黒字の構成分析!F$35,"▲", "-")), 2)), NA())</f>
        <v>1.1499999999999999</v>
      </c>
      <c r="D35" s="137" t="e">
        <f>IF(ROUND(VALUE(SUBSTITUTE(連結実質赤字比率に係る赤字・黒字の構成分析!G$35,"▲", "-")), 2) &lt; 0, ABS(ROUND(VALUE(SUBSTITUTE(連結実質赤字比率に係る赤字・黒字の構成分析!G$35,"▲", "-")), 2)), NA())</f>
        <v>#N/A</v>
      </c>
      <c r="E35" s="137">
        <f>IF(ROUND(VALUE(SUBSTITUTE(連結実質赤字比率に係る赤字・黒字の構成分析!G$35,"▲", "-")), 2) &gt;= 0, ABS(ROUND(VALUE(SUBSTITUTE(連結実質赤字比率に係る赤字・黒字の構成分析!G$35,"▲", "-")), 2)), NA())</f>
        <v>0.24</v>
      </c>
      <c r="F35" s="137" t="e">
        <f>IF(ROUND(VALUE(SUBSTITUTE(連結実質赤字比率に係る赤字・黒字の構成分析!H$35,"▲", "-")), 2) &lt; 0, ABS(ROUND(VALUE(SUBSTITUTE(連結実質赤字比率に係る赤字・黒字の構成分析!H$35,"▲", "-")), 2)), NA())</f>
        <v>#N/A</v>
      </c>
      <c r="G35" s="137">
        <f>IF(ROUND(VALUE(SUBSTITUTE(連結実質赤字比率に係る赤字・黒字の構成分析!H$35,"▲", "-")), 2) &gt;= 0, ABS(ROUND(VALUE(SUBSTITUTE(連結実質赤字比率に係る赤字・黒字の構成分析!H$35,"▲", "-")), 2)), NA())</f>
        <v>0.7</v>
      </c>
      <c r="H35" s="137" t="e">
        <f>IF(ROUND(VALUE(SUBSTITUTE(連結実質赤字比率に係る赤字・黒字の構成分析!I$35,"▲", "-")), 2) &lt; 0, ABS(ROUND(VALUE(SUBSTITUTE(連結実質赤字比率に係る赤字・黒字の構成分析!I$35,"▲", "-")), 2)), NA())</f>
        <v>#N/A</v>
      </c>
      <c r="I35" s="137">
        <f>IF(ROUND(VALUE(SUBSTITUTE(連結実質赤字比率に係る赤字・黒字の構成分析!I$35,"▲", "-")), 2) &gt;= 0, ABS(ROUND(VALUE(SUBSTITUTE(連結実質赤字比率に係る赤字・黒字の構成分析!I$35,"▲", "-")), 2)), NA())</f>
        <v>1.87</v>
      </c>
      <c r="J35" s="137" t="e">
        <f>IF(ROUND(VALUE(SUBSTITUTE(連結実質赤字比率に係る赤字・黒字の構成分析!J$35,"▲", "-")), 2) &lt; 0, ABS(ROUND(VALUE(SUBSTITUTE(連結実質赤字比率に係る赤字・黒字の構成分析!J$35,"▲", "-")), 2)), NA())</f>
        <v>#N/A</v>
      </c>
      <c r="K35" s="137">
        <f>IF(ROUND(VALUE(SUBSTITUTE(連結実質赤字比率に係る赤字・黒字の構成分析!J$35,"▲", "-")), 2) &gt;= 0, ABS(ROUND(VALUE(SUBSTITUTE(連結実質赤字比率に係る赤字・黒字の構成分析!J$35,"▲", "-")), 2)), NA())</f>
        <v>1.89</v>
      </c>
    </row>
    <row r="36" spans="1:16" x14ac:dyDescent="0.15">
      <c r="A36" s="137" t="str">
        <f>IF(連結実質赤字比率に係る赤字・黒字の構成分析!C$34="",NA(),連結実質赤字比率に係る赤字・黒字の構成分析!C$34)</f>
        <v>一般会計</v>
      </c>
      <c r="B36" s="137" t="e">
        <f>IF(ROUND(VALUE(SUBSTITUTE(連結実質赤字比率に係る赤字・黒字の構成分析!F$34,"▲", "-")), 2) &lt; 0, ABS(ROUND(VALUE(SUBSTITUTE(連結実質赤字比率に係る赤字・黒字の構成分析!F$34,"▲", "-")), 2)), NA())</f>
        <v>#N/A</v>
      </c>
      <c r="C36" s="137">
        <f>IF(ROUND(VALUE(SUBSTITUTE(連結実質赤字比率に係る赤字・黒字の構成分析!F$34,"▲", "-")), 2) &gt;= 0, ABS(ROUND(VALUE(SUBSTITUTE(連結実質赤字比率に係る赤字・黒字の構成分析!F$34,"▲", "-")), 2)), NA())</f>
        <v>2.1800000000000002</v>
      </c>
      <c r="D36" s="137" t="e">
        <f>IF(ROUND(VALUE(SUBSTITUTE(連結実質赤字比率に係る赤字・黒字の構成分析!G$34,"▲", "-")), 2) &lt; 0, ABS(ROUND(VALUE(SUBSTITUTE(連結実質赤字比率に係る赤字・黒字の構成分析!G$34,"▲", "-")), 2)), NA())</f>
        <v>#N/A</v>
      </c>
      <c r="E36" s="137">
        <f>IF(ROUND(VALUE(SUBSTITUTE(連結実質赤字比率に係る赤字・黒字の構成分析!G$34,"▲", "-")), 2) &gt;= 0, ABS(ROUND(VALUE(SUBSTITUTE(連結実質赤字比率に係る赤字・黒字の構成分析!G$34,"▲", "-")), 2)), NA())</f>
        <v>4.88</v>
      </c>
      <c r="F36" s="137" t="e">
        <f>IF(ROUND(VALUE(SUBSTITUTE(連結実質赤字比率に係る赤字・黒字の構成分析!H$34,"▲", "-")), 2) &lt; 0, ABS(ROUND(VALUE(SUBSTITUTE(連結実質赤字比率に係る赤字・黒字の構成分析!H$34,"▲", "-")), 2)), NA())</f>
        <v>#N/A</v>
      </c>
      <c r="G36" s="137">
        <f>IF(ROUND(VALUE(SUBSTITUTE(連結実質赤字比率に係る赤字・黒字の構成分析!H$34,"▲", "-")), 2) &gt;= 0, ABS(ROUND(VALUE(SUBSTITUTE(連結実質赤字比率に係る赤字・黒字の構成分析!H$34,"▲", "-")), 2)), NA())</f>
        <v>2.27</v>
      </c>
      <c r="H36" s="137" t="e">
        <f>IF(ROUND(VALUE(SUBSTITUTE(連結実質赤字比率に係る赤字・黒字の構成分析!I$34,"▲", "-")), 2) &lt; 0, ABS(ROUND(VALUE(SUBSTITUTE(連結実質赤字比率に係る赤字・黒字の構成分析!I$34,"▲", "-")), 2)), NA())</f>
        <v>#N/A</v>
      </c>
      <c r="I36" s="137">
        <f>IF(ROUND(VALUE(SUBSTITUTE(連結実質赤字比率に係る赤字・黒字の構成分析!I$34,"▲", "-")), 2) &gt;= 0, ABS(ROUND(VALUE(SUBSTITUTE(連結実質赤字比率に係る赤字・黒字の構成分析!I$34,"▲", "-")), 2)), NA())</f>
        <v>2.71</v>
      </c>
      <c r="J36" s="137" t="e">
        <f>IF(ROUND(VALUE(SUBSTITUTE(連結実質赤字比率に係る赤字・黒字の構成分析!J$34,"▲", "-")), 2) &lt; 0, ABS(ROUND(VALUE(SUBSTITUTE(連結実質赤字比率に係る赤字・黒字の構成分析!J$34,"▲", "-")), 2)), NA())</f>
        <v>#N/A</v>
      </c>
      <c r="K36" s="137">
        <f>IF(ROUND(VALUE(SUBSTITUTE(連結実質赤字比率に係る赤字・黒字の構成分析!J$34,"▲", "-")), 2) &gt;= 0, ABS(ROUND(VALUE(SUBSTITUTE(連結実質赤字比率に係る赤字・黒字の構成分析!J$34,"▲", "-")), 2)), NA())</f>
        <v>3.5</v>
      </c>
    </row>
    <row r="39" spans="1:16" x14ac:dyDescent="0.15">
      <c r="A39" s="106" t="s">
        <v>49</v>
      </c>
    </row>
    <row r="40" spans="1:16" x14ac:dyDescent="0.15">
      <c r="A40" s="138"/>
      <c r="B40" s="138" t="str">
        <f>'実質公債費比率（分子）の構造'!K$44</f>
        <v>H24</v>
      </c>
      <c r="C40" s="138"/>
      <c r="D40" s="138"/>
      <c r="E40" s="138" t="str">
        <f>'実質公債費比率（分子）の構造'!L$44</f>
        <v>H25</v>
      </c>
      <c r="F40" s="138"/>
      <c r="G40" s="138"/>
      <c r="H40" s="138" t="str">
        <f>'実質公債費比率（分子）の構造'!M$44</f>
        <v>H26</v>
      </c>
      <c r="I40" s="138"/>
      <c r="J40" s="138"/>
      <c r="K40" s="138" t="str">
        <f>'実質公債費比率（分子）の構造'!N$44</f>
        <v>H27</v>
      </c>
      <c r="L40" s="138"/>
      <c r="M40" s="138"/>
      <c r="N40" s="138" t="str">
        <f>'実質公債費比率（分子）の構造'!O$44</f>
        <v>H28</v>
      </c>
      <c r="O40" s="138"/>
      <c r="P40" s="138"/>
    </row>
    <row r="41" spans="1:16" x14ac:dyDescent="0.15">
      <c r="A41" s="138"/>
      <c r="B41" s="138" t="s">
        <v>50</v>
      </c>
      <c r="C41" s="138"/>
      <c r="D41" s="138" t="s">
        <v>51</v>
      </c>
      <c r="E41" s="138" t="s">
        <v>50</v>
      </c>
      <c r="F41" s="138"/>
      <c r="G41" s="138" t="s">
        <v>51</v>
      </c>
      <c r="H41" s="138" t="s">
        <v>50</v>
      </c>
      <c r="I41" s="138"/>
      <c r="J41" s="138" t="s">
        <v>51</v>
      </c>
      <c r="K41" s="138" t="s">
        <v>50</v>
      </c>
      <c r="L41" s="138"/>
      <c r="M41" s="138" t="s">
        <v>51</v>
      </c>
      <c r="N41" s="138" t="s">
        <v>50</v>
      </c>
      <c r="O41" s="138"/>
      <c r="P41" s="138" t="s">
        <v>51</v>
      </c>
    </row>
    <row r="42" spans="1:16" x14ac:dyDescent="0.15">
      <c r="A42" s="138" t="s">
        <v>52</v>
      </c>
      <c r="B42" s="138"/>
      <c r="C42" s="138"/>
      <c r="D42" s="138">
        <f>'実質公債費比率（分子）の構造'!K$52</f>
        <v>419</v>
      </c>
      <c r="E42" s="138"/>
      <c r="F42" s="138"/>
      <c r="G42" s="138">
        <f>'実質公債費比率（分子）の構造'!L$52</f>
        <v>368</v>
      </c>
      <c r="H42" s="138"/>
      <c r="I42" s="138"/>
      <c r="J42" s="138">
        <f>'実質公債費比率（分子）の構造'!M$52</f>
        <v>369</v>
      </c>
      <c r="K42" s="138"/>
      <c r="L42" s="138"/>
      <c r="M42" s="138">
        <f>'実質公債費比率（分子）の構造'!N$52</f>
        <v>396</v>
      </c>
      <c r="N42" s="138"/>
      <c r="O42" s="138"/>
      <c r="P42" s="138">
        <f>'実質公債費比率（分子）の構造'!O$52</f>
        <v>405</v>
      </c>
    </row>
    <row r="43" spans="1:16" x14ac:dyDescent="0.15">
      <c r="A43" s="138" t="s">
        <v>53</v>
      </c>
      <c r="B43" s="138">
        <f>'実質公債費比率（分子）の構造'!K$51</f>
        <v>1</v>
      </c>
      <c r="C43" s="138"/>
      <c r="D43" s="138"/>
      <c r="E43" s="138">
        <f>'実質公債費比率（分子）の構造'!L$51</f>
        <v>1</v>
      </c>
      <c r="F43" s="138"/>
      <c r="G43" s="138"/>
      <c r="H43" s="138">
        <f>'実質公債費比率（分子）の構造'!M$51</f>
        <v>0</v>
      </c>
      <c r="I43" s="138"/>
      <c r="J43" s="138"/>
      <c r="K43" s="138" t="str">
        <f>'実質公債費比率（分子）の構造'!N$51</f>
        <v>-</v>
      </c>
      <c r="L43" s="138"/>
      <c r="M43" s="138"/>
      <c r="N43" s="138">
        <f>'実質公債費比率（分子）の構造'!O$51</f>
        <v>0</v>
      </c>
      <c r="O43" s="138"/>
      <c r="P43" s="138"/>
    </row>
    <row r="44" spans="1:16" x14ac:dyDescent="0.15">
      <c r="A44" s="138" t="s">
        <v>54</v>
      </c>
      <c r="B44" s="138" t="str">
        <f>'実質公債費比率（分子）の構造'!K$50</f>
        <v>-</v>
      </c>
      <c r="C44" s="138"/>
      <c r="D44" s="138"/>
      <c r="E44" s="138" t="str">
        <f>'実質公債費比率（分子）の構造'!L$50</f>
        <v>-</v>
      </c>
      <c r="F44" s="138"/>
      <c r="G44" s="138"/>
      <c r="H44" s="138" t="str">
        <f>'実質公債費比率（分子）の構造'!M$50</f>
        <v>-</v>
      </c>
      <c r="I44" s="138"/>
      <c r="J44" s="138"/>
      <c r="K44" s="138" t="str">
        <f>'実質公債費比率（分子）の構造'!N$50</f>
        <v>-</v>
      </c>
      <c r="L44" s="138"/>
      <c r="M44" s="138"/>
      <c r="N44" s="138" t="str">
        <f>'実質公債費比率（分子）の構造'!O$50</f>
        <v>-</v>
      </c>
      <c r="O44" s="138"/>
      <c r="P44" s="138"/>
    </row>
    <row r="45" spans="1:16" x14ac:dyDescent="0.15">
      <c r="A45" s="138" t="s">
        <v>55</v>
      </c>
      <c r="B45" s="138">
        <f>'実質公債費比率（分子）の構造'!K$49</f>
        <v>35</v>
      </c>
      <c r="C45" s="138"/>
      <c r="D45" s="138"/>
      <c r="E45" s="138">
        <f>'実質公債費比率（分子）の構造'!L$49</f>
        <v>35</v>
      </c>
      <c r="F45" s="138"/>
      <c r="G45" s="138"/>
      <c r="H45" s="138">
        <f>'実質公債費比率（分子）の構造'!M$49</f>
        <v>35</v>
      </c>
      <c r="I45" s="138"/>
      <c r="J45" s="138"/>
      <c r="K45" s="138">
        <f>'実質公債費比率（分子）の構造'!N$49</f>
        <v>35</v>
      </c>
      <c r="L45" s="138"/>
      <c r="M45" s="138"/>
      <c r="N45" s="138">
        <f>'実質公債費比率（分子）の構造'!O$49</f>
        <v>33</v>
      </c>
      <c r="O45" s="138"/>
      <c r="P45" s="138"/>
    </row>
    <row r="46" spans="1:16" x14ac:dyDescent="0.15">
      <c r="A46" s="138" t="s">
        <v>56</v>
      </c>
      <c r="B46" s="138">
        <f>'実質公債費比率（分子）の構造'!K$48</f>
        <v>7</v>
      </c>
      <c r="C46" s="138"/>
      <c r="D46" s="138"/>
      <c r="E46" s="138">
        <f>'実質公債費比率（分子）の構造'!L$48</f>
        <v>7</v>
      </c>
      <c r="F46" s="138"/>
      <c r="G46" s="138"/>
      <c r="H46" s="138">
        <f>'実質公債費比率（分子）の構造'!M$48</f>
        <v>7</v>
      </c>
      <c r="I46" s="138"/>
      <c r="J46" s="138"/>
      <c r="K46" s="138">
        <f>'実質公債費比率（分子）の構造'!N$48</f>
        <v>12</v>
      </c>
      <c r="L46" s="138"/>
      <c r="M46" s="138"/>
      <c r="N46" s="138">
        <f>'実質公債費比率（分子）の構造'!O$48</f>
        <v>10</v>
      </c>
      <c r="O46" s="138"/>
      <c r="P46" s="138"/>
    </row>
    <row r="47" spans="1:16" x14ac:dyDescent="0.15">
      <c r="A47" s="138" t="s">
        <v>57</v>
      </c>
      <c r="B47" s="138" t="str">
        <f>'実質公債費比率（分子）の構造'!K$47</f>
        <v>-</v>
      </c>
      <c r="C47" s="138"/>
      <c r="D47" s="138"/>
      <c r="E47" s="138" t="str">
        <f>'実質公債費比率（分子）の構造'!L$47</f>
        <v>-</v>
      </c>
      <c r="F47" s="138"/>
      <c r="G47" s="138"/>
      <c r="H47" s="138" t="str">
        <f>'実質公債費比率（分子）の構造'!M$47</f>
        <v>-</v>
      </c>
      <c r="I47" s="138"/>
      <c r="J47" s="138"/>
      <c r="K47" s="138" t="str">
        <f>'実質公債費比率（分子）の構造'!N$47</f>
        <v>-</v>
      </c>
      <c r="L47" s="138"/>
      <c r="M47" s="138"/>
      <c r="N47" s="138" t="str">
        <f>'実質公債費比率（分子）の構造'!O$47</f>
        <v>-</v>
      </c>
      <c r="O47" s="138"/>
      <c r="P47" s="138"/>
    </row>
    <row r="48" spans="1:16" x14ac:dyDescent="0.15">
      <c r="A48" s="138" t="s">
        <v>58</v>
      </c>
      <c r="B48" s="138" t="str">
        <f>'実質公債費比率（分子）の構造'!K$46</f>
        <v>-</v>
      </c>
      <c r="C48" s="138"/>
      <c r="D48" s="138"/>
      <c r="E48" s="138" t="str">
        <f>'実質公債費比率（分子）の構造'!L$46</f>
        <v>-</v>
      </c>
      <c r="F48" s="138"/>
      <c r="G48" s="138"/>
      <c r="H48" s="138" t="str">
        <f>'実質公債費比率（分子）の構造'!M$46</f>
        <v>-</v>
      </c>
      <c r="I48" s="138"/>
      <c r="J48" s="138"/>
      <c r="K48" s="138" t="str">
        <f>'実質公債費比率（分子）の構造'!N$46</f>
        <v>-</v>
      </c>
      <c r="L48" s="138"/>
      <c r="M48" s="138"/>
      <c r="N48" s="138" t="str">
        <f>'実質公債費比率（分子）の構造'!O$46</f>
        <v>-</v>
      </c>
      <c r="O48" s="138"/>
      <c r="P48" s="138"/>
    </row>
    <row r="49" spans="1:16" x14ac:dyDescent="0.15">
      <c r="A49" s="138" t="s">
        <v>59</v>
      </c>
      <c r="B49" s="138">
        <f>'実質公債費比率（分子）の構造'!K$45</f>
        <v>480</v>
      </c>
      <c r="C49" s="138"/>
      <c r="D49" s="138"/>
      <c r="E49" s="138">
        <f>'実質公債費比率（分子）の構造'!L$45</f>
        <v>394</v>
      </c>
      <c r="F49" s="138"/>
      <c r="G49" s="138"/>
      <c r="H49" s="138">
        <f>'実質公債費比率（分子）の構造'!M$45</f>
        <v>324</v>
      </c>
      <c r="I49" s="138"/>
      <c r="J49" s="138"/>
      <c r="K49" s="138">
        <f>'実質公債費比率（分子）の構造'!N$45</f>
        <v>302</v>
      </c>
      <c r="L49" s="138"/>
      <c r="M49" s="138"/>
      <c r="N49" s="138">
        <f>'実質公債費比率（分子）の構造'!O$45</f>
        <v>317</v>
      </c>
      <c r="O49" s="138"/>
      <c r="P49" s="138"/>
    </row>
    <row r="50" spans="1:16" x14ac:dyDescent="0.15">
      <c r="A50" s="138" t="s">
        <v>60</v>
      </c>
      <c r="B50" s="138" t="e">
        <f>NA()</f>
        <v>#N/A</v>
      </c>
      <c r="C50" s="138">
        <f>IF(ISNUMBER('実質公債費比率（分子）の構造'!K$53),'実質公債費比率（分子）の構造'!K$53,NA())</f>
        <v>104</v>
      </c>
      <c r="D50" s="138" t="e">
        <f>NA()</f>
        <v>#N/A</v>
      </c>
      <c r="E50" s="138" t="e">
        <f>NA()</f>
        <v>#N/A</v>
      </c>
      <c r="F50" s="138">
        <f>IF(ISNUMBER('実質公債費比率（分子）の構造'!L$53),'実質公債費比率（分子）の構造'!L$53,NA())</f>
        <v>69</v>
      </c>
      <c r="G50" s="138" t="e">
        <f>NA()</f>
        <v>#N/A</v>
      </c>
      <c r="H50" s="138" t="e">
        <f>NA()</f>
        <v>#N/A</v>
      </c>
      <c r="I50" s="138">
        <f>IF(ISNUMBER('実質公債費比率（分子）の構造'!M$53),'実質公債費比率（分子）の構造'!M$53,NA())</f>
        <v>-3</v>
      </c>
      <c r="J50" s="138" t="e">
        <f>NA()</f>
        <v>#N/A</v>
      </c>
      <c r="K50" s="138" t="e">
        <f>NA()</f>
        <v>#N/A</v>
      </c>
      <c r="L50" s="138">
        <f>IF(ISNUMBER('実質公債費比率（分子）の構造'!N$53),'実質公債費比率（分子）の構造'!N$53,NA())</f>
        <v>-47</v>
      </c>
      <c r="M50" s="138" t="e">
        <f>NA()</f>
        <v>#N/A</v>
      </c>
      <c r="N50" s="138" t="e">
        <f>NA()</f>
        <v>#N/A</v>
      </c>
      <c r="O50" s="138">
        <f>IF(ISNUMBER('実質公債費比率（分子）の構造'!O$53),'実質公債費比率（分子）の構造'!O$53,NA())</f>
        <v>-45</v>
      </c>
      <c r="P50" s="138" t="e">
        <f>NA()</f>
        <v>#N/A</v>
      </c>
    </row>
    <row r="53" spans="1:16" x14ac:dyDescent="0.15">
      <c r="A53" s="106" t="s">
        <v>61</v>
      </c>
    </row>
    <row r="54" spans="1:16" x14ac:dyDescent="0.15">
      <c r="A54" s="137"/>
      <c r="B54" s="137" t="str">
        <f>'将来負担比率（分子）の構造'!I$40</f>
        <v>H24</v>
      </c>
      <c r="C54" s="137"/>
      <c r="D54" s="137"/>
      <c r="E54" s="137" t="str">
        <f>'将来負担比率（分子）の構造'!J$40</f>
        <v>H25</v>
      </c>
      <c r="F54" s="137"/>
      <c r="G54" s="137"/>
      <c r="H54" s="137" t="str">
        <f>'将来負担比率（分子）の構造'!K$40</f>
        <v>H26</v>
      </c>
      <c r="I54" s="137"/>
      <c r="J54" s="137"/>
      <c r="K54" s="137" t="str">
        <f>'将来負担比率（分子）の構造'!L$40</f>
        <v>H27</v>
      </c>
      <c r="L54" s="137"/>
      <c r="M54" s="137"/>
      <c r="N54" s="137" t="str">
        <f>'将来負担比率（分子）の構造'!M$40</f>
        <v>H28</v>
      </c>
      <c r="O54" s="137"/>
      <c r="P54" s="137"/>
    </row>
    <row r="55" spans="1:16" x14ac:dyDescent="0.15">
      <c r="A55" s="137"/>
      <c r="B55" s="137" t="s">
        <v>62</v>
      </c>
      <c r="C55" s="137"/>
      <c r="D55" s="137" t="s">
        <v>63</v>
      </c>
      <c r="E55" s="137" t="s">
        <v>62</v>
      </c>
      <c r="F55" s="137"/>
      <c r="G55" s="137" t="s">
        <v>63</v>
      </c>
      <c r="H55" s="137" t="s">
        <v>62</v>
      </c>
      <c r="I55" s="137"/>
      <c r="J55" s="137" t="s">
        <v>63</v>
      </c>
      <c r="K55" s="137" t="s">
        <v>62</v>
      </c>
      <c r="L55" s="137"/>
      <c r="M55" s="137" t="s">
        <v>63</v>
      </c>
      <c r="N55" s="137" t="s">
        <v>62</v>
      </c>
      <c r="O55" s="137"/>
      <c r="P55" s="137" t="s">
        <v>63</v>
      </c>
    </row>
    <row r="56" spans="1:16" x14ac:dyDescent="0.15">
      <c r="A56" s="137" t="s">
        <v>37</v>
      </c>
      <c r="B56" s="137"/>
      <c r="C56" s="137"/>
      <c r="D56" s="137">
        <f>'将来負担比率（分子）の構造'!I$52</f>
        <v>2765</v>
      </c>
      <c r="E56" s="137"/>
      <c r="F56" s="137"/>
      <c r="G56" s="137">
        <f>'将来負担比率（分子）の構造'!J$52</f>
        <v>2802</v>
      </c>
      <c r="H56" s="137"/>
      <c r="I56" s="137"/>
      <c r="J56" s="137">
        <f>'将来負担比率（分子）の構造'!K$52</f>
        <v>2851</v>
      </c>
      <c r="K56" s="137"/>
      <c r="L56" s="137"/>
      <c r="M56" s="137">
        <f>'将来負担比率（分子）の構造'!L$52</f>
        <v>3125</v>
      </c>
      <c r="N56" s="137"/>
      <c r="O56" s="137"/>
      <c r="P56" s="137">
        <f>'将来負担比率（分子）の構造'!M$52</f>
        <v>3328</v>
      </c>
    </row>
    <row r="57" spans="1:16" x14ac:dyDescent="0.15">
      <c r="A57" s="137" t="s">
        <v>36</v>
      </c>
      <c r="B57" s="137"/>
      <c r="C57" s="137"/>
      <c r="D57" s="137">
        <f>'将来負担比率（分子）の構造'!I$51</f>
        <v>121</v>
      </c>
      <c r="E57" s="137"/>
      <c r="F57" s="137"/>
      <c r="G57" s="137">
        <f>'将来負担比率（分子）の構造'!J$51</f>
        <v>78</v>
      </c>
      <c r="H57" s="137"/>
      <c r="I57" s="137"/>
      <c r="J57" s="137">
        <f>'将来負担比率（分子）の構造'!K$51</f>
        <v>56</v>
      </c>
      <c r="K57" s="137"/>
      <c r="L57" s="137"/>
      <c r="M57" s="137">
        <f>'将来負担比率（分子）の構造'!L$51</f>
        <v>40</v>
      </c>
      <c r="N57" s="137"/>
      <c r="O57" s="137"/>
      <c r="P57" s="137">
        <f>'将来負担比率（分子）の構造'!M$51</f>
        <v>22</v>
      </c>
    </row>
    <row r="58" spans="1:16" x14ac:dyDescent="0.15">
      <c r="A58" s="137" t="s">
        <v>35</v>
      </c>
      <c r="B58" s="137"/>
      <c r="C58" s="137"/>
      <c r="D58" s="137">
        <f>'将来負担比率（分子）の構造'!I$50</f>
        <v>3010</v>
      </c>
      <c r="E58" s="137"/>
      <c r="F58" s="137"/>
      <c r="G58" s="137">
        <f>'将来負担比率（分子）の構造'!J$50</f>
        <v>3195</v>
      </c>
      <c r="H58" s="137"/>
      <c r="I58" s="137"/>
      <c r="J58" s="137">
        <f>'将来負担比率（分子）の構造'!K$50</f>
        <v>3347</v>
      </c>
      <c r="K58" s="137"/>
      <c r="L58" s="137"/>
      <c r="M58" s="137">
        <f>'将来負担比率（分子）の構造'!L$50</f>
        <v>3855</v>
      </c>
      <c r="N58" s="137"/>
      <c r="O58" s="137"/>
      <c r="P58" s="137">
        <f>'将来負担比率（分子）の構造'!M$50</f>
        <v>4213</v>
      </c>
    </row>
    <row r="59" spans="1:16" x14ac:dyDescent="0.15">
      <c r="A59" s="137" t="s">
        <v>33</v>
      </c>
      <c r="B59" s="137" t="str">
        <f>'将来負担比率（分子）の構造'!I$49</f>
        <v>-</v>
      </c>
      <c r="C59" s="137"/>
      <c r="D59" s="137"/>
      <c r="E59" s="137" t="str">
        <f>'将来負担比率（分子）の構造'!J$49</f>
        <v>-</v>
      </c>
      <c r="F59" s="137"/>
      <c r="G59" s="137"/>
      <c r="H59" s="137" t="str">
        <f>'将来負担比率（分子）の構造'!K$49</f>
        <v>-</v>
      </c>
      <c r="I59" s="137"/>
      <c r="J59" s="137"/>
      <c r="K59" s="137" t="str">
        <f>'将来負担比率（分子）の構造'!L$49</f>
        <v>-</v>
      </c>
      <c r="L59" s="137"/>
      <c r="M59" s="137"/>
      <c r="N59" s="137" t="str">
        <f>'将来負担比率（分子）の構造'!M$49</f>
        <v>-</v>
      </c>
      <c r="O59" s="137"/>
      <c r="P59" s="137"/>
    </row>
    <row r="60" spans="1:16" x14ac:dyDescent="0.15">
      <c r="A60" s="137" t="s">
        <v>32</v>
      </c>
      <c r="B60" s="137" t="str">
        <f>'将来負担比率（分子）の構造'!I$48</f>
        <v>-</v>
      </c>
      <c r="C60" s="137"/>
      <c r="D60" s="137"/>
      <c r="E60" s="137" t="str">
        <f>'将来負担比率（分子）の構造'!J$48</f>
        <v>-</v>
      </c>
      <c r="F60" s="137"/>
      <c r="G60" s="137"/>
      <c r="H60" s="137" t="str">
        <f>'将来負担比率（分子）の構造'!K$48</f>
        <v>-</v>
      </c>
      <c r="I60" s="137"/>
      <c r="J60" s="137"/>
      <c r="K60" s="137" t="str">
        <f>'将来負担比率（分子）の構造'!L$48</f>
        <v>-</v>
      </c>
      <c r="L60" s="137"/>
      <c r="M60" s="137"/>
      <c r="N60" s="137" t="str">
        <f>'将来負担比率（分子）の構造'!M$48</f>
        <v>-</v>
      </c>
      <c r="O60" s="137"/>
      <c r="P60" s="137"/>
    </row>
    <row r="61" spans="1:16" x14ac:dyDescent="0.15">
      <c r="A61" s="137" t="s">
        <v>30</v>
      </c>
      <c r="B61" s="137" t="str">
        <f>'将来負担比率（分子）の構造'!I$46</f>
        <v>-</v>
      </c>
      <c r="C61" s="137"/>
      <c r="D61" s="137"/>
      <c r="E61" s="137" t="str">
        <f>'将来負担比率（分子）の構造'!J$46</f>
        <v>-</v>
      </c>
      <c r="F61" s="137"/>
      <c r="G61" s="137"/>
      <c r="H61" s="137" t="str">
        <f>'将来負担比率（分子）の構造'!K$46</f>
        <v>-</v>
      </c>
      <c r="I61" s="137"/>
      <c r="J61" s="137"/>
      <c r="K61" s="137" t="str">
        <f>'将来負担比率（分子）の構造'!L$46</f>
        <v>-</v>
      </c>
      <c r="L61" s="137"/>
      <c r="M61" s="137"/>
      <c r="N61" s="137" t="str">
        <f>'将来負担比率（分子）の構造'!M$46</f>
        <v>-</v>
      </c>
      <c r="O61" s="137"/>
      <c r="P61" s="137"/>
    </row>
    <row r="62" spans="1:16" x14ac:dyDescent="0.15">
      <c r="A62" s="137" t="s">
        <v>29</v>
      </c>
      <c r="B62" s="137">
        <f>'将来負担比率（分子）の構造'!I$45</f>
        <v>516</v>
      </c>
      <c r="C62" s="137"/>
      <c r="D62" s="137"/>
      <c r="E62" s="137">
        <f>'将来負担比率（分子）の構造'!J$45</f>
        <v>482</v>
      </c>
      <c r="F62" s="137"/>
      <c r="G62" s="137"/>
      <c r="H62" s="137">
        <f>'将来負担比率（分子）の構造'!K$45</f>
        <v>458</v>
      </c>
      <c r="I62" s="137"/>
      <c r="J62" s="137"/>
      <c r="K62" s="137">
        <f>'将来負担比率（分子）の構造'!L$45</f>
        <v>508</v>
      </c>
      <c r="L62" s="137"/>
      <c r="M62" s="137"/>
      <c r="N62" s="137">
        <f>'将来負担比率（分子）の構造'!M$45</f>
        <v>442</v>
      </c>
      <c r="O62" s="137"/>
      <c r="P62" s="137"/>
    </row>
    <row r="63" spans="1:16" x14ac:dyDescent="0.15">
      <c r="A63" s="137" t="s">
        <v>28</v>
      </c>
      <c r="B63" s="137">
        <f>'将来負担比率（分子）の構造'!I$44</f>
        <v>245</v>
      </c>
      <c r="C63" s="137"/>
      <c r="D63" s="137"/>
      <c r="E63" s="137">
        <f>'将来負担比率（分子）の構造'!J$44</f>
        <v>215</v>
      </c>
      <c r="F63" s="137"/>
      <c r="G63" s="137"/>
      <c r="H63" s="137">
        <f>'将来負担比率（分子）の構造'!K$44</f>
        <v>182</v>
      </c>
      <c r="I63" s="137"/>
      <c r="J63" s="137"/>
      <c r="K63" s="137">
        <f>'将来負担比率（分子）の構造'!L$44</f>
        <v>151</v>
      </c>
      <c r="L63" s="137"/>
      <c r="M63" s="137"/>
      <c r="N63" s="137">
        <f>'将来負担比率（分子）の構造'!M$44</f>
        <v>247</v>
      </c>
      <c r="O63" s="137"/>
      <c r="P63" s="137"/>
    </row>
    <row r="64" spans="1:16" x14ac:dyDescent="0.15">
      <c r="A64" s="137" t="s">
        <v>27</v>
      </c>
      <c r="B64" s="137">
        <f>'将来負担比率（分子）の構造'!I$43</f>
        <v>107</v>
      </c>
      <c r="C64" s="137"/>
      <c r="D64" s="137"/>
      <c r="E64" s="137">
        <f>'将来負担比率（分子）の構造'!J$43</f>
        <v>122</v>
      </c>
      <c r="F64" s="137"/>
      <c r="G64" s="137"/>
      <c r="H64" s="137">
        <f>'将来負担比率（分子）の構造'!K$43</f>
        <v>109</v>
      </c>
      <c r="I64" s="137"/>
      <c r="J64" s="137"/>
      <c r="K64" s="137">
        <f>'将来負担比率（分子）の構造'!L$43</f>
        <v>162</v>
      </c>
      <c r="L64" s="137"/>
      <c r="M64" s="137"/>
      <c r="N64" s="137">
        <f>'将来負担比率（分子）の構造'!M$43</f>
        <v>198</v>
      </c>
      <c r="O64" s="137"/>
      <c r="P64" s="137"/>
    </row>
    <row r="65" spans="1:16" x14ac:dyDescent="0.15">
      <c r="A65" s="137" t="s">
        <v>26</v>
      </c>
      <c r="B65" s="137">
        <f>'将来負担比率（分子）の構造'!I$42</f>
        <v>0</v>
      </c>
      <c r="C65" s="137"/>
      <c r="D65" s="137"/>
      <c r="E65" s="137">
        <f>'将来負担比率（分子）の構造'!J$42</f>
        <v>0</v>
      </c>
      <c r="F65" s="137"/>
      <c r="G65" s="137"/>
      <c r="H65" s="137">
        <f>'将来負担比率（分子）の構造'!K$42</f>
        <v>0</v>
      </c>
      <c r="I65" s="137"/>
      <c r="J65" s="137"/>
      <c r="K65" s="137" t="str">
        <f>'将来負担比率（分子）の構造'!L$42</f>
        <v>-</v>
      </c>
      <c r="L65" s="137"/>
      <c r="M65" s="137"/>
      <c r="N65" s="137" t="str">
        <f>'将来負担比率（分子）の構造'!M$42</f>
        <v>-</v>
      </c>
      <c r="O65" s="137"/>
      <c r="P65" s="137"/>
    </row>
    <row r="66" spans="1:16" x14ac:dyDescent="0.15">
      <c r="A66" s="137" t="s">
        <v>25</v>
      </c>
      <c r="B66" s="137">
        <f>'将来負担比率（分子）の構造'!I$41</f>
        <v>2403</v>
      </c>
      <c r="C66" s="137"/>
      <c r="D66" s="137"/>
      <c r="E66" s="137">
        <f>'将来負担比率（分子）の構造'!J$41</f>
        <v>2358</v>
      </c>
      <c r="F66" s="137"/>
      <c r="G66" s="137"/>
      <c r="H66" s="137">
        <f>'将来負担比率（分子）の構造'!K$41</f>
        <v>2505</v>
      </c>
      <c r="I66" s="137"/>
      <c r="J66" s="137"/>
      <c r="K66" s="137">
        <f>'将来負担比率（分子）の構造'!L$41</f>
        <v>2514</v>
      </c>
      <c r="L66" s="137"/>
      <c r="M66" s="137"/>
      <c r="N66" s="137">
        <f>'将来負担比率（分子）の構造'!M$41</f>
        <v>3070</v>
      </c>
      <c r="O66" s="137"/>
      <c r="P66" s="137"/>
    </row>
    <row r="67" spans="1:16" x14ac:dyDescent="0.15">
      <c r="A67" s="137" t="s">
        <v>64</v>
      </c>
      <c r="B67" s="137" t="e">
        <f>NA()</f>
        <v>#N/A</v>
      </c>
      <c r="C67" s="137">
        <f>IF(ISNUMBER('将来負担比率（分子）の構造'!I$53), IF('将来負担比率（分子）の構造'!I$53 &lt; 0, 0, '将来負担比率（分子）の構造'!I$53), NA())</f>
        <v>0</v>
      </c>
      <c r="D67" s="137" t="e">
        <f>NA()</f>
        <v>#N/A</v>
      </c>
      <c r="E67" s="137" t="e">
        <f>NA()</f>
        <v>#N/A</v>
      </c>
      <c r="F67" s="137">
        <f>IF(ISNUMBER('将来負担比率（分子）の構造'!J$53), IF('将来負担比率（分子）の構造'!J$53 &lt; 0, 0, '将来負担比率（分子）の構造'!J$53), NA())</f>
        <v>0</v>
      </c>
      <c r="G67" s="137" t="e">
        <f>NA()</f>
        <v>#N/A</v>
      </c>
      <c r="H67" s="137" t="e">
        <f>NA()</f>
        <v>#N/A</v>
      </c>
      <c r="I67" s="137">
        <f>IF(ISNUMBER('将来負担比率（分子）の構造'!K$53), IF('将来負担比率（分子）の構造'!K$53 &lt; 0, 0, '将来負担比率（分子）の構造'!K$53), NA())</f>
        <v>0</v>
      </c>
      <c r="J67" s="137" t="e">
        <f>NA()</f>
        <v>#N/A</v>
      </c>
      <c r="K67" s="137" t="e">
        <f>NA()</f>
        <v>#N/A</v>
      </c>
      <c r="L67" s="137">
        <f>IF(ISNUMBER('将来負担比率（分子）の構造'!L$53), IF('将来負担比率（分子）の構造'!L$53 &lt; 0, 0, '将来負担比率（分子）の構造'!L$53), NA())</f>
        <v>0</v>
      </c>
      <c r="M67" s="137" t="e">
        <f>NA()</f>
        <v>#N/A</v>
      </c>
      <c r="N67" s="137" t="e">
        <f>NA()</f>
        <v>#N/A</v>
      </c>
      <c r="O67" s="137">
        <f>IF(ISNUMBER('将来負担比率（分子）の構造'!M$53), IF('将来負担比率（分子）の構造'!M$53 &lt; 0, 0, '将来負担比率（分子）の構造'!M$53), NA())</f>
        <v>0</v>
      </c>
      <c r="P67" s="137" t="e">
        <f>NA()</f>
        <v>#N/A</v>
      </c>
    </row>
  </sheetData>
  <sheetProtection password="851F" sheet="1" objects="1" scenarios="1"/>
  <phoneticPr fontId="2"/>
  <pageMargins left="0.78700000000000003" right="0.78700000000000003" top="0.98399999999999999" bottom="0.98399999999999999" header="0.51200000000000001"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creator>財務調査課</dc:creator>
  <cp:lastModifiedBy> </cp:lastModifiedBy>
  <cp:lastPrinted>2018-04-19T06:36:51Z</cp:lastPrinted>
  <dcterms:created xsi:type="dcterms:W3CDTF">2018-01-24T06:12:02Z</dcterms:created>
  <dcterms:modified xsi:type="dcterms:W3CDTF">2018-11-28T12:46:05Z</dcterms:modified>
</cp:coreProperties>
</file>