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drawings/drawing13.xml" ContentType="application/vnd.openxmlformats-officedocument.drawing+xml"/>
  <Override PartName="/xl/charts/chart7.xml" ContentType="application/vnd.openxmlformats-officedocument.drawingml.chart+xml"/>
  <Override PartName="/xl/theme/themeOverride1.xml" ContentType="application/vnd.openxmlformats-officedocument.themeOverride+xml"/>
  <Override PartName="/xl/charts/chart8.xml" ContentType="application/vnd.openxmlformats-officedocument.drawingml.chart+xml"/>
  <Override PartName="/xl/theme/themeOverride2.xml" ContentType="application/vnd.openxmlformats-officedocument.themeOverride+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yamawaki\Desktop\安岡\HP\"/>
    </mc:Choice>
  </mc:AlternateContent>
  <bookViews>
    <workbookView xWindow="0" yWindow="0" windowWidth="28800" windowHeight="11460"/>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公会計指標分析・財政指標組合せ分析表" sheetId="18" r:id="rId14"/>
    <sheet name="施設類型別ストック情報分析表①" sheetId="19" r:id="rId15"/>
    <sheet name="施設類型別ストック情報分析表②" sheetId="20" r:id="rId16"/>
    <sheet name="データシート" sheetId="9" state="hidden" r:id="rId17"/>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G35" i="10" l="1"/>
  <c r="BG34" i="10"/>
  <c r="W35" i="10"/>
  <c r="W34" i="10"/>
  <c r="CQ43" i="10"/>
  <c r="CQ42" i="10"/>
  <c r="CQ41" i="10"/>
  <c r="CQ40" i="10"/>
  <c r="CQ39" i="10"/>
  <c r="CQ38" i="10"/>
  <c r="CQ37" i="10"/>
  <c r="CQ36" i="10"/>
  <c r="CQ35" i="10"/>
  <c r="CQ34" i="10"/>
  <c r="DG43" i="10"/>
  <c r="DG42" i="10"/>
  <c r="DG41" i="10"/>
  <c r="DG40" i="10"/>
  <c r="DG39" i="10"/>
  <c r="DG38" i="10"/>
  <c r="DG37" i="10"/>
  <c r="DG36" i="10"/>
  <c r="DG35" i="10"/>
  <c r="DG34" i="10"/>
  <c r="BY43" i="10"/>
  <c r="BY42" i="10"/>
  <c r="BY41" i="10"/>
  <c r="BY40" i="10"/>
  <c r="BY39" i="10"/>
  <c r="BY38" i="10"/>
  <c r="BY37" i="10"/>
  <c r="BY36" i="10"/>
  <c r="BY35" i="10"/>
  <c r="BY34" i="10"/>
  <c r="E43" i="10"/>
  <c r="E42" i="10"/>
  <c r="E41" i="10"/>
  <c r="E40" i="10"/>
  <c r="E39" i="10"/>
  <c r="E38" i="10"/>
  <c r="E37" i="10"/>
  <c r="E36" i="10"/>
  <c r="E35" i="10"/>
  <c r="E34" i="10"/>
  <c r="CO43" i="10" l="1"/>
  <c r="BE43" i="10"/>
  <c r="AM43" i="10"/>
  <c r="U43" i="10"/>
  <c r="C43" i="10"/>
  <c r="CO42" i="10"/>
  <c r="BE42" i="10"/>
  <c r="AM42" i="10"/>
  <c r="U42" i="10"/>
  <c r="C42" i="10"/>
  <c r="CO41" i="10"/>
  <c r="BE41" i="10"/>
  <c r="AM41" i="10"/>
  <c r="U41" i="10"/>
  <c r="C41" i="10"/>
  <c r="CO40" i="10"/>
  <c r="BE40" i="10"/>
  <c r="AM40" i="10"/>
  <c r="U40" i="10"/>
  <c r="C40" i="10"/>
  <c r="CO39" i="10"/>
  <c r="BE39" i="10"/>
  <c r="AM39" i="10"/>
  <c r="U39" i="10"/>
  <c r="C39" i="10"/>
  <c r="CO38" i="10"/>
  <c r="BE38" i="10"/>
  <c r="AM38" i="10"/>
  <c r="U38" i="10"/>
  <c r="C38" i="10"/>
  <c r="CO37" i="10"/>
  <c r="BE37" i="10"/>
  <c r="AM37" i="10"/>
  <c r="U37" i="10"/>
  <c r="C37" i="10"/>
  <c r="CO36" i="10"/>
  <c r="BE36" i="10"/>
  <c r="AM36" i="10"/>
  <c r="U36" i="10"/>
  <c r="C36" i="10"/>
  <c r="CO35" i="10"/>
  <c r="AM35" i="10"/>
  <c r="C35" i="10"/>
  <c r="CO34" i="10"/>
  <c r="AM34" i="10"/>
  <c r="C34" i="10"/>
  <c r="U34" i="10" l="1"/>
  <c r="D74" i="9"/>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 r="U35" i="10" l="1"/>
  <c r="BE34" i="10"/>
  <c r="BE35" i="10" s="1"/>
  <c r="BW34" i="10" l="1"/>
  <c r="BW35" i="10" s="1"/>
  <c r="BW36" i="10" s="1"/>
  <c r="BW37" i="10" s="1"/>
  <c r="BW38" i="10" s="1"/>
  <c r="BW39" i="10" s="1"/>
  <c r="BW40" i="10" s="1"/>
  <c r="BW41" i="10" s="1"/>
  <c r="BW42" i="10" s="1"/>
  <c r="BW43" i="10" s="1"/>
</calcChain>
</file>

<file path=xl/sharedStrings.xml><?xml version="1.0" encoding="utf-8"?>
<sst xmlns="http://schemas.openxmlformats.org/spreadsheetml/2006/main" count="1159" uniqueCount="600">
  <si>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</si>
  <si>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</si>
  <si>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</si>
  <si>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</si>
  <si>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</si>
  <si>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</si>
  <si>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標準財政規模比（％）</t>
    <phoneticPr fontId="5"/>
  </si>
  <si>
    <t>会計</t>
    <rPh sb="0" eb="2">
      <t>カイケイ</t>
    </rPh>
    <phoneticPr fontId="5"/>
  </si>
  <si>
    <t>※令和2年度中に市町村合併した団体で、合併前の団体ごとの決算に基づく連結実質赤字比率を算出していない団体については、グラフを表記しない。</t>
    <rPh sb="1" eb="3">
      <t>レイワ</t>
    </rPh>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</si>
  <si>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</si>
  <si>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</si>
  <si>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</si>
  <si>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</si>
  <si>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減債基金積立不足算定額※2</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</si>
  <si>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</si>
  <si>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</si>
  <si>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</si>
  <si>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</si>
  <si>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</si>
  <si>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</si>
  <si>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</si>
  <si>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</si>
  <si>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</si>
  <si>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※1 令和2年度中に市町村合併した団体で、合併前の団体ごとの決算に基づく実質公債費比率を算出していない団体については、グラフを表記しない。</t>
    <rPh sb="3" eb="5">
      <t>レイワ</t>
    </rPh>
    <phoneticPr fontId="5"/>
  </si>
  <si>
    <t>（参考）</t>
    <rPh sb="1" eb="3">
      <t>サンコウ</t>
    </rPh>
    <phoneticPr fontId="5"/>
  </si>
  <si>
    <t>※2　減債基金
　　積立状況等</t>
    <rPh sb="3" eb="5">
      <t>ゲンサイ</t>
    </rPh>
    <rPh sb="5" eb="7">
      <t>キキン</t>
    </rPh>
    <rPh sb="10" eb="12">
      <t>ツミタテ</t>
    </rPh>
    <rPh sb="12" eb="14">
      <t>ジョウキョウ</t>
    </rPh>
    <rPh sb="14" eb="15">
      <t>トウ</t>
    </rPh>
    <phoneticPr fontId="2"/>
  </si>
  <si>
    <r>
      <t>減債基金残高</t>
    </r>
    <r>
      <rPr>
        <sz val="11"/>
        <color theme="1"/>
        <rFont val="ＭＳ ゴシック"/>
        <family val="3"/>
        <charset val="128"/>
      </rPr>
      <t>（注）</t>
    </r>
    <rPh sb="4" eb="6">
      <t>ザンダカ</t>
    </rPh>
    <rPh sb="7" eb="8">
      <t>チュウ</t>
    </rPh>
    <phoneticPr fontId="1"/>
  </si>
  <si>
    <t>減債基金積立相当額</t>
    <rPh sb="0" eb="2">
      <t>ゲンサイ</t>
    </rPh>
    <rPh sb="2" eb="4">
      <t>キキン</t>
    </rPh>
    <rPh sb="4" eb="6">
      <t>ツミタテ</t>
    </rPh>
    <rPh sb="6" eb="9">
      <t>ソウトウガク</t>
    </rPh>
    <phoneticPr fontId="1"/>
  </si>
  <si>
    <t>（注）減債基金残高のうち、実質公債費比率の算定に用いる満期一括償還地方債の償還の財源として積み立てた額に係るもののみを記入。</t>
    <rPh sb="1" eb="2">
      <t>チュウ</t>
    </rPh>
    <rPh sb="3" eb="5">
      <t>ゲンサイ</t>
    </rPh>
    <rPh sb="5" eb="7">
      <t>キキン</t>
    </rPh>
    <rPh sb="7" eb="9">
      <t>ザンダカ</t>
    </rPh>
    <rPh sb="13" eb="15">
      <t>ジッシツ</t>
    </rPh>
    <rPh sb="15" eb="18">
      <t>コウサイヒ</t>
    </rPh>
    <rPh sb="18" eb="20">
      <t>ヒリツ</t>
    </rPh>
    <rPh sb="21" eb="23">
      <t>サンテイ</t>
    </rPh>
    <rPh sb="24" eb="25">
      <t>モチ</t>
    </rPh>
    <rPh sb="27" eb="29">
      <t>マンキ</t>
    </rPh>
    <rPh sb="29" eb="31">
      <t>イッカツ</t>
    </rPh>
    <rPh sb="31" eb="33">
      <t>ショウカン</t>
    </rPh>
    <rPh sb="33" eb="36">
      <t>チホウサイ</t>
    </rPh>
    <rPh sb="37" eb="39">
      <t>ショウカン</t>
    </rPh>
    <rPh sb="40" eb="42">
      <t>ザイゲン</t>
    </rPh>
    <rPh sb="45" eb="46">
      <t>ツ</t>
    </rPh>
    <rPh sb="47" eb="48">
      <t>タ</t>
    </rPh>
    <rPh sb="50" eb="51">
      <t>ガク</t>
    </rPh>
    <rPh sb="52" eb="53">
      <t>カカワ</t>
    </rPh>
    <rPh sb="59" eb="61">
      <t>キニュウ</t>
    </rPh>
    <phoneticPr fontId="1"/>
  </si>
  <si>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1"/>
  </si>
  <si>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</si>
  <si>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</si>
  <si>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</si>
  <si>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</si>
  <si>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</si>
  <si>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</si>
  <si>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</si>
  <si>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</si>
  <si>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</si>
  <si>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</si>
  <si>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</si>
  <si>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</si>
  <si>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</si>
  <si>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</si>
  <si>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(A)－(B)</t>
    <phoneticPr fontId="5"/>
  </si>
  <si>
    <t>将来負担比率の分子</t>
  </si>
  <si>
    <t>※令和2年度中に市町村合併した団体で、合併前の団体ごとの決算に基づく将来負担比率を算出していない団体については、グラフを表記しない。</t>
    <rPh sb="1" eb="3">
      <t>レイワ</t>
    </rPh>
    <phoneticPr fontId="5"/>
  </si>
  <si>
    <t>（百万円）</t>
    <rPh sb="1" eb="4">
      <t>ヒャクマンエン</t>
    </rPh>
    <phoneticPr fontId="5"/>
  </si>
  <si>
    <t>財政調整基金</t>
    <rPh sb="0" eb="2">
      <t>ザイセイ</t>
    </rPh>
    <rPh sb="2" eb="4">
      <t>チョウセイ</t>
    </rPh>
    <rPh sb="4" eb="6">
      <t>キキン</t>
    </rPh>
    <phoneticPr fontId="5"/>
  </si>
  <si>
    <t>減債基金</t>
    <rPh sb="0" eb="2">
      <t>ゲンサイ</t>
    </rPh>
    <rPh sb="2" eb="4">
      <t>キキン</t>
    </rPh>
    <phoneticPr fontId="5"/>
  </si>
  <si>
    <t>その他特定目的基金</t>
    <rPh sb="2" eb="3">
      <t>タ</t>
    </rPh>
    <rPh sb="3" eb="5">
      <t>トクテイ</t>
    </rPh>
    <rPh sb="5" eb="7">
      <t>モクテキ</t>
    </rPh>
    <rPh sb="7" eb="9">
      <t>キキン</t>
    </rPh>
    <phoneticPr fontId="5"/>
  </si>
  <si>
    <t>基金残高合計</t>
    <rPh sb="0" eb="2">
      <t>キキン</t>
    </rPh>
    <rPh sb="2" eb="4">
      <t>ザンダカ</t>
    </rPh>
    <rPh sb="4" eb="6">
      <t>ゴウケイ</t>
    </rPh>
    <phoneticPr fontId="5"/>
  </si>
  <si>
    <t>当該団体(円)</t>
  </si>
  <si>
    <t>実質収支比率等に係る経年分析</t>
  </si>
  <si>
    <t>実質収支額</t>
    <phoneticPr fontId="16"/>
  </si>
  <si>
    <t>財政調整基金残高</t>
    <phoneticPr fontId="5"/>
  </si>
  <si>
    <t>実質単年度収支</t>
    <rPh sb="0" eb="2">
      <t>ジッシツ</t>
    </rPh>
    <rPh sb="2" eb="5">
      <t>タンネンド</t>
    </rPh>
    <rPh sb="5" eb="7">
      <t>シュウシ</t>
    </rPh>
    <phoneticPr fontId="16"/>
  </si>
  <si>
    <t>連結実質赤字比率に係る赤字・黒字の構成分析</t>
  </si>
  <si>
    <t>赤字額</t>
    <rPh sb="0" eb="2">
      <t>アカジ</t>
    </rPh>
    <rPh sb="2" eb="3">
      <t>ガク</t>
    </rPh>
    <phoneticPr fontId="16"/>
  </si>
  <si>
    <t>黒字額</t>
    <rPh sb="0" eb="2">
      <t>クロジ</t>
    </rPh>
    <rPh sb="2" eb="3">
      <t>ガク</t>
    </rPh>
    <phoneticPr fontId="16"/>
  </si>
  <si>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</si>
  <si>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</si>
  <si>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</si>
  <si>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16"/>
  </si>
  <si>
    <t>一時借入金の利子</t>
    <phoneticPr fontId="5"/>
  </si>
  <si>
    <t>債務負担行為に基づく支出額</t>
    <phoneticPr fontId="5"/>
  </si>
  <si>
    <t>組合等が起こした地方債の元利償還金に対する負担金等</t>
    <phoneticPr fontId="5"/>
  </si>
  <si>
    <t>公営企業債の元利償還金に対する繰入金</t>
    <phoneticPr fontId="5"/>
  </si>
  <si>
    <t>満期一括償還地方債に係る年度割相当額</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</si>
  <si>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</si>
  <si>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</si>
  <si>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</si>
  <si>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</si>
  <si>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</si>
  <si>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</si>
  <si>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</si>
  <si>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基金残高に係る経年分析</t>
    <phoneticPr fontId="19"/>
  </si>
  <si>
    <t>財政調整基金</t>
    <phoneticPr fontId="19"/>
  </si>
  <si>
    <t>減債基金</t>
    <phoneticPr fontId="19"/>
  </si>
  <si>
    <t>その他特定目的基金</t>
    <phoneticPr fontId="19"/>
  </si>
  <si>
    <t>令和元年度　財政状況資料集</t>
    <phoneticPr fontId="5"/>
  </si>
  <si>
    <t>総括表（市町村）</t>
    <rPh sb="0" eb="2">
      <t>ソウカツ</t>
    </rPh>
    <rPh sb="2" eb="3">
      <t>ヒョウ</t>
    </rPh>
    <rPh sb="4" eb="7">
      <t>シチョウソン</t>
    </rPh>
    <phoneticPr fontId="5"/>
  </si>
  <si>
    <t>都道府県名</t>
    <phoneticPr fontId="5"/>
  </si>
  <si>
    <t>高知県</t>
    <phoneticPr fontId="5"/>
  </si>
  <si>
    <t>市町村類型</t>
    <phoneticPr fontId="5"/>
  </si>
  <si>
    <t>Ⅰ－０</t>
    <phoneticPr fontId="5"/>
  </si>
  <si>
    <t>指定団体等の指定状況</t>
    <phoneticPr fontId="5"/>
  </si>
  <si>
    <t>令和元年度(千円)</t>
    <rPh sb="0" eb="2">
      <t>レイワ</t>
    </rPh>
    <rPh sb="2" eb="3">
      <t>ガン</t>
    </rPh>
    <rPh sb="3" eb="5">
      <t>ネンド</t>
    </rPh>
    <rPh sb="6" eb="8">
      <t>センエン</t>
    </rPh>
    <phoneticPr fontId="5"/>
  </si>
  <si>
    <t>平成30年度(千円)</t>
    <rPh sb="0" eb="2">
      <t>ヘイセイ</t>
    </rPh>
    <rPh sb="4" eb="6">
      <t>ネンド</t>
    </rPh>
    <phoneticPr fontId="5"/>
  </si>
  <si>
    <t>令和元年度(千円･％)</t>
    <rPh sb="0" eb="2">
      <t>レイワ</t>
    </rPh>
    <rPh sb="2" eb="3">
      <t>ガン</t>
    </rPh>
    <rPh sb="3" eb="5">
      <t>ネンド</t>
    </rPh>
    <rPh sb="6" eb="8">
      <t>センエン</t>
    </rPh>
    <phoneticPr fontId="5"/>
  </si>
  <si>
    <t>平成30年度(千円･％)</t>
    <rPh sb="0" eb="2">
      <t>ヘイセイ</t>
    </rPh>
    <rPh sb="4" eb="6">
      <t>ネンド</t>
    </rPh>
    <rPh sb="7" eb="9">
      <t>センエン</t>
    </rPh>
    <phoneticPr fontId="5"/>
  </si>
  <si>
    <t>歳入総額</t>
    <phoneticPr fontId="25"/>
  </si>
  <si>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</si>
  <si>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</si>
  <si>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</si>
  <si>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25"/>
  </si>
  <si>
    <t>経常収支比率</t>
    <rPh sb="0" eb="2">
      <t>ケイジョウ</t>
    </rPh>
    <rPh sb="2" eb="4">
      <t>シュウシ</t>
    </rPh>
    <rPh sb="4" eb="6">
      <t>ヒリツ</t>
    </rPh>
    <phoneticPr fontId="5"/>
  </si>
  <si>
    <t>市町村名</t>
    <rPh sb="0" eb="3">
      <t>シチョウソン</t>
    </rPh>
    <rPh sb="3" eb="4">
      <t>メイ</t>
    </rPh>
    <phoneticPr fontId="5"/>
  </si>
  <si>
    <t>奈半利町</t>
    <phoneticPr fontId="5"/>
  </si>
  <si>
    <t>地方交付税種地</t>
    <rPh sb="0" eb="2">
      <t>チホウ</t>
    </rPh>
    <rPh sb="2" eb="5">
      <t>コウフゼイ</t>
    </rPh>
    <rPh sb="5" eb="6">
      <t>シュ</t>
    </rPh>
    <rPh sb="6" eb="7">
      <t>チ</t>
    </rPh>
    <phoneticPr fontId="5"/>
  </si>
  <si>
    <t>2-2</t>
    <phoneticPr fontId="5"/>
  </si>
  <si>
    <t>財源超過</t>
    <rPh sb="0" eb="2">
      <t>ザイゲン</t>
    </rPh>
    <rPh sb="2" eb="4">
      <t>チョウカ</t>
    </rPh>
    <phoneticPr fontId="5"/>
  </si>
  <si>
    <t>歳入歳出差引</t>
    <phoneticPr fontId="25"/>
  </si>
  <si>
    <t>　　(※1)</t>
    <phoneticPr fontId="5"/>
  </si>
  <si>
    <t>首都</t>
    <rPh sb="0" eb="2">
      <t>シュト</t>
    </rPh>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</si>
  <si>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</si>
  <si>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</si>
  <si>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</si>
  <si>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t>
    <phoneticPr fontId="5"/>
  </si>
  <si>
    <t>実質収支</t>
    <phoneticPr fontId="25"/>
  </si>
  <si>
    <t>財政力指数</t>
    <rPh sb="0" eb="3">
      <t>ザイセイリョク</t>
    </rPh>
    <rPh sb="3" eb="5">
      <t>シスウ</t>
    </rPh>
    <phoneticPr fontId="5"/>
  </si>
  <si>
    <t>人口</t>
    <rPh sb="0" eb="2">
      <t>ジンコウ</t>
    </rPh>
    <phoneticPr fontId="5"/>
  </si>
  <si>
    <t>平成27年国調(人)</t>
    <rPh sb="0" eb="2">
      <t>ヘイセイ</t>
    </rPh>
    <rPh sb="4" eb="5">
      <t>ネン</t>
    </rPh>
    <rPh sb="5" eb="6">
      <t>コク</t>
    </rPh>
    <rPh sb="6" eb="7">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</si>
  <si>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</si>
  <si>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</si>
  <si>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単年度収支</t>
    <phoneticPr fontId="25"/>
  </si>
  <si>
    <t>公債費負担比率</t>
    <rPh sb="0" eb="3">
      <t>コウサイヒ</t>
    </rPh>
    <rPh sb="3" eb="5">
      <t>フタン</t>
    </rPh>
    <rPh sb="5" eb="7">
      <t>ヒリツ</t>
    </rPh>
    <phoneticPr fontId="5"/>
  </si>
  <si>
    <t>平成22年国調(人)</t>
    <rPh sb="4" eb="5">
      <t>ネン</t>
    </rPh>
    <rPh sb="5" eb="6">
      <t>コク</t>
    </rPh>
    <rPh sb="6" eb="7">
      <t>チョウ</t>
    </rPh>
    <phoneticPr fontId="5"/>
  </si>
  <si>
    <t>過疎</t>
    <rPh sb="0" eb="2">
      <t>カソ</t>
    </rPh>
    <phoneticPr fontId="5"/>
  </si>
  <si>
    <t>○</t>
    <phoneticPr fontId="5"/>
  </si>
  <si>
    <t>積立金</t>
    <phoneticPr fontId="25"/>
  </si>
  <si>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</si>
  <si>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</si>
  <si>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-6.1</t>
    <phoneticPr fontId="5"/>
  </si>
  <si>
    <t>山振</t>
    <rPh sb="0" eb="1">
      <t>ヤマ</t>
    </rPh>
    <rPh sb="1" eb="2">
      <t>フ</t>
    </rPh>
    <phoneticPr fontId="5"/>
  </si>
  <si>
    <t>繰上償還金</t>
    <phoneticPr fontId="25"/>
  </si>
  <si>
    <t>　実質赤字比率</t>
    <rPh sb="1" eb="3">
      <t>ジッシツ</t>
    </rPh>
    <rPh sb="3" eb="5">
      <t>アカジ</t>
    </rPh>
    <rPh sb="5" eb="7">
      <t>ヒリツ</t>
    </rPh>
    <phoneticPr fontId="5"/>
  </si>
  <si>
    <t>-</t>
    <phoneticPr fontId="5"/>
  </si>
  <si>
    <t>住民基本台帳人口
 (※7)</t>
    <rPh sb="0" eb="2">
      <t>ジュウミン</t>
    </rPh>
    <rPh sb="2" eb="4">
      <t>キホン</t>
    </rPh>
    <rPh sb="4" eb="6">
      <t>ダイチョウ</t>
    </rPh>
    <rPh sb="6" eb="8">
      <t>ジンコウ</t>
    </rPh>
    <phoneticPr fontId="5"/>
  </si>
  <si>
    <t>令02.01.01(人)</t>
    <rPh sb="0" eb="1">
      <t>レイ</t>
    </rPh>
    <phoneticPr fontId="5"/>
  </si>
  <si>
    <t>平成27年国調</t>
    <rPh sb="0" eb="2">
      <t>ヘイセイ</t>
    </rPh>
    <rPh sb="4" eb="5">
      <t>ネン</t>
    </rPh>
    <rPh sb="5" eb="6">
      <t>コク</t>
    </rPh>
    <rPh sb="6" eb="7">
      <t>チョウ</t>
    </rPh>
    <phoneticPr fontId="5"/>
  </si>
  <si>
    <t>平成22年国調</t>
    <rPh sb="4" eb="5">
      <t>ネン</t>
    </rPh>
    <rPh sb="5" eb="6">
      <t>コク</t>
    </rPh>
    <rPh sb="6" eb="7">
      <t>チョウ</t>
    </rPh>
    <phoneticPr fontId="5"/>
  </si>
  <si>
    <t>低開発</t>
    <rPh sb="0" eb="1">
      <t>テイ</t>
    </rPh>
    <rPh sb="1" eb="3">
      <t>カイハツ</t>
    </rPh>
    <phoneticPr fontId="5"/>
  </si>
  <si>
    <t>×</t>
    <phoneticPr fontId="5"/>
  </si>
  <si>
    <t>積立金取崩し額</t>
    <phoneticPr fontId="25"/>
  </si>
  <si>
    <t>　連結実質赤字比率</t>
    <rPh sb="1" eb="3">
      <t>レンケツ</t>
    </rPh>
    <rPh sb="3" eb="5">
      <t>ジッシツ</t>
    </rPh>
    <rPh sb="5" eb="7">
      <t>アカジ</t>
    </rPh>
    <rPh sb="7" eb="9">
      <t>ヒリツ</t>
    </rPh>
    <phoneticPr fontId="5"/>
  </si>
  <si>
    <t>-</t>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</si>
  <si>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</si>
  <si>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</si>
  <si>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</si>
  <si>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t>
    <phoneticPr fontId="5"/>
  </si>
  <si>
    <t>実質単年度収支</t>
    <phoneticPr fontId="25"/>
  </si>
  <si>
    <t>　実質公債費比率</t>
    <rPh sb="1" eb="3">
      <t>ジッシツ</t>
    </rPh>
    <rPh sb="3" eb="6">
      <t>コウサイヒ</t>
    </rPh>
    <rPh sb="6" eb="8">
      <t>ヒリツ</t>
    </rPh>
    <phoneticPr fontId="5"/>
  </si>
  <si>
    <t>平31.01.01(人)</t>
    <rPh sb="0" eb="1">
      <t>ヘイ</t>
    </rPh>
    <phoneticPr fontId="5"/>
  </si>
  <si>
    <t>　将来負担比率</t>
    <rPh sb="1" eb="3">
      <t>ショウライ</t>
    </rPh>
    <rPh sb="3" eb="5">
      <t>フタン</t>
    </rPh>
    <rPh sb="5" eb="7">
      <t>ヒリツ</t>
    </rPh>
    <phoneticPr fontId="5"/>
  </si>
  <si>
    <t>うち日本人(人)</t>
    <phoneticPr fontId="5"/>
  </si>
  <si>
    <t>第2次</t>
    <rPh sb="0" eb="1">
      <t>ダイ</t>
    </rPh>
    <rPh sb="2" eb="3">
      <t>ジ</t>
    </rPh>
    <phoneticPr fontId="5"/>
  </si>
  <si>
    <t>基準財政収入額</t>
    <phoneticPr fontId="25"/>
  </si>
  <si>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</si>
  <si>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</si>
  <si>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-2.8</t>
    <phoneticPr fontId="5"/>
  </si>
  <si>
    <t>基準財政需要額</t>
    <phoneticPr fontId="25"/>
  </si>
  <si>
    <t>うち日本人(％)</t>
    <phoneticPr fontId="5"/>
  </si>
  <si>
    <t>-2.9</t>
    <phoneticPr fontId="5"/>
  </si>
  <si>
    <t>第3次</t>
    <rPh sb="0" eb="1">
      <t>ダイ</t>
    </rPh>
    <rPh sb="2" eb="3">
      <t>ジ</t>
    </rPh>
    <phoneticPr fontId="5"/>
  </si>
  <si>
    <t>標準税収入額等</t>
    <phoneticPr fontId="25"/>
  </si>
  <si>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</si>
  <si>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25"/>
  </si>
  <si>
    <t>人口密度 (人/k㎡)</t>
    <rPh sb="0" eb="2">
      <t>ジンコウ</t>
    </rPh>
    <rPh sb="2" eb="4">
      <t>ミツド</t>
    </rPh>
    <phoneticPr fontId="5"/>
  </si>
  <si>
    <t>歳入一般財源等</t>
    <rPh sb="0" eb="2">
      <t>サイニュウ</t>
    </rPh>
    <rPh sb="2" eb="4">
      <t>イッパン</t>
    </rPh>
    <rPh sb="4" eb="6">
      <t>ザイゲン</t>
    </rPh>
    <rPh sb="6" eb="7">
      <t>トウ</t>
    </rPh>
    <phoneticPr fontId="25"/>
  </si>
  <si>
    <t>世帯数 (世帯)</t>
    <rPh sb="0" eb="3">
      <t>セタイスウ</t>
    </rPh>
    <phoneticPr fontId="5"/>
  </si>
  <si>
    <t>職員の状況</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</si>
  <si>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</si>
  <si>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</si>
  <si>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</si>
  <si>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</si>
  <si>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</si>
  <si>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</si>
  <si>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</si>
  <si>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市区町村長</t>
    <rPh sb="0" eb="2">
      <t>シク</t>
    </rPh>
    <rPh sb="2" eb="4">
      <t>チョウソン</t>
    </rPh>
    <rPh sb="4" eb="5">
      <t>チョウ</t>
    </rPh>
    <phoneticPr fontId="5"/>
  </si>
  <si>
    <t>一般職員</t>
    <rPh sb="0" eb="2">
      <t>イッパン</t>
    </rPh>
    <rPh sb="2" eb="4">
      <t>ショクイン</t>
    </rPh>
    <phoneticPr fontId="5"/>
  </si>
  <si>
    <t>　うち公的資金</t>
    <rPh sb="3" eb="5">
      <t>コウテキ</t>
    </rPh>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</si>
  <si>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</si>
  <si>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</si>
  <si>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</si>
  <si>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</si>
  <si>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</si>
  <si>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収益事業収入</t>
  </si>
  <si>
    <t>-</t>
    <phoneticPr fontId="5"/>
  </si>
  <si>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</si>
  <si>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</si>
  <si>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25"/>
  </si>
  <si>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</si>
  <si>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</si>
  <si>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25"/>
  </si>
  <si>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</si>
  <si>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</si>
  <si>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</si>
  <si>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</si>
  <si>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</si>
  <si>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</si>
  <si>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</si>
  <si>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</si>
  <si>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</si>
  <si>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</si>
  <si>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</si>
  <si>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</si>
  <si>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phoneticPr fontId="5"/>
  </si>
  <si>
    <t>会計名</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</si>
  <si>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</si>
  <si>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</si>
  <si>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</si>
  <si>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</si>
  <si>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</si>
  <si>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</si>
  <si>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)内の数値は、「減収補塡債（特例分）」及び「臨時財政対策債」を除いて算出したものである。</t>
    <rPh sb="3" eb="5">
      <t>ケイジョウ</t>
    </rPh>
    <rPh sb="5" eb="7">
      <t>シュウシ</t>
    </rPh>
    <rPh sb="7" eb="9">
      <t>ヒリツ</t>
    </rPh>
    <rPh sb="13" eb="14">
      <t>ナイ</t>
    </rPh>
    <rPh sb="15" eb="17">
      <t>スウチ</t>
    </rPh>
    <rPh sb="20" eb="22">
      <t>ゲンシュウ</t>
    </rPh>
    <rPh sb="22" eb="23">
      <t>ホ</t>
    </rPh>
    <rPh sb="24" eb="25">
      <t>サイ</t>
    </rPh>
    <rPh sb="26" eb="27">
      <t>トク</t>
    </rPh>
    <rPh sb="27" eb="28">
      <t>レイ</t>
    </rPh>
    <rPh sb="28" eb="29">
      <t>ブン</t>
    </rPh>
    <rPh sb="31" eb="32">
      <t>オヨ</t>
    </rPh>
    <rPh sb="34" eb="36">
      <t>リンジ</t>
    </rPh>
    <rPh sb="36" eb="38">
      <t>ザイセイ</t>
    </rPh>
    <rPh sb="38" eb="40">
      <t>タイサク</t>
    </rPh>
    <rPh sb="40" eb="41">
      <t>サイ</t>
    </rPh>
    <rPh sb="43" eb="44">
      <t>ノゾ</t>
    </rPh>
    <rPh sb="46" eb="48">
      <t>サンシュツ</t>
    </rPh>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</si>
  <si>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8"/>
  </si>
  <si>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</si>
  <si>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</si>
  <si>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</si>
  <si>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</si>
  <si>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※7：人口については、調査対象年度の1月1日現在の住民基本台帳に登載されている人口に基づいている。</t>
    <rPh sb="13" eb="15">
      <t>タイショウ</t>
    </rPh>
    <rPh sb="27" eb="29">
      <t>キホン</t>
    </rPh>
    <rPh sb="42" eb="43">
      <t>モト</t>
    </rPh>
    <phoneticPr fontId="29"/>
  </si>
  <si>
    <t>令和元年度</t>
    <phoneticPr fontId="25"/>
  </si>
  <si>
    <t>高知県奈半利町</t>
    <phoneticPr fontId="25"/>
  </si>
  <si>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</si>
  <si>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</si>
  <si>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</si>
  <si>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</si>
  <si>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</si>
  <si>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</si>
  <si>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</si>
  <si>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</si>
  <si>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</si>
  <si>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</si>
  <si>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</si>
  <si>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</si>
  <si>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24"/>
  </si>
  <si>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</si>
  <si>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</si>
  <si>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</si>
  <si>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</si>
  <si>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</si>
  <si>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</si>
  <si>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利子割交付金</t>
  </si>
  <si>
    <t>　　市町村民税</t>
    <phoneticPr fontId="5"/>
  </si>
  <si>
    <t>総務費</t>
  </si>
  <si>
    <t>配当割交付金</t>
    <rPh sb="0" eb="2">
      <t>ハイトウ</t>
    </rPh>
    <rPh sb="2" eb="3">
      <t>ワリ</t>
    </rPh>
    <rPh sb="3" eb="6">
      <t>コウフキン</t>
    </rPh>
    <phoneticPr fontId="24"/>
  </si>
  <si>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</si>
  <si>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</si>
  <si>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24"/>
  </si>
  <si>
    <t>　　　所得割</t>
    <phoneticPr fontId="5"/>
  </si>
  <si>
    <t>衛生費</t>
  </si>
  <si>
    <t>分離課税所得割交付金</t>
    <phoneticPr fontId="25"/>
  </si>
  <si>
    <t>　　　法人均等割</t>
    <phoneticPr fontId="5"/>
  </si>
  <si>
    <t>労働費</t>
  </si>
  <si>
    <t>地方消費税交付金</t>
  </si>
  <si>
    <t>　　　法人税割</t>
    <phoneticPr fontId="5"/>
  </si>
  <si>
    <t>農林水産業費</t>
  </si>
  <si>
    <t>ゴルフ場利用税交付金</t>
  </si>
  <si>
    <t>　　固定資産税</t>
    <phoneticPr fontId="5"/>
  </si>
  <si>
    <t>商工費</t>
  </si>
  <si>
    <t>特別地方消費税交付金</t>
  </si>
  <si>
    <t>　　　うち純固定資産税</t>
    <phoneticPr fontId="5"/>
  </si>
  <si>
    <t>土木費</t>
  </si>
  <si>
    <t>自動車取得税交付金</t>
  </si>
  <si>
    <t>　　軽自動車税</t>
    <phoneticPr fontId="5"/>
  </si>
  <si>
    <t>消防費</t>
  </si>
  <si>
    <t>軽油引取税交付金</t>
  </si>
  <si>
    <t>　　市町村たばこ税</t>
    <phoneticPr fontId="5"/>
  </si>
  <si>
    <t>教育費</t>
  </si>
  <si>
    <t>自動車税環境性能割交付金</t>
    <phoneticPr fontId="5"/>
  </si>
  <si>
    <t>　　鉱産税</t>
    <phoneticPr fontId="5"/>
  </si>
  <si>
    <t>災害復旧費</t>
  </si>
  <si>
    <t>地方特例交付金等</t>
    <rPh sb="7" eb="8">
      <t>トウ</t>
    </rPh>
    <phoneticPr fontId="16"/>
  </si>
  <si>
    <t>　　特別土地保有税</t>
    <phoneticPr fontId="5"/>
  </si>
  <si>
    <t>公債費</t>
  </si>
  <si>
    <t>　個人住民税減収補塡特例交付金</t>
    <phoneticPr fontId="5"/>
  </si>
  <si>
    <t>　法定外普通税</t>
    <phoneticPr fontId="5"/>
  </si>
  <si>
    <t>諸支出金</t>
    <rPh sb="3" eb="4">
      <t>キン</t>
    </rPh>
    <phoneticPr fontId="25"/>
  </si>
  <si>
    <t>　自動車税減収補塡特例交付金</t>
    <rPh sb="7" eb="9">
      <t>ホテン</t>
    </rPh>
    <rPh sb="13" eb="14">
      <t>キン</t>
    </rPh>
    <phoneticPr fontId="29"/>
  </si>
  <si>
    <t>目的税</t>
  </si>
  <si>
    <t>前年度繰上充用金</t>
    <phoneticPr fontId="5"/>
  </si>
  <si>
    <t>　軽自動車税減収補塡特例交付金</t>
    <rPh sb="8" eb="10">
      <t>ホテン</t>
    </rPh>
    <phoneticPr fontId="29"/>
  </si>
  <si>
    <t>　法定目的税</t>
    <phoneticPr fontId="5"/>
  </si>
  <si>
    <t>歳出合計</t>
  </si>
  <si>
    <t>　子ども・子育て支援臨時交付金</t>
  </si>
  <si>
    <t>　　入湯税</t>
    <phoneticPr fontId="5"/>
  </si>
  <si>
    <t>地方交付税</t>
  </si>
  <si>
    <t>　　事業所税</t>
    <phoneticPr fontId="5"/>
  </si>
  <si>
    <t>性質別歳出の状況（単位 千円・％）</t>
    <rPh sb="0" eb="2">
      <t>セイシツ</t>
    </rPh>
    <phoneticPr fontId="5"/>
  </si>
  <si>
    <t>　普通交付税</t>
    <phoneticPr fontId="5"/>
  </si>
  <si>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</si>
  <si>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</si>
  <si>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</si>
  <si>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</si>
  <si>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</si>
  <si>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20"/>
  </si>
  <si>
    <t>　特別交付税</t>
    <phoneticPr fontId="5"/>
  </si>
  <si>
    <t>　　水利地益税等</t>
    <phoneticPr fontId="5"/>
  </si>
  <si>
    <t>義務的経費計</t>
    <rPh sb="0" eb="3">
      <t>ギムテキ</t>
    </rPh>
    <rPh sb="3" eb="5">
      <t>ケイヒ</t>
    </rPh>
    <rPh sb="5" eb="6">
      <t>ケイ</t>
    </rPh>
    <phoneticPr fontId="5"/>
  </si>
  <si>
    <t>　震災復興特別交付税</t>
    <phoneticPr fontId="25"/>
  </si>
  <si>
    <t>　法定外目的税</t>
    <phoneticPr fontId="5"/>
  </si>
  <si>
    <t>　人件費</t>
    <phoneticPr fontId="5"/>
  </si>
  <si>
    <t>(一般財源計)</t>
    <phoneticPr fontId="5"/>
  </si>
  <si>
    <t>旧法による税</t>
  </si>
  <si>
    <t>　　うち職員給</t>
    <rPh sb="4" eb="6">
      <t>ショクイン</t>
    </rPh>
    <rPh sb="6" eb="7">
      <t>キュウ</t>
    </rPh>
    <phoneticPr fontId="5"/>
  </si>
  <si>
    <t>交通安全対策特別交付金</t>
    <phoneticPr fontId="5"/>
  </si>
  <si>
    <t>合計</t>
  </si>
  <si>
    <t>　扶助費</t>
    <phoneticPr fontId="5"/>
  </si>
  <si>
    <t>分担金・負担金</t>
  </si>
  <si>
    <t>　公債費</t>
    <phoneticPr fontId="5"/>
  </si>
  <si>
    <t>使用料</t>
  </si>
  <si>
    <t>内訳</t>
    <rPh sb="0" eb="2">
      <t>ウチワケ</t>
    </rPh>
    <phoneticPr fontId="5"/>
  </si>
  <si>
    <t>手数料</t>
  </si>
  <si>
    <t>令和元年度</t>
    <rPh sb="0" eb="2">
      <t>レイワ</t>
    </rPh>
    <rPh sb="2" eb="3">
      <t>ガン</t>
    </rPh>
    <rPh sb="3" eb="5">
      <t>ネンド</t>
    </rPh>
    <phoneticPr fontId="5"/>
  </si>
  <si>
    <t>平成30年度</t>
    <rPh sb="0" eb="2">
      <t>ヘイセイ</t>
    </rPh>
    <rPh sb="4" eb="6">
      <t>ネンド</t>
    </rPh>
    <phoneticPr fontId="5"/>
  </si>
  <si>
    <t>　うち元金</t>
    <phoneticPr fontId="25"/>
  </si>
  <si>
    <t>国庫支出金</t>
  </si>
  <si>
    <t>徴収率
(％)</t>
    <rPh sb="0" eb="2">
      <t>チョウシュウ</t>
    </rPh>
    <rPh sb="2" eb="3">
      <t>リツ</t>
    </rPh>
    <phoneticPr fontId="5"/>
  </si>
  <si>
    <t>現年</t>
    <rPh sb="0" eb="1">
      <t>ゲン</t>
    </rPh>
    <rPh sb="1" eb="2">
      <t>ネン</t>
    </rPh>
    <phoneticPr fontId="5"/>
  </si>
  <si>
    <t>　うち利子</t>
    <phoneticPr fontId="25"/>
  </si>
  <si>
    <t>国有提供交付金(特別区財調交付金)</t>
  </si>
  <si>
    <t>・計</t>
    <phoneticPr fontId="5"/>
  </si>
  <si>
    <t>市町村民税</t>
    <rPh sb="0" eb="3">
      <t>シチョウソン</t>
    </rPh>
    <rPh sb="3" eb="4">
      <t>ミン</t>
    </rPh>
    <rPh sb="4" eb="5">
      <t>ゼイ</t>
    </rPh>
    <phoneticPr fontId="5"/>
  </si>
  <si>
    <t>一時借入金利子</t>
    <phoneticPr fontId="5"/>
  </si>
  <si>
    <t>都道府県支出金</t>
  </si>
  <si>
    <t>純固定資産税</t>
    <rPh sb="0" eb="1">
      <t>ジュン</t>
    </rPh>
    <rPh sb="1" eb="3">
      <t>コテイ</t>
    </rPh>
    <rPh sb="3" eb="6">
      <t>シサンゼイ</t>
    </rPh>
    <phoneticPr fontId="5"/>
  </si>
  <si>
    <t>その他の経費</t>
    <rPh sb="2" eb="3">
      <t>タ</t>
    </rPh>
    <rPh sb="4" eb="6">
      <t>ケイヒ</t>
    </rPh>
    <phoneticPr fontId="5"/>
  </si>
  <si>
    <t>財産収入</t>
  </si>
  <si>
    <t>　物件費</t>
    <phoneticPr fontId="5"/>
  </si>
  <si>
    <t>寄附金</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</si>
  <si>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</si>
  <si>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</si>
  <si>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維持補修費</t>
    <phoneticPr fontId="5"/>
  </si>
  <si>
    <t>繰入金</t>
  </si>
  <si>
    <t>合計</t>
    <phoneticPr fontId="5"/>
  </si>
  <si>
    <t>実質収支</t>
    <rPh sb="0" eb="2">
      <t>ジッシツ</t>
    </rPh>
    <rPh sb="2" eb="4">
      <t>シュウシ</t>
    </rPh>
    <phoneticPr fontId="5"/>
  </si>
  <si>
    <t>　補助費等</t>
    <rPh sb="1" eb="3">
      <t>ホジョ</t>
    </rPh>
    <rPh sb="3" eb="4">
      <t>ヒ</t>
    </rPh>
    <rPh sb="4" eb="5">
      <t>トウ</t>
    </rPh>
    <phoneticPr fontId="5"/>
  </si>
  <si>
    <t>繰越金</t>
  </si>
  <si>
    <t>簡易水道</t>
    <phoneticPr fontId="5"/>
  </si>
  <si>
    <t>再差引収支</t>
    <rPh sb="0" eb="1">
      <t>サイ</t>
    </rPh>
    <rPh sb="1" eb="3">
      <t>サシヒキ</t>
    </rPh>
    <rPh sb="3" eb="5">
      <t>シュウシ</t>
    </rPh>
    <phoneticPr fontId="5"/>
  </si>
  <si>
    <t>　　うち一部事務組合負担金</t>
    <phoneticPr fontId="5"/>
  </si>
  <si>
    <t>諸収入</t>
  </si>
  <si>
    <t>下水道</t>
    <phoneticPr fontId="5"/>
  </si>
  <si>
    <t>加入世帯数(世帯)</t>
  </si>
  <si>
    <t>　繰出金</t>
    <phoneticPr fontId="5"/>
  </si>
  <si>
    <t>地方債</t>
  </si>
  <si>
    <t>介護サービス</t>
    <phoneticPr fontId="5"/>
  </si>
  <si>
    <t>被保険者数(人)</t>
  </si>
  <si>
    <t>　積立金</t>
    <phoneticPr fontId="5"/>
  </si>
  <si>
    <t>　うち減収補塡債(特例分)</t>
    <rPh sb="4" eb="5">
      <t>シュウ</t>
    </rPh>
    <rPh sb="9" eb="10">
      <t>トク</t>
    </rPh>
    <rPh sb="10" eb="11">
      <t>レイ</t>
    </rPh>
    <rPh sb="11" eb="12">
      <t>ブン</t>
    </rPh>
    <phoneticPr fontId="16"/>
  </si>
  <si>
    <t>上水道</t>
    <phoneticPr fontId="5"/>
  </si>
  <si>
    <t>被保険者
1人当り</t>
    <phoneticPr fontId="5"/>
  </si>
  <si>
    <t>保険税(料)収入額</t>
    <phoneticPr fontId="5"/>
  </si>
  <si>
    <t>　投資・出資金・貸付金</t>
    <phoneticPr fontId="5"/>
  </si>
  <si>
    <t>　うち臨時財政対策債</t>
    <phoneticPr fontId="5"/>
  </si>
  <si>
    <t>国民健康保険</t>
    <phoneticPr fontId="5"/>
  </si>
  <si>
    <t>国庫支出金</t>
    <phoneticPr fontId="5"/>
  </si>
  <si>
    <t>　前年度繰上充用金</t>
    <phoneticPr fontId="5"/>
  </si>
  <si>
    <t>歳入合計</t>
    <phoneticPr fontId="5"/>
  </si>
  <si>
    <t>その他</t>
    <phoneticPr fontId="5"/>
  </si>
  <si>
    <t>保険給付費</t>
    <phoneticPr fontId="5"/>
  </si>
  <si>
    <t>投資的経費計</t>
    <rPh sb="5" eb="6">
      <t>ケイ</t>
    </rPh>
    <phoneticPr fontId="5"/>
  </si>
  <si>
    <t>　　うち人件費</t>
    <phoneticPr fontId="5"/>
  </si>
  <si>
    <t>普通建設事業費</t>
    <phoneticPr fontId="5"/>
  </si>
  <si>
    <t>　うち補助</t>
    <phoneticPr fontId="5"/>
  </si>
  <si>
    <t>(注釈)</t>
    <rPh sb="1" eb="2">
      <t>チュウ</t>
    </rPh>
    <rPh sb="2" eb="3">
      <t>シャク</t>
    </rPh>
    <phoneticPr fontId="5"/>
  </si>
  <si>
    <t>　うち単独</t>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</si>
  <si>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</si>
  <si>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災害復旧事業費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</si>
  <si>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</si>
  <si>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失業対策事業費</t>
    <phoneticPr fontId="5"/>
  </si>
  <si>
    <t>-</t>
    <phoneticPr fontId="5"/>
  </si>
  <si>
    <t>歳出合計</t>
    <phoneticPr fontId="5"/>
  </si>
  <si>
    <t>(2)各会計、関係団体の財政状況及び健全化判断比率（市町村）</t>
    <rPh sb="26" eb="29">
      <t>シチョウソン</t>
    </rPh>
    <phoneticPr fontId="5"/>
  </si>
  <si>
    <t>令和元年度</t>
  </si>
  <si>
    <t>高知県奈半利町</t>
  </si>
  <si>
    <t>一般会計等の財政状況（単位：百万円）</t>
    <rPh sb="0" eb="2">
      <t>イッパン</t>
    </rPh>
    <rPh sb="2" eb="4">
      <t>カイケイ</t>
    </rPh>
    <rPh sb="4" eb="5">
      <t>トウ</t>
    </rPh>
    <rPh sb="6" eb="8">
      <t>ザイセイ</t>
    </rPh>
    <rPh sb="8" eb="10">
      <t>ジョウキョウ</t>
    </rPh>
    <phoneticPr fontId="31"/>
  </si>
  <si>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1"/>
  </si>
  <si>
    <t>会計名</t>
    <rPh sb="0" eb="2">
      <t>カイケイ</t>
    </rPh>
    <rPh sb="2" eb="3">
      <t>メイ</t>
    </rPh>
    <phoneticPr fontId="31"/>
  </si>
  <si>
    <t>歳入</t>
    <rPh sb="0" eb="2">
      <t>サイニュウ</t>
    </rPh>
    <phoneticPr fontId="31"/>
  </si>
  <si>
    <t>歳出</t>
    <phoneticPr fontId="31"/>
  </si>
  <si>
    <t>形式収支</t>
    <phoneticPr fontId="31"/>
  </si>
  <si>
    <t>実質収支</t>
    <phoneticPr fontId="31"/>
  </si>
  <si>
    <t>他会計等
からの
繰入金</t>
    <rPh sb="9" eb="11">
      <t>クリイレ</t>
    </rPh>
    <rPh sb="11" eb="12">
      <t>キン</t>
    </rPh>
    <phoneticPr fontId="31"/>
  </si>
  <si>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</si>
  <si>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</si>
  <si>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</si>
  <si>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</si>
  <si>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</si>
  <si>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</si>
  <si>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</si>
  <si>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</si>
  <si>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</si>
  <si>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</si>
  <si>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</si>
  <si>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</si>
  <si>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</si>
  <si>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</si>
  <si>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</si>
  <si>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t>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</si>
  <si>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</si>
  <si>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</si>
  <si>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</si>
  <si>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</si>
  <si>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</si>
  <si>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</si>
  <si>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</si>
  <si>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</si>
  <si>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</si>
  <si>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</si>
  <si>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国民健康保険事業特別会計</t>
    <phoneticPr fontId="5"/>
  </si>
  <si>
    <t>後期高齢者医療特別会計</t>
    <phoneticPr fontId="5"/>
  </si>
  <si>
    <t>簡易水道事業特別会計</t>
    <phoneticPr fontId="5"/>
  </si>
  <si>
    <t>法非適用企業</t>
    <phoneticPr fontId="5"/>
  </si>
  <si>
    <t>漁業集落排水事業特別会計</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</si>
  <si>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</si>
  <si>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</si>
  <si>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t>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</si>
  <si>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</si>
  <si>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31"/>
  </si>
  <si>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</si>
  <si>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</si>
  <si>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</si>
  <si>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</si>
  <si>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</si>
  <si>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</si>
  <si>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</si>
  <si>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</si>
  <si>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</si>
  <si>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</si>
  <si>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</si>
  <si>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</si>
  <si>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</si>
  <si>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</si>
  <si>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</si>
  <si>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31"/>
  </si>
  <si>
    <t>平成29年度</t>
    <rPh sb="0" eb="2">
      <t>ヘイセイ</t>
    </rPh>
    <rPh sb="4" eb="6">
      <t>ネンド</t>
    </rPh>
    <phoneticPr fontId="5"/>
  </si>
  <si>
    <t>分母比</t>
    <rPh sb="0" eb="2">
      <t>ブンボ</t>
    </rPh>
    <rPh sb="2" eb="3">
      <t>ヒ</t>
    </rPh>
    <phoneticPr fontId="5"/>
  </si>
  <si>
    <t>内訳</t>
    <rPh sb="0" eb="2">
      <t>ウチワケ</t>
    </rPh>
    <phoneticPr fontId="31"/>
  </si>
  <si>
    <t>元利償還金</t>
    <rPh sb="0" eb="2">
      <t>ガンリ</t>
    </rPh>
    <rPh sb="2" eb="5">
      <t>ショウカンキン</t>
    </rPh>
    <phoneticPr fontId="31"/>
  </si>
  <si>
    <t xml:space="preserve">一般会計等に係る地方債の現在高 </t>
    <rPh sb="0" eb="2">
      <t>イッパン</t>
    </rPh>
    <rPh sb="2" eb="4">
      <t>カイケイ</t>
    </rPh>
    <rPh sb="4" eb="5">
      <t>トウ</t>
    </rPh>
    <rPh sb="6" eb="7">
      <t>カカ</t>
    </rPh>
    <rPh sb="8" eb="11">
      <t>チホウサイ</t>
    </rPh>
    <rPh sb="12" eb="15">
      <t>ゲンザイダカ</t>
    </rPh>
    <phoneticPr fontId="31"/>
  </si>
  <si>
    <t>債務負担行為</t>
    <rPh sb="0" eb="2">
      <t>サイム</t>
    </rPh>
    <rPh sb="2" eb="4">
      <t>フタン</t>
    </rPh>
    <rPh sb="4" eb="6">
      <t>コウイ</t>
    </rPh>
    <phoneticPr fontId="5"/>
  </si>
  <si>
    <t>PFI事業に係るもの</t>
    <rPh sb="3" eb="5">
      <t>ジギョウ</t>
    </rPh>
    <rPh sb="6" eb="7">
      <t>カカ</t>
    </rPh>
    <phoneticPr fontId="31"/>
  </si>
  <si>
    <t>-</t>
    <phoneticPr fontId="5"/>
  </si>
  <si>
    <t>減債基金積立不足算定額</t>
    <rPh sb="0" eb="2">
      <t>ゲンサイ</t>
    </rPh>
    <rPh sb="2" eb="4">
      <t>キキン</t>
    </rPh>
    <rPh sb="4" eb="6">
      <t>ツミタテ</t>
    </rPh>
    <rPh sb="6" eb="8">
      <t>ブソク</t>
    </rPh>
    <rPh sb="8" eb="10">
      <t>サンテイ</t>
    </rPh>
    <rPh sb="10" eb="11">
      <t>ガク</t>
    </rPh>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</si>
  <si>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31"/>
  </si>
  <si>
    <t>いわゆる五省協定等に係るもの</t>
    <rPh sb="4" eb="6">
      <t>ゴショウ</t>
    </rPh>
    <rPh sb="6" eb="9">
      <t>キョウテイトウ</t>
    </rPh>
    <rPh sb="10" eb="11">
      <t>カカ</t>
    </rPh>
    <phoneticPr fontId="31"/>
  </si>
  <si>
    <t>準元利償還金</t>
    <rPh sb="0" eb="1">
      <t>ジュン</t>
    </rPh>
    <rPh sb="1" eb="3">
      <t>ガンリ</t>
    </rPh>
    <rPh sb="3" eb="6">
      <t>ショウカンキン</t>
    </rPh>
    <phoneticPr fontId="31"/>
  </si>
  <si>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1"/>
  </si>
  <si>
    <t xml:space="preserve">公営企業債等繰入見込額 </t>
    <rPh sb="0" eb="2">
      <t>コウエイ</t>
    </rPh>
    <rPh sb="2" eb="5">
      <t>キギョウサイ</t>
    </rPh>
    <rPh sb="5" eb="6">
      <t>トウ</t>
    </rPh>
    <rPh sb="6" eb="8">
      <t>クリイ</t>
    </rPh>
    <rPh sb="8" eb="11">
      <t>ミコミガク</t>
    </rPh>
    <phoneticPr fontId="31"/>
  </si>
  <si>
    <t>国営土地改良事業に係るもの</t>
    <rPh sb="0" eb="2">
      <t>コクエイ</t>
    </rPh>
    <rPh sb="2" eb="4">
      <t>トチ</t>
    </rPh>
    <rPh sb="4" eb="6">
      <t>カイリョウ</t>
    </rPh>
    <rPh sb="6" eb="8">
      <t>ジギョウ</t>
    </rPh>
    <rPh sb="9" eb="10">
      <t>カカ</t>
    </rPh>
    <phoneticPr fontId="31"/>
  </si>
  <si>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1"/>
  </si>
  <si>
    <t xml:space="preserve">組合等負担等見込額 </t>
    <rPh sb="0" eb="2">
      <t>クミアイ</t>
    </rPh>
    <rPh sb="2" eb="3">
      <t>トウ</t>
    </rPh>
    <rPh sb="3" eb="5">
      <t>フタン</t>
    </rPh>
    <rPh sb="5" eb="6">
      <t>トウ</t>
    </rPh>
    <rPh sb="6" eb="9">
      <t>ミコミガク</t>
    </rPh>
    <phoneticPr fontId="31"/>
  </si>
  <si>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</si>
  <si>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1"/>
  </si>
  <si>
    <t xml:space="preserve">退職手当負担見込額 </t>
    <rPh sb="0" eb="2">
      <t>タイショク</t>
    </rPh>
    <rPh sb="2" eb="4">
      <t>テアテ</t>
    </rPh>
    <rPh sb="4" eb="6">
      <t>フタン</t>
    </rPh>
    <rPh sb="6" eb="9">
      <t>ミコミガク</t>
    </rPh>
    <phoneticPr fontId="31"/>
  </si>
  <si>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</si>
  <si>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1"/>
  </si>
  <si>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1"/>
  </si>
  <si>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</si>
  <si>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31"/>
  </si>
  <si>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</si>
  <si>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</si>
  <si>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</si>
  <si>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</si>
  <si>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</si>
  <si>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</si>
  <si>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1"/>
  </si>
  <si>
    <t>引き受けた債務の履行に係るもの</t>
    <rPh sb="0" eb="1">
      <t>ヒ</t>
    </rPh>
    <rPh sb="2" eb="3">
      <t>ウ</t>
    </rPh>
    <rPh sb="5" eb="7">
      <t>サイム</t>
    </rPh>
    <rPh sb="8" eb="10">
      <t>リコウ</t>
    </rPh>
    <rPh sb="11" eb="12">
      <t>カカ</t>
    </rPh>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</si>
  <si>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</si>
  <si>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</si>
  <si>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</si>
  <si>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31"/>
  </si>
  <si>
    <t>企業債等
繰入見込額</t>
    <rPh sb="0" eb="2">
      <t>キギョウ</t>
    </rPh>
    <rPh sb="2" eb="3">
      <t>サイ</t>
    </rPh>
    <rPh sb="3" eb="4">
      <t>トウ</t>
    </rPh>
    <rPh sb="5" eb="7">
      <t>クリイレ</t>
    </rPh>
    <rPh sb="7" eb="9">
      <t>ミコ</t>
    </rPh>
    <rPh sb="9" eb="10">
      <t>ガク</t>
    </rPh>
    <phoneticPr fontId="5"/>
  </si>
  <si>
    <t>簡易水道事業特別会計</t>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</si>
  <si>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1"/>
  </si>
  <si>
    <t xml:space="preserve">充当可能特定歳入 </t>
    <rPh sb="0" eb="2">
      <t>ジュウトウ</t>
    </rPh>
    <rPh sb="2" eb="4">
      <t>カノウ</t>
    </rPh>
    <rPh sb="4" eb="6">
      <t>トクテイ</t>
    </rPh>
    <rPh sb="6" eb="8">
      <t>サイニュウ</t>
    </rPh>
    <phoneticPr fontId="31"/>
  </si>
  <si>
    <t xml:space="preserve">基準財政需要額算入見込額 </t>
    <rPh sb="0" eb="2">
      <t>キジュン</t>
    </rPh>
    <rPh sb="2" eb="4">
      <t>ザイセイ</t>
    </rPh>
    <rPh sb="4" eb="7">
      <t>ジュヨウガク</t>
    </rPh>
    <rPh sb="7" eb="9">
      <t>サンニュウ</t>
    </rPh>
    <rPh sb="9" eb="12">
      <t>ミコミガク</t>
    </rPh>
    <phoneticPr fontId="31"/>
  </si>
  <si>
    <t>後期高齢者医療特別会計</t>
    <phoneticPr fontId="5"/>
  </si>
  <si>
    <t>(Ｆ)</t>
    <phoneticPr fontId="5"/>
  </si>
  <si>
    <t>国民健康保険事業特別会計</t>
    <phoneticPr fontId="5"/>
  </si>
  <si>
    <t>将来負担比率（(Ｅ)－(Ｆ)）／（(Ｃ)－(Ｄ)）×１００</t>
    <rPh sb="0" eb="2">
      <t>ショウライ</t>
    </rPh>
    <rPh sb="2" eb="4">
      <t>フタン</t>
    </rPh>
    <rPh sb="4" eb="6">
      <t>ヒリツ</t>
    </rPh>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</si>
  <si>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</si>
  <si>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</si>
  <si>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31"/>
  </si>
  <si>
    <t>土地開発公社に係る将来負担額</t>
    <rPh sb="0" eb="2">
      <t>トチ</t>
    </rPh>
    <rPh sb="2" eb="4">
      <t>カイハツ</t>
    </rPh>
    <rPh sb="4" eb="6">
      <t>コウシャ</t>
    </rPh>
    <rPh sb="7" eb="8">
      <t>カカ</t>
    </rPh>
    <rPh sb="9" eb="11">
      <t>ショウライ</t>
    </rPh>
    <rPh sb="11" eb="14">
      <t>フタンガク</t>
    </rPh>
    <phoneticPr fontId="31"/>
  </si>
  <si>
    <t>利子補給に係るもの</t>
  </si>
  <si>
    <t>健全化判断比率</t>
    <rPh sb="0" eb="3">
      <t>ケンゼンカ</t>
    </rPh>
    <rPh sb="3" eb="5">
      <t>ハンダン</t>
    </rPh>
    <rPh sb="5" eb="7">
      <t>ヒリツ</t>
    </rPh>
    <phoneticPr fontId="20"/>
  </si>
  <si>
    <t>令和元年度</t>
    <rPh sb="0" eb="3">
      <t>レイワガン</t>
    </rPh>
    <rPh sb="3" eb="5">
      <t>ネンド</t>
    </rPh>
    <phoneticPr fontId="20"/>
  </si>
  <si>
    <t>早期健全化基準</t>
    <phoneticPr fontId="5"/>
  </si>
  <si>
    <t>財政再生基準</t>
    <phoneticPr fontId="5"/>
  </si>
  <si>
    <t>地方独立行政法人に係る将来負担額</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</si>
  <si>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</si>
  <si>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</si>
  <si>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20"/>
  </si>
  <si>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1"/>
  </si>
  <si>
    <t>(Ｃ)</t>
    <phoneticPr fontId="5"/>
  </si>
  <si>
    <t>連結実質赤字比率</t>
    <rPh sb="0" eb="2">
      <t>レンケツ</t>
    </rPh>
    <rPh sb="2" eb="4">
      <t>ジッシツ</t>
    </rPh>
    <rPh sb="4" eb="6">
      <t>アカジ</t>
    </rPh>
    <rPh sb="6" eb="8">
      <t>ヒリツ</t>
    </rPh>
    <phoneticPr fontId="20"/>
  </si>
  <si>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</si>
  <si>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</si>
  <si>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20"/>
  </si>
  <si>
    <t>(Ｃ)－(Ｄ)</t>
    <phoneticPr fontId="5"/>
  </si>
  <si>
    <t>将来負担比率</t>
    <rPh sb="0" eb="2">
      <t>ショウライ</t>
    </rPh>
    <rPh sb="2" eb="4">
      <t>フタン</t>
    </rPh>
    <rPh sb="4" eb="6">
      <t>ヒリツ</t>
    </rPh>
    <phoneticPr fontId="20"/>
  </si>
  <si>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</si>
  <si>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</si>
  <si>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</si>
  <si>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 xml:space="preserve"> </t>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</si>
  <si>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</si>
  <si>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</si>
  <si>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</si>
  <si>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</si>
  <si>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</si>
  <si>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</si>
  <si>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</si>
  <si>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</si>
  <si>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賃金（物件費）</t>
    <rPh sb="0" eb="2">
      <t>チンギン</t>
    </rPh>
    <rPh sb="3" eb="5">
      <t>ブッケン</t>
    </rPh>
    <rPh sb="5" eb="6">
      <t>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</si>
  <si>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</si>
  <si>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</si>
  <si>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</si>
  <si>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</si>
  <si>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</si>
  <si>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</si>
  <si>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</si>
  <si>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</si>
  <si>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</si>
  <si>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</si>
  <si>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</si>
  <si>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</si>
  <si>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</si>
  <si>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（注）人口については、各調査対象年度の1月1日現在の住民基本台帳に登載されている人口に基づいている。</t>
    <rPh sb="14" eb="16">
      <t>タイショウ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</si>
  <si>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</si>
  <si>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</si>
  <si>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</si>
  <si>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17"/>
  </si>
  <si>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</si>
  <si>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</si>
  <si>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</si>
  <si>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</si>
  <si>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</si>
  <si>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</si>
  <si>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</si>
  <si>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※令和2年度中に市町村合併した団体で、合併前の団体ごとの決算に基づく実質公債費比率を算出していない団体については、グラフを表記しない。</t>
    <rPh sb="1" eb="3">
      <t>レイワ</t>
    </rPh>
    <phoneticPr fontId="5"/>
  </si>
  <si>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</si>
  <si>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</si>
  <si>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</si>
  <si>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</si>
  <si>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</si>
  <si>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</si>
  <si>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</si>
  <si>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</si>
  <si>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H27</t>
  </si>
  <si>
    <t>うち単独分</t>
    <rPh sb="2" eb="4">
      <t>タンドク</t>
    </rPh>
    <rPh sb="4" eb="5">
      <t>ブン</t>
    </rPh>
    <phoneticPr fontId="5"/>
  </si>
  <si>
    <t xml:space="preserve"> H28</t>
  </si>
  <si>
    <t xml:space="preserve"> H29</t>
  </si>
  <si>
    <t xml:space="preserve"> H30</t>
  </si>
  <si>
    <t xml:space="preserve"> R01</t>
  </si>
  <si>
    <t xml:space="preserve"> 過去５年間平均</t>
    <rPh sb="1" eb="3">
      <t>カコ</t>
    </rPh>
    <rPh sb="4" eb="6">
      <t>ネンカン</t>
    </rPh>
    <rPh sb="6" eb="8">
      <t>ヘイキン</t>
    </rPh>
    <phoneticPr fontId="5"/>
  </si>
  <si>
    <t>類似団体内平均(円)</t>
    <rPh sb="0" eb="2">
      <t>ルイジ</t>
    </rPh>
    <rPh sb="2" eb="4">
      <t>ダンタイ</t>
    </rPh>
    <phoneticPr fontId="5"/>
  </si>
  <si>
    <t xml:space="preserve"> </t>
    <phoneticPr fontId="5"/>
  </si>
  <si>
    <t xml:space="preserve"> </t>
    <phoneticPr fontId="5"/>
  </si>
  <si>
    <t>H27</t>
  </si>
  <si>
    <t>H28</t>
  </si>
  <si>
    <t>H29</t>
  </si>
  <si>
    <t>H30</t>
  </si>
  <si>
    <t>R01</t>
  </si>
  <si>
    <t>▲ 18.21</t>
  </si>
  <si>
    <t>一般会計</t>
  </si>
  <si>
    <t>国民健康保険事業特別会計</t>
  </si>
  <si>
    <t>漁業集落排水事業特別会計</t>
  </si>
  <si>
    <t>簡易水道事業特別会計</t>
  </si>
  <si>
    <t>後期高齢者医療特別会計</t>
  </si>
  <si>
    <t>その他会計（赤字）</t>
  </si>
  <si>
    <t>その他会計（黒字）</t>
  </si>
  <si>
    <t>（百万円）</t>
    <phoneticPr fontId="5"/>
  </si>
  <si>
    <t>H26末</t>
    <phoneticPr fontId="5"/>
  </si>
  <si>
    <t>H27末</t>
    <phoneticPr fontId="5"/>
  </si>
  <si>
    <t>H28末</t>
    <phoneticPr fontId="5"/>
  </si>
  <si>
    <t>H29末</t>
    <phoneticPr fontId="5"/>
  </si>
  <si>
    <t>H30末</t>
    <phoneticPr fontId="5"/>
  </si>
  <si>
    <t>-</t>
    <phoneticPr fontId="2"/>
  </si>
  <si>
    <t>安芸広域市町村圏特別養護老人ホーム事務組合</t>
  </si>
  <si>
    <t>高知県広域食肉センター事務組合</t>
  </si>
  <si>
    <t>安芸広域市町村圏事務組合</t>
  </si>
  <si>
    <t>安芸広域市町村圏事務組合（滞納整理事務特別会計）</t>
    <rPh sb="13" eb="15">
      <t>タイノウ</t>
    </rPh>
    <rPh sb="15" eb="17">
      <t>セイリ</t>
    </rPh>
    <rPh sb="17" eb="19">
      <t>ジム</t>
    </rPh>
    <rPh sb="19" eb="21">
      <t>トクベツ</t>
    </rPh>
    <rPh sb="21" eb="23">
      <t>カイケイ</t>
    </rPh>
    <phoneticPr fontId="2"/>
  </si>
  <si>
    <t>中芸広域連合</t>
  </si>
  <si>
    <t>中芸広域連合（介護保険事業特別会計）</t>
  </si>
  <si>
    <t>こうち人づくり広域連合</t>
  </si>
  <si>
    <t>高知県市町村総合事務組合</t>
  </si>
  <si>
    <t>高知県市町村総合事務組合（交通災害共済事業特別会計）</t>
  </si>
  <si>
    <t>高知県後期高齢者医療広域連合</t>
  </si>
  <si>
    <t>高知県後期高齢者医療広域連合（後期高齢者医療特別会計）</t>
  </si>
  <si>
    <t>ふるさと基金</t>
    <rPh sb="4" eb="6">
      <t>キキン</t>
    </rPh>
    <phoneticPr fontId="5"/>
  </si>
  <si>
    <t>奈半利町集落活動センター支援基金</t>
    <rPh sb="0" eb="4">
      <t>ナハリチョウ</t>
    </rPh>
    <rPh sb="4" eb="6">
      <t>シュウラク</t>
    </rPh>
    <rPh sb="6" eb="8">
      <t>カツドウ</t>
    </rPh>
    <rPh sb="12" eb="14">
      <t>シエン</t>
    </rPh>
    <rPh sb="14" eb="16">
      <t>キキン</t>
    </rPh>
    <phoneticPr fontId="5"/>
  </si>
  <si>
    <t>人づくり奨学基金</t>
    <rPh sb="0" eb="1">
      <t>ヒト</t>
    </rPh>
    <rPh sb="4" eb="6">
      <t>ショウガク</t>
    </rPh>
    <rPh sb="6" eb="8">
      <t>キキン</t>
    </rPh>
    <phoneticPr fontId="5"/>
  </si>
  <si>
    <t>中山間ふるさと水と土保全対策事業基金</t>
    <rPh sb="0" eb="1">
      <t>チュウ</t>
    </rPh>
    <rPh sb="1" eb="3">
      <t>サンカン</t>
    </rPh>
    <rPh sb="7" eb="8">
      <t>ミズ</t>
    </rPh>
    <rPh sb="9" eb="10">
      <t>ツチ</t>
    </rPh>
    <rPh sb="10" eb="12">
      <t>ホゼン</t>
    </rPh>
    <rPh sb="12" eb="14">
      <t>タイサク</t>
    </rPh>
    <rPh sb="14" eb="16">
      <t>ジギョウ</t>
    </rPh>
    <rPh sb="16" eb="18">
      <t>キキン</t>
    </rPh>
    <phoneticPr fontId="5"/>
  </si>
  <si>
    <t>ふるさと応援基金</t>
    <rPh sb="4" eb="6">
      <t>オウエン</t>
    </rPh>
    <rPh sb="6" eb="8">
      <t>キキン</t>
    </rPh>
    <phoneticPr fontId="12"/>
  </si>
  <si>
    <t>-</t>
    <phoneticPr fontId="2"/>
  </si>
  <si>
    <t>a</t>
  </si>
  <si>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5"/>
  </si>
  <si>
    <t>分析欄</t>
    <rPh sb="0" eb="2">
      <t>ブンセキ</t>
    </rPh>
    <rPh sb="2" eb="3">
      <t>ラン</t>
    </rPh>
    <phoneticPr fontId="5"/>
  </si>
  <si>
    <t>(　参考　）</t>
    <rPh sb="2" eb="4">
      <t>サンコウ</t>
    </rPh>
    <phoneticPr fontId="5"/>
  </si>
  <si>
    <t>当該団体値</t>
    <rPh sb="0" eb="2">
      <t>トウガイ</t>
    </rPh>
    <rPh sb="2" eb="4">
      <t>ダンタイ</t>
    </rPh>
    <rPh sb="4" eb="5">
      <t>アタイ</t>
    </rPh>
    <phoneticPr fontId="5"/>
  </si>
  <si>
    <t>将来負担比率</t>
    <phoneticPr fontId="5"/>
  </si>
  <si>
    <t>有形固定資産減価償却率</t>
    <phoneticPr fontId="5"/>
  </si>
  <si>
    <t>類似団体内平均値</t>
    <phoneticPr fontId="5"/>
  </si>
  <si>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5"/>
  </si>
  <si>
    <t>実質公債費比率</t>
    <phoneticPr fontId="5"/>
  </si>
  <si>
    <t>将来負担比率については、地方債現在高等の将来負担額に対し、基金や基準財政需要額算入見込額等の充当可能財源が多く、将来負担額がマイナスとなっている。有形固定資産減価償却率については、類似団体平均値を下回っているものの、多くの施設で老朽化が進んでおり、今後、公共施設等総合管理計画に基づき、老朽化対策に積極的に取り組んでいく。</t>
    <phoneticPr fontId="5"/>
  </si>
  <si>
    <t>将来負担比率については、地方債現在高等の将来負担額に対し、基金や基準財政需要額算入見込額等の充当可能財源が多く、将来負担額がマイナスとなっている。
　また、実質公債費比率は平成19年度から実施した補償金免除繰上償還や平成26年度以降の基金取崩による繰上償還等により、類似団体平均を下回っている。
　しかし、今後数年間は投資事業が集中し、地方債の発行増による将来負担額の増加が見込まれるため、計画に基づく事業実施と有利な地方債や補助事業を活用し、適正な管理に努める。</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</si>
</sst>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6">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quot;▲ &quot;#,##0.0"/>
    <numFmt numFmtId="188" formatCode="0.0;&quot;▲ &quot;0.0"/>
    <numFmt numFmtId="189" formatCode="#,##0.0_ "/>
    <numFmt numFmtId="190" formatCode="#,##0.00;&quot;▲ &quot;#,##0.00"/>
    <numFmt numFmtId="191" formatCode="#,##0.0_);[Red]\(#,##0.0\)"/>
  </numFmts>
  <fonts count="40" x14ac:knownFonts="1">
    <font>
      <sz val="11"/>
      <color theme="1"/>
      <name val="ＭＳ Ｐゴシック"/>
      <family val="2"/>
      <charset val="128"/>
    </font>
    <font>
      <sz val="11"/>
      <color indexed="8"/>
      <name val="ＭＳ Ｐゴシック"/>
      <family val="3"/>
      <charset val="128"/>
    </font>
    <font>
      <sz val="6"/>
      <name val="ＭＳ Ｐ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3"/>
      <color theme="1"/>
      <name val="ＭＳ ゴシック"/>
      <family val="3"/>
      <charset val="128"/>
    </font>
    <font>
      <b/>
      <sz val="13"/>
      <color theme="1"/>
      <name val="ＭＳ ゴシック"/>
      <family val="3"/>
      <charset val="128"/>
    </font>
    <font>
      <sz val="11"/>
      <color theme="1"/>
      <name val="ＭＳ ゴシック"/>
      <family val="3"/>
      <charset val="128"/>
    </font>
    <font>
      <sz val="13"/>
      <color rgb="FFFF0000"/>
      <name val="ＭＳ ゴシック"/>
      <family val="3"/>
      <charset val="128"/>
    </font>
    <font>
      <sz val="11"/>
      <color rgb="FFFF0000"/>
      <name val="ＭＳ ゴシック"/>
      <family val="3"/>
      <charset val="128"/>
    </font>
    <font>
      <sz val="16"/>
      <color indexed="8"/>
      <name val="ＭＳ ゴシック"/>
      <family val="3"/>
      <charset val="128"/>
    </font>
    <font>
      <sz val="11"/>
      <color theme="1"/>
      <name val="游ゴシック"/>
      <family val="3"/>
      <charset val="128"/>
      <scheme val="minor"/>
    </font>
    <font>
      <sz val="16"/>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6"/>
      <name val="游ゴシック"/>
      <family val="2"/>
      <charset val="128"/>
      <scheme val="minor"/>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
      <sz val="11"/>
      <color theme="1"/>
      <name val="ＭＳ Ｐゴシック"/>
      <family val="3"/>
      <charset val="128"/>
    </font>
    <font>
      <sz val="14"/>
      <color theme="1"/>
      <name val="ＭＳ Ｐゴシック"/>
      <family val="3"/>
      <charset val="128"/>
    </font>
  </fonts>
  <fills count="9">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s>
  <cellStyleXfs count="21">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6" fillId="0" borderId="0"/>
    <xf numFmtId="0" fontId="16" fillId="0" borderId="0">
      <alignment vertical="center"/>
    </xf>
    <xf numFmtId="0" fontId="14" fillId="0" borderId="0">
      <alignment vertical="center"/>
    </xf>
    <xf numFmtId="0" fontId="1" fillId="0" borderId="0">
      <alignment vertical="center"/>
    </xf>
    <xf numFmtId="0" fontId="2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6" fillId="0" borderId="0">
      <alignment vertical="center"/>
    </xf>
    <xf numFmtId="0" fontId="16" fillId="0" borderId="0">
      <alignment vertical="center"/>
    </xf>
    <xf numFmtId="0" fontId="16" fillId="0" borderId="0"/>
    <xf numFmtId="0" fontId="16" fillId="0" borderId="0"/>
    <xf numFmtId="0" fontId="38" fillId="0" borderId="0">
      <alignment vertical="center"/>
    </xf>
  </cellStyleXfs>
  <cellXfs count="1334">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Fill="1" applyBorder="1" applyAlignment="1">
      <alignment horizontal="center" vertical="center" wrapText="1"/>
    </xf>
    <xf numFmtId="176" fontId="6" fillId="0" borderId="4" xfId="1" applyNumberFormat="1" applyFont="1" applyFill="1" applyBorder="1" applyAlignment="1" applyProtection="1">
      <alignment horizontal="right" vertical="center" shrinkToFit="1"/>
    </xf>
    <xf numFmtId="176" fontId="6" fillId="0" borderId="5" xfId="1" applyNumberFormat="1" applyFont="1" applyFill="1" applyBorder="1" applyAlignment="1" applyProtection="1">
      <alignment horizontal="right" vertical="center" shrinkToFit="1"/>
    </xf>
    <xf numFmtId="176" fontId="6" fillId="0" borderId="10" xfId="1" applyNumberFormat="1" applyFont="1" applyFill="1" applyBorder="1" applyAlignment="1" applyProtection="1">
      <alignment horizontal="right" vertical="center" shrinkToFit="1"/>
    </xf>
    <xf numFmtId="0" fontId="6" fillId="0" borderId="11" xfId="1" applyFont="1" applyFill="1" applyBorder="1" applyAlignment="1">
      <alignment horizontal="center" vertical="center" wrapText="1"/>
    </xf>
    <xf numFmtId="176" fontId="6" fillId="0" borderId="14" xfId="1" applyNumberFormat="1" applyFont="1" applyFill="1" applyBorder="1" applyAlignment="1" applyProtection="1">
      <alignment horizontal="right" vertical="center" shrinkToFit="1"/>
    </xf>
    <xf numFmtId="176" fontId="6" fillId="0" borderId="15" xfId="1" applyNumberFormat="1" applyFont="1" applyFill="1" applyBorder="1" applyAlignment="1" applyProtection="1">
      <alignment horizontal="right" vertical="center" shrinkToFit="1"/>
    </xf>
    <xf numFmtId="176" fontId="6" fillId="0" borderId="16" xfId="1" applyNumberFormat="1" applyFont="1" applyFill="1" applyBorder="1" applyAlignment="1" applyProtection="1">
      <alignment horizontal="right" vertical="center" shrinkToFit="1"/>
    </xf>
    <xf numFmtId="0" fontId="6" fillId="0" borderId="17" xfId="1" applyFont="1" applyFill="1" applyBorder="1" applyAlignment="1">
      <alignment horizontal="center" vertical="center"/>
    </xf>
    <xf numFmtId="176" fontId="6" fillId="0" borderId="20" xfId="1" applyNumberFormat="1" applyFont="1" applyFill="1" applyBorder="1" applyAlignment="1" applyProtection="1">
      <alignment horizontal="right" vertical="center" shrinkToFit="1"/>
    </xf>
    <xf numFmtId="176" fontId="6" fillId="0" borderId="21" xfId="1" applyNumberFormat="1" applyFont="1" applyFill="1" applyBorder="1" applyAlignment="1" applyProtection="1">
      <alignment horizontal="right" vertical="center" shrinkToFit="1"/>
    </xf>
    <xf numFmtId="176" fontId="6" fillId="0" borderId="22" xfId="1" applyNumberFormat="1" applyFont="1" applyFill="1" applyBorder="1" applyAlignment="1" applyProtection="1">
      <alignment horizontal="right" vertical="center" shrinkToFi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Fill="1" applyBorder="1" applyAlignment="1">
      <alignment vertical="center" wrapText="1"/>
    </xf>
    <xf numFmtId="176" fontId="6" fillId="0" borderId="27" xfId="2" applyNumberFormat="1" applyFont="1" applyFill="1" applyBorder="1" applyAlignment="1">
      <alignment horizontal="right" vertical="center" shrinkToFit="1"/>
    </xf>
    <xf numFmtId="176" fontId="6" fillId="0" borderId="28" xfId="2" applyNumberFormat="1" applyFont="1" applyFill="1" applyBorder="1" applyAlignment="1">
      <alignment horizontal="right" vertical="center" shrinkToFit="1"/>
    </xf>
    <xf numFmtId="176" fontId="6" fillId="0" borderId="29" xfId="2" applyNumberFormat="1" applyFont="1" applyFill="1" applyBorder="1" applyAlignment="1">
      <alignment horizontal="right" vertical="center" shrinkToFit="1"/>
    </xf>
    <xf numFmtId="0" fontId="6" fillId="0" borderId="30" xfId="2" applyFont="1" applyFill="1" applyBorder="1" applyAlignment="1">
      <alignment vertical="center"/>
    </xf>
    <xf numFmtId="176" fontId="6" fillId="0" borderId="33" xfId="2" applyNumberFormat="1" applyFont="1" applyFill="1" applyBorder="1" applyAlignment="1">
      <alignment horizontal="right" vertical="center" shrinkToFit="1"/>
    </xf>
    <xf numFmtId="176" fontId="6" fillId="0" borderId="34" xfId="2" applyNumberFormat="1" applyFont="1" applyFill="1" applyBorder="1" applyAlignment="1">
      <alignment horizontal="right" vertical="center" shrinkToFit="1"/>
    </xf>
    <xf numFmtId="176" fontId="6" fillId="0" borderId="35" xfId="2" applyNumberFormat="1" applyFont="1" applyFill="1" applyBorder="1" applyAlignment="1">
      <alignment horizontal="right" vertical="center" shrinkToFit="1"/>
    </xf>
    <xf numFmtId="0" fontId="6" fillId="0" borderId="11" xfId="2" applyFont="1" applyFill="1" applyBorder="1" applyAlignment="1">
      <alignment vertical="center"/>
    </xf>
    <xf numFmtId="0" fontId="6" fillId="0" borderId="17" xfId="2" applyFont="1" applyFill="1" applyBorder="1" applyAlignment="1">
      <alignment vertical="center"/>
    </xf>
    <xf numFmtId="176" fontId="6" fillId="0" borderId="20" xfId="2" applyNumberFormat="1" applyFont="1" applyFill="1" applyBorder="1" applyAlignment="1">
      <alignment horizontal="right" vertical="center" shrinkToFit="1"/>
    </xf>
    <xf numFmtId="176" fontId="6" fillId="0" borderId="21" xfId="2" applyNumberFormat="1" applyFont="1" applyFill="1" applyBorder="1" applyAlignment="1">
      <alignment horizontal="right" vertical="center" shrinkToFit="1"/>
    </xf>
    <xf numFmtId="176" fontId="6" fillId="0" borderId="22" xfId="2" applyNumberFormat="1" applyFont="1" applyFill="1" applyBorder="1" applyAlignment="1">
      <alignment horizontal="right" vertical="center" shrinkToFit="1"/>
    </xf>
    <xf numFmtId="0" fontId="7" fillId="0" borderId="0" xfId="2" applyFont="1" applyFill="1" applyBorder="1" applyAlignment="1">
      <alignment vertical="center"/>
    </xf>
    <xf numFmtId="0" fontId="7" fillId="0" borderId="0" xfId="2" applyNumberFormat="1" applyFont="1" applyFill="1" applyBorder="1" applyAlignment="1">
      <alignment vertical="center" wrapText="1"/>
    </xf>
    <xf numFmtId="0" fontId="7" fillId="0" borderId="0" xfId="2" applyNumberFormat="1" applyFont="1" applyBorder="1" applyAlignment="1">
      <alignment vertical="center" wrapText="1"/>
    </xf>
    <xf numFmtId="0" fontId="6" fillId="0" borderId="0" xfId="2" applyNumberFormat="1" applyFont="1" applyFill="1" applyBorder="1" applyAlignment="1">
      <alignment vertical="center"/>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Fill="1" applyBorder="1" applyAlignment="1">
      <alignment vertical="center" wrapText="1"/>
    </xf>
    <xf numFmtId="177" fontId="7" fillId="0" borderId="27" xfId="3" applyNumberFormat="1" applyFont="1" applyFill="1" applyBorder="1" applyAlignment="1" applyProtection="1">
      <alignment horizontal="right" vertical="center" shrinkToFit="1"/>
    </xf>
    <xf numFmtId="177" fontId="7" fillId="0" borderId="28" xfId="3" applyNumberFormat="1" applyFont="1" applyFill="1" applyBorder="1" applyAlignment="1" applyProtection="1">
      <alignment horizontal="right" vertical="center" shrinkToFit="1"/>
    </xf>
    <xf numFmtId="177" fontId="7" fillId="0" borderId="29" xfId="3" applyNumberFormat="1" applyFont="1" applyFill="1" applyBorder="1" applyAlignment="1" applyProtection="1">
      <alignment horizontal="right" vertical="center" shrinkToFit="1"/>
    </xf>
    <xf numFmtId="0" fontId="7" fillId="0" borderId="39" xfId="3" applyFont="1" applyFill="1" applyBorder="1" applyAlignment="1">
      <alignment vertical="center"/>
    </xf>
    <xf numFmtId="177" fontId="7" fillId="0" borderId="33" xfId="3" applyNumberFormat="1" applyFont="1" applyFill="1" applyBorder="1" applyAlignment="1" applyProtection="1">
      <alignment horizontal="right" vertical="center" shrinkToFit="1"/>
    </xf>
    <xf numFmtId="177" fontId="7" fillId="0" borderId="34" xfId="3" applyNumberFormat="1" applyFont="1" applyFill="1" applyBorder="1" applyAlignment="1" applyProtection="1">
      <alignment horizontal="right" vertical="center" shrinkToFit="1"/>
    </xf>
    <xf numFmtId="177" fontId="7" fillId="0" borderId="35" xfId="3" applyNumberFormat="1" applyFont="1" applyFill="1" applyBorder="1" applyAlignment="1" applyProtection="1">
      <alignment horizontal="right" vertical="center" shrinkToFit="1"/>
    </xf>
    <xf numFmtId="0" fontId="7" fillId="0" borderId="41" xfId="3" applyFont="1" applyFill="1" applyBorder="1" applyAlignment="1">
      <alignment vertical="center"/>
    </xf>
    <xf numFmtId="0" fontId="7" fillId="0" borderId="44" xfId="3" applyFont="1" applyFill="1" applyBorder="1" applyAlignment="1">
      <alignment vertical="center"/>
    </xf>
    <xf numFmtId="177" fontId="7" fillId="0" borderId="20" xfId="3" applyNumberFormat="1" applyFont="1" applyFill="1" applyBorder="1" applyAlignment="1" applyProtection="1">
      <alignment horizontal="right" vertical="center" shrinkToFit="1"/>
    </xf>
    <xf numFmtId="177" fontId="7" fillId="0" borderId="21" xfId="3" applyNumberFormat="1" applyFont="1" applyFill="1" applyBorder="1" applyAlignment="1" applyProtection="1">
      <alignment horizontal="right" vertical="center" shrinkToFit="1"/>
    </xf>
    <xf numFmtId="177" fontId="7" fillId="0" borderId="22" xfId="3" applyNumberFormat="1" applyFont="1" applyFill="1" applyBorder="1" applyAlignment="1" applyProtection="1">
      <alignment horizontal="right" vertical="center" shrinkToFit="1"/>
    </xf>
    <xf numFmtId="0" fontId="7" fillId="0" borderId="0" xfId="3" applyFont="1" applyAlignment="1"/>
    <xf numFmtId="0" fontId="8" fillId="0" borderId="0" xfId="3" applyFont="1" applyAlignment="1"/>
    <xf numFmtId="0" fontId="8" fillId="0" borderId="0" xfId="3" applyFont="1">
      <alignment vertical="center"/>
    </xf>
    <xf numFmtId="177" fontId="8" fillId="0" borderId="0" xfId="3" applyNumberFormat="1" applyFont="1" applyAlignment="1">
      <alignment horizontal="right" vertical="center" shrinkToFit="1"/>
    </xf>
    <xf numFmtId="0" fontId="9" fillId="0" borderId="0" xfId="3" applyNumberFormat="1" applyFont="1" applyAlignment="1">
      <alignment horizontal="center" vertical="center" shrinkToFit="1"/>
    </xf>
    <xf numFmtId="0" fontId="8" fillId="4" borderId="1" xfId="3" applyFont="1" applyFill="1" applyBorder="1" applyAlignment="1"/>
    <xf numFmtId="0" fontId="8" fillId="4" borderId="2" xfId="3" applyFont="1" applyFill="1" applyBorder="1" applyAlignment="1"/>
    <xf numFmtId="0" fontId="8" fillId="4" borderId="2" xfId="3" applyFont="1" applyFill="1" applyBorder="1" applyAlignment="1">
      <alignment horizontal="right" vertical="center"/>
    </xf>
    <xf numFmtId="0" fontId="8" fillId="4" borderId="3" xfId="3" applyFont="1" applyFill="1" applyBorder="1" applyAlignment="1">
      <alignment horizontal="right" vertical="top"/>
    </xf>
    <xf numFmtId="0" fontId="8" fillId="4" borderId="23" xfId="3" applyFont="1" applyFill="1" applyBorder="1" applyAlignment="1">
      <alignment horizontal="center" vertical="center"/>
    </xf>
    <xf numFmtId="0" fontId="8" fillId="4" borderId="5" xfId="3" applyFont="1" applyFill="1" applyBorder="1" applyAlignment="1">
      <alignment horizontal="center" vertical="center"/>
    </xf>
    <xf numFmtId="0" fontId="8" fillId="4" borderId="6" xfId="3" applyFont="1" applyFill="1" applyBorder="1" applyAlignment="1">
      <alignment horizontal="center" vertical="center"/>
    </xf>
    <xf numFmtId="177" fontId="8" fillId="0" borderId="27" xfId="3" applyNumberFormat="1" applyFont="1" applyBorder="1" applyAlignment="1" applyProtection="1">
      <alignment horizontal="right" vertical="center" shrinkToFit="1"/>
      <protection locked="0"/>
    </xf>
    <xf numFmtId="177" fontId="8" fillId="0" borderId="28" xfId="3" applyNumberFormat="1" applyFont="1" applyBorder="1" applyAlignment="1" applyProtection="1">
      <alignment horizontal="right" vertical="center" shrinkToFit="1"/>
      <protection locked="0"/>
    </xf>
    <xf numFmtId="177" fontId="8" fillId="0" borderId="29" xfId="3" applyNumberFormat="1" applyFont="1" applyBorder="1" applyAlignment="1" applyProtection="1">
      <alignment horizontal="right" vertical="center" shrinkToFit="1"/>
      <protection locked="0"/>
    </xf>
    <xf numFmtId="177" fontId="8" fillId="0" borderId="20" xfId="3" applyNumberFormat="1" applyFont="1" applyBorder="1" applyAlignment="1" applyProtection="1">
      <alignment horizontal="right" vertical="center" shrinkToFit="1"/>
      <protection locked="0"/>
    </xf>
    <xf numFmtId="177" fontId="8" fillId="0" borderId="21" xfId="3" applyNumberFormat="1" applyFont="1" applyBorder="1" applyAlignment="1" applyProtection="1">
      <alignment horizontal="right" vertical="center" shrinkToFit="1"/>
      <protection locked="0"/>
    </xf>
    <xf numFmtId="177" fontId="8" fillId="0" borderId="22" xfId="3" applyNumberFormat="1" applyFont="1" applyBorder="1" applyAlignment="1" applyProtection="1">
      <alignment horizontal="right" vertical="center" shrinkToFit="1"/>
      <protection locked="0"/>
    </xf>
    <xf numFmtId="0" fontId="11" fillId="0" borderId="0" xfId="3" applyFont="1" applyAlignment="1">
      <alignment horizontal="center" vertical="center" wrapText="1"/>
    </xf>
    <xf numFmtId="0" fontId="8" fillId="0" borderId="0" xfId="3" applyFont="1" applyAlignment="1">
      <alignment vertical="top"/>
    </xf>
    <xf numFmtId="0" fontId="12" fillId="0" borderId="0" xfId="3" applyFont="1">
      <alignment vertical="center"/>
    </xf>
    <xf numFmtId="0" fontId="11" fillId="0" borderId="0" xfId="3" applyFont="1" applyAlignment="1">
      <alignment vertical="center" wrapText="1"/>
    </xf>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Fill="1" applyBorder="1" applyAlignment="1">
      <alignment vertical="center" wrapText="1"/>
    </xf>
    <xf numFmtId="177" fontId="7" fillId="0" borderId="27" xfId="4" applyNumberFormat="1" applyFont="1" applyFill="1" applyBorder="1" applyAlignment="1" applyProtection="1">
      <alignment horizontal="right" vertical="center" shrinkToFit="1"/>
    </xf>
    <xf numFmtId="177" fontId="7" fillId="0" borderId="28" xfId="4" applyNumberFormat="1" applyFont="1" applyFill="1" applyBorder="1" applyAlignment="1" applyProtection="1">
      <alignment horizontal="right" vertical="center" shrinkToFit="1"/>
    </xf>
    <xf numFmtId="177" fontId="7" fillId="0" borderId="29" xfId="4" applyNumberFormat="1" applyFont="1" applyFill="1" applyBorder="1" applyAlignment="1" applyProtection="1">
      <alignment horizontal="right" vertical="center" shrinkToFit="1"/>
    </xf>
    <xf numFmtId="0" fontId="7" fillId="0" borderId="39" xfId="4" applyFont="1" applyFill="1" applyBorder="1" applyAlignment="1">
      <alignment vertical="center"/>
    </xf>
    <xf numFmtId="177" fontId="7" fillId="0" borderId="33" xfId="4" applyNumberFormat="1" applyFont="1" applyFill="1" applyBorder="1" applyAlignment="1" applyProtection="1">
      <alignment horizontal="right" vertical="center" shrinkToFit="1"/>
    </xf>
    <xf numFmtId="177" fontId="7" fillId="0" borderId="34" xfId="4" applyNumberFormat="1" applyFont="1" applyFill="1" applyBorder="1" applyAlignment="1" applyProtection="1">
      <alignment horizontal="right" vertical="center" shrinkToFit="1"/>
    </xf>
    <xf numFmtId="177" fontId="7" fillId="0" borderId="35" xfId="4" applyNumberFormat="1" applyFont="1" applyFill="1" applyBorder="1" applyAlignment="1" applyProtection="1">
      <alignment horizontal="right" vertical="center" shrinkToFit="1"/>
    </xf>
    <xf numFmtId="0" fontId="7" fillId="0" borderId="41" xfId="4" applyFont="1" applyFill="1" applyBorder="1" applyAlignment="1">
      <alignment vertical="center"/>
    </xf>
    <xf numFmtId="0" fontId="7" fillId="0" borderId="47" xfId="4" applyFont="1" applyFill="1" applyBorder="1" applyAlignment="1">
      <alignment vertical="center"/>
    </xf>
    <xf numFmtId="0" fontId="7" fillId="0" borderId="39" xfId="4" applyFont="1" applyFill="1" applyBorder="1" applyAlignment="1">
      <alignment vertical="center" wrapText="1"/>
    </xf>
    <xf numFmtId="0" fontId="7" fillId="0" borderId="44" xfId="4" applyFont="1" applyFill="1" applyBorder="1" applyAlignment="1">
      <alignment vertical="center"/>
    </xf>
    <xf numFmtId="177" fontId="7" fillId="0" borderId="20" xfId="4" applyNumberFormat="1" applyFont="1" applyFill="1" applyBorder="1" applyAlignment="1" applyProtection="1">
      <alignment horizontal="right" vertical="center" shrinkToFit="1"/>
    </xf>
    <xf numFmtId="177" fontId="7" fillId="0" borderId="21" xfId="4" applyNumberFormat="1" applyFont="1" applyFill="1" applyBorder="1" applyAlignment="1" applyProtection="1">
      <alignment horizontal="right" vertical="center" shrinkToFit="1"/>
    </xf>
    <xf numFmtId="177" fontId="7" fillId="0" borderId="22" xfId="4" applyNumberFormat="1" applyFont="1" applyFill="1" applyBorder="1" applyAlignment="1" applyProtection="1">
      <alignment horizontal="right" vertical="center" shrinkToFit="1"/>
    </xf>
    <xf numFmtId="0" fontId="7" fillId="0" borderId="0" xfId="4" applyFont="1" applyFill="1" applyBorder="1" applyAlignment="1"/>
    <xf numFmtId="0" fontId="7" fillId="0" borderId="0" xfId="4" applyFont="1" applyFill="1" applyBorder="1" applyAlignment="1">
      <alignment vertical="center"/>
    </xf>
    <xf numFmtId="0" fontId="7" fillId="0" borderId="0" xfId="4" applyFont="1" applyFill="1" applyBorder="1" applyAlignment="1">
      <alignment horizontal="left" vertical="center"/>
    </xf>
    <xf numFmtId="177" fontId="7" fillId="0" borderId="0" xfId="4" applyNumberFormat="1" applyFont="1" applyFill="1" applyBorder="1" applyAlignment="1" applyProtection="1">
      <alignment horizontal="right" vertical="center"/>
    </xf>
    <xf numFmtId="0" fontId="4" fillId="0" borderId="0" xfId="1" applyFont="1" applyAlignment="1">
      <alignment horizontal="right"/>
    </xf>
    <xf numFmtId="0" fontId="13" fillId="2" borderId="1" xfId="1" applyFont="1" applyFill="1" applyBorder="1" applyAlignment="1"/>
    <xf numFmtId="0" fontId="13" fillId="2" borderId="2" xfId="1" applyFont="1" applyFill="1" applyBorder="1" applyAlignment="1">
      <alignment horizontal="right" vertical="top"/>
    </xf>
    <xf numFmtId="0" fontId="13" fillId="2" borderId="3" xfId="1" applyFont="1" applyFill="1" applyBorder="1" applyAlignment="1">
      <alignment horizontal="right" vertical="top"/>
    </xf>
    <xf numFmtId="0" fontId="15" fillId="4" borderId="5" xfId="5" applyFont="1" applyFill="1" applyBorder="1" applyAlignment="1">
      <alignment horizontal="center" vertical="center"/>
    </xf>
    <xf numFmtId="0" fontId="15" fillId="4" borderId="6" xfId="5" applyFont="1" applyFill="1" applyBorder="1" applyAlignment="1">
      <alignment horizontal="center" vertical="center"/>
    </xf>
    <xf numFmtId="0" fontId="13" fillId="0" borderId="7" xfId="1" applyFont="1" applyFill="1" applyBorder="1" applyAlignment="1">
      <alignment horizontal="center" vertical="center" wrapText="1"/>
    </xf>
    <xf numFmtId="177" fontId="13" fillId="0" borderId="5" xfId="5" applyNumberFormat="1" applyFont="1" applyFill="1" applyBorder="1" applyAlignment="1" applyProtection="1">
      <alignment horizontal="right" vertical="center" shrinkToFit="1"/>
    </xf>
    <xf numFmtId="177" fontId="13" fillId="0" borderId="10" xfId="5" applyNumberFormat="1" applyFont="1" applyFill="1" applyBorder="1" applyAlignment="1" applyProtection="1">
      <alignment horizontal="right" vertical="center" shrinkToFit="1"/>
    </xf>
    <xf numFmtId="0" fontId="13" fillId="0" borderId="11" xfId="1" applyFont="1" applyFill="1" applyBorder="1" applyAlignment="1">
      <alignment horizontal="center" vertical="center" wrapText="1"/>
    </xf>
    <xf numFmtId="177" fontId="13" fillId="0" borderId="15" xfId="5" applyNumberFormat="1" applyFont="1" applyFill="1" applyBorder="1" applyAlignment="1" applyProtection="1">
      <alignment horizontal="right" vertical="center" shrinkToFit="1"/>
    </xf>
    <xf numFmtId="177" fontId="13" fillId="0" borderId="16" xfId="5" applyNumberFormat="1" applyFont="1" applyFill="1" applyBorder="1" applyAlignment="1" applyProtection="1">
      <alignment horizontal="right" vertical="center" shrinkToFit="1"/>
    </xf>
    <xf numFmtId="177" fontId="13" fillId="0" borderId="34" xfId="5" applyNumberFormat="1" applyFont="1" applyFill="1" applyBorder="1" applyAlignment="1" applyProtection="1">
      <alignment horizontal="right" vertical="center" shrinkToFit="1"/>
    </xf>
    <xf numFmtId="177" fontId="13" fillId="0" borderId="35" xfId="5" applyNumberFormat="1" applyFont="1" applyFill="1" applyBorder="1" applyAlignment="1" applyProtection="1">
      <alignment horizontal="right" vertical="center" shrinkToFit="1"/>
    </xf>
    <xf numFmtId="0" fontId="13" fillId="0" borderId="49" xfId="1" applyFont="1" applyFill="1" applyBorder="1" applyAlignment="1">
      <alignment horizontal="center" vertical="center"/>
    </xf>
    <xf numFmtId="177" fontId="13" fillId="0" borderId="34" xfId="5" applyNumberFormat="1" applyFont="1" applyFill="1" applyBorder="1" applyAlignment="1" applyProtection="1">
      <alignment horizontal="right" vertical="center" shrinkToFit="1"/>
      <protection locked="0"/>
    </xf>
    <xf numFmtId="177" fontId="13" fillId="0" borderId="35" xfId="5" applyNumberFormat="1" applyFont="1" applyFill="1" applyBorder="1" applyAlignment="1" applyProtection="1">
      <alignment horizontal="right" vertical="center" shrinkToFit="1"/>
      <protection locked="0"/>
    </xf>
    <xf numFmtId="0" fontId="13" fillId="0" borderId="50" xfId="1" applyFont="1" applyFill="1" applyBorder="1" applyAlignment="1">
      <alignment horizontal="center" vertical="center"/>
    </xf>
    <xf numFmtId="177" fontId="13" fillId="0" borderId="21" xfId="5" applyNumberFormat="1" applyFont="1" applyFill="1" applyBorder="1" applyAlignment="1" applyProtection="1">
      <alignment horizontal="right" vertical="center" shrinkToFit="1"/>
      <protection locked="0"/>
    </xf>
    <xf numFmtId="177" fontId="13" fillId="0" borderId="22" xfId="5" applyNumberFormat="1" applyFont="1" applyFill="1" applyBorder="1" applyAlignment="1" applyProtection="1">
      <alignment horizontal="right" vertical="center" shrinkToFit="1"/>
      <protection locked="0"/>
    </xf>
    <xf numFmtId="0" fontId="13" fillId="0" borderId="1" xfId="1" applyFont="1" applyFill="1" applyBorder="1" applyAlignment="1">
      <alignment horizontal="center" vertical="center"/>
    </xf>
    <xf numFmtId="177" fontId="13" fillId="0" borderId="51" xfId="5" applyNumberFormat="1" applyFont="1" applyFill="1" applyBorder="1" applyAlignment="1" applyProtection="1">
      <alignment horizontal="right" vertical="center" shrinkToFit="1"/>
    </xf>
    <xf numFmtId="177" fontId="13" fillId="0" borderId="6" xfId="5" applyNumberFormat="1" applyFont="1" applyFill="1" applyBorder="1" applyAlignment="1" applyProtection="1">
      <alignment horizontal="right" vertical="center" shrinkToFit="1"/>
    </xf>
    <xf numFmtId="178" fontId="17" fillId="0" borderId="41" xfId="6" applyNumberFormat="1" applyFont="1" applyBorder="1" applyAlignment="1">
      <alignment vertical="center"/>
    </xf>
    <xf numFmtId="178" fontId="17" fillId="0" borderId="48" xfId="6" applyNumberFormat="1" applyFont="1" applyBorder="1" applyAlignment="1">
      <alignment vertical="center"/>
    </xf>
    <xf numFmtId="178" fontId="17" fillId="0" borderId="15" xfId="6" applyNumberFormat="1" applyFont="1" applyBorder="1" applyAlignment="1">
      <alignment horizontal="center" vertical="center" wrapText="1"/>
    </xf>
    <xf numFmtId="178" fontId="17" fillId="0" borderId="39" xfId="6" applyNumberFormat="1" applyFont="1" applyBorder="1" applyAlignment="1">
      <alignment horizontal="center" vertical="center"/>
    </xf>
    <xf numFmtId="178" fontId="17" fillId="0" borderId="31" xfId="6" applyNumberFormat="1" applyFont="1" applyBorder="1" applyAlignment="1">
      <alignment horizontal="center" vertical="center"/>
    </xf>
    <xf numFmtId="178" fontId="17" fillId="0" borderId="42" xfId="6" applyNumberFormat="1" applyFont="1" applyBorder="1" applyAlignment="1">
      <alignment horizontal="center" vertical="center"/>
    </xf>
    <xf numFmtId="0" fontId="16" fillId="0" borderId="0" xfId="6"/>
    <xf numFmtId="178" fontId="17" fillId="0" borderId="37" xfId="6" applyNumberFormat="1" applyFont="1" applyBorder="1" applyAlignment="1">
      <alignment vertical="center"/>
    </xf>
    <xf numFmtId="178" fontId="17" fillId="0" borderId="40" xfId="6" applyNumberFormat="1" applyFont="1" applyBorder="1" applyAlignment="1">
      <alignment vertical="center"/>
    </xf>
    <xf numFmtId="0" fontId="16" fillId="0" borderId="47" xfId="6" applyFont="1" applyBorder="1" applyAlignment="1">
      <alignment vertical="center"/>
    </xf>
    <xf numFmtId="178" fontId="17" fillId="0" borderId="41" xfId="6" applyNumberFormat="1" applyFont="1" applyBorder="1" applyAlignment="1">
      <alignment horizontal="center" vertical="center"/>
    </xf>
    <xf numFmtId="178" fontId="17" fillId="0" borderId="52" xfId="6" applyNumberFormat="1" applyFont="1" applyBorder="1" applyAlignment="1">
      <alignment horizontal="center" vertical="center" wrapText="1"/>
    </xf>
    <xf numFmtId="178" fontId="17" fillId="0" borderId="53" xfId="6" applyNumberFormat="1" applyFont="1" applyBorder="1" applyAlignment="1">
      <alignment horizontal="center" vertical="center"/>
    </xf>
    <xf numFmtId="178" fontId="17" fillId="0" borderId="54" xfId="6" applyNumberFormat="1" applyFont="1" applyBorder="1" applyAlignment="1">
      <alignment horizontal="center" vertical="center" wrapText="1"/>
    </xf>
    <xf numFmtId="178" fontId="17" fillId="0" borderId="34" xfId="6" applyNumberFormat="1" applyFont="1" applyBorder="1" applyAlignment="1">
      <alignment horizontal="center" vertical="center"/>
    </xf>
    <xf numFmtId="178" fontId="17" fillId="0" borderId="48" xfId="6" applyNumberFormat="1" applyFont="1" applyBorder="1" applyAlignment="1">
      <alignment horizontal="center" vertical="center"/>
    </xf>
    <xf numFmtId="179" fontId="17" fillId="0" borderId="15" xfId="6" applyNumberFormat="1" applyFont="1" applyFill="1" applyBorder="1" applyAlignment="1">
      <alignment vertical="center"/>
    </xf>
    <xf numFmtId="179" fontId="17" fillId="0" borderId="41" xfId="6" applyNumberFormat="1" applyFont="1" applyFill="1" applyBorder="1" applyAlignment="1">
      <alignment vertical="center"/>
    </xf>
    <xf numFmtId="180" fontId="17" fillId="0" borderId="55" xfId="6" applyNumberFormat="1" applyFont="1" applyFill="1" applyBorder="1" applyAlignment="1">
      <alignment vertical="center"/>
    </xf>
    <xf numFmtId="179" fontId="17" fillId="0" borderId="53" xfId="6" applyNumberFormat="1" applyFont="1" applyFill="1" applyBorder="1" applyAlignment="1">
      <alignment vertical="center"/>
    </xf>
    <xf numFmtId="180" fontId="17" fillId="0" borderId="56" xfId="6" applyNumberFormat="1" applyFont="1" applyFill="1" applyBorder="1" applyAlignment="1">
      <alignment vertical="center"/>
    </xf>
    <xf numFmtId="180" fontId="17" fillId="0" borderId="15" xfId="6" applyNumberFormat="1" applyFont="1" applyBorder="1" applyAlignment="1">
      <alignment vertical="center"/>
    </xf>
    <xf numFmtId="178" fontId="17" fillId="0" borderId="37" xfId="6" applyNumberFormat="1" applyFont="1" applyBorder="1" applyAlignment="1">
      <alignment horizontal="center" vertical="center"/>
    </xf>
    <xf numFmtId="178" fontId="17" fillId="0" borderId="57" xfId="6" applyNumberFormat="1" applyFont="1" applyBorder="1" applyAlignment="1">
      <alignment horizontal="center" vertical="center"/>
    </xf>
    <xf numFmtId="179" fontId="17" fillId="0" borderId="58" xfId="6" applyNumberFormat="1" applyFont="1" applyFill="1" applyBorder="1" applyAlignment="1">
      <alignment vertical="center"/>
    </xf>
    <xf numFmtId="179" fontId="17" fillId="0" borderId="59" xfId="6" applyNumberFormat="1" applyFont="1" applyFill="1" applyBorder="1" applyAlignment="1">
      <alignment vertical="center"/>
    </xf>
    <xf numFmtId="180" fontId="17" fillId="0" borderId="57" xfId="6" applyNumberFormat="1" applyFont="1" applyFill="1" applyBorder="1" applyAlignment="1">
      <alignment vertical="center"/>
    </xf>
    <xf numFmtId="179" fontId="17" fillId="0" borderId="60" xfId="6" applyNumberFormat="1" applyFont="1" applyFill="1" applyBorder="1" applyAlignment="1">
      <alignment vertical="center"/>
    </xf>
    <xf numFmtId="180" fontId="17" fillId="0" borderId="61" xfId="6" applyNumberFormat="1" applyFont="1" applyFill="1" applyBorder="1" applyAlignment="1">
      <alignment vertical="center"/>
    </xf>
    <xf numFmtId="180" fontId="17" fillId="0" borderId="58" xfId="6" applyNumberFormat="1" applyFont="1" applyBorder="1" applyAlignment="1">
      <alignment vertical="center"/>
    </xf>
    <xf numFmtId="179" fontId="17" fillId="0" borderId="58" xfId="6" applyNumberFormat="1" applyFont="1" applyFill="1" applyBorder="1" applyAlignment="1">
      <alignment vertical="center" wrapText="1"/>
    </xf>
    <xf numFmtId="179" fontId="17" fillId="0" borderId="15" xfId="6" applyNumberFormat="1" applyFont="1" applyBorder="1" applyAlignment="1">
      <alignment vertical="center"/>
    </xf>
    <xf numFmtId="179" fontId="17" fillId="0" borderId="41" xfId="6" applyNumberFormat="1" applyFont="1" applyBorder="1" applyAlignment="1">
      <alignment vertical="center"/>
    </xf>
    <xf numFmtId="180" fontId="17" fillId="0" borderId="55" xfId="6" applyNumberFormat="1" applyFont="1" applyBorder="1" applyAlignment="1">
      <alignment vertical="center"/>
    </xf>
    <xf numFmtId="179" fontId="17" fillId="0" borderId="53" xfId="6" applyNumberFormat="1" applyFont="1" applyBorder="1" applyAlignment="1">
      <alignment vertical="center"/>
    </xf>
    <xf numFmtId="180" fontId="17" fillId="0" borderId="12" xfId="6" applyNumberFormat="1" applyFont="1" applyBorder="1" applyAlignment="1">
      <alignment vertical="center"/>
    </xf>
    <xf numFmtId="0" fontId="16" fillId="0" borderId="34" xfId="6" applyBorder="1"/>
    <xf numFmtId="0" fontId="16" fillId="0" borderId="34" xfId="6" applyBorder="1" applyAlignment="1">
      <alignment vertical="center"/>
    </xf>
    <xf numFmtId="0" fontId="18" fillId="0" borderId="34" xfId="6" applyFont="1" applyBorder="1"/>
    <xf numFmtId="0" fontId="16" fillId="0" borderId="0" xfId="7" applyAlignment="1"/>
    <xf numFmtId="0" fontId="16" fillId="0" borderId="34" xfId="7" applyBorder="1" applyAlignment="1"/>
    <xf numFmtId="177" fontId="16" fillId="0" borderId="34" xfId="7" applyNumberFormat="1" applyBorder="1" applyAlignment="1"/>
    <xf numFmtId="0" fontId="20" fillId="0" borderId="0" xfId="8" applyFont="1" applyFill="1">
      <alignment vertical="center"/>
    </xf>
    <xf numFmtId="49" fontId="20" fillId="0" borderId="0" xfId="8" applyNumberFormat="1" applyFont="1" applyFill="1">
      <alignment vertical="center"/>
    </xf>
    <xf numFmtId="0" fontId="20" fillId="0" borderId="0" xfId="8" applyFont="1">
      <alignment vertical="center"/>
    </xf>
    <xf numFmtId="0" fontId="22" fillId="0" borderId="0" xfId="8" applyFont="1" applyFill="1">
      <alignment vertical="center"/>
    </xf>
    <xf numFmtId="0" fontId="23" fillId="0" borderId="0" xfId="8" applyFont="1" applyFill="1">
      <alignment vertical="center"/>
    </xf>
    <xf numFmtId="0" fontId="20" fillId="0" borderId="36" xfId="8" applyFont="1" applyFill="1" applyBorder="1" applyAlignment="1">
      <alignment horizontal="left" vertical="center"/>
    </xf>
    <xf numFmtId="0" fontId="20" fillId="0" borderId="8" xfId="8" applyFont="1" applyFill="1" applyBorder="1" applyAlignment="1">
      <alignment horizontal="left" vertical="center"/>
    </xf>
    <xf numFmtId="0" fontId="20" fillId="0" borderId="9" xfId="8" applyFont="1" applyFill="1" applyBorder="1" applyAlignment="1">
      <alignment horizontal="left" vertical="center"/>
    </xf>
    <xf numFmtId="184" fontId="20" fillId="0" borderId="36" xfId="8" applyNumberFormat="1" applyFont="1" applyFill="1" applyBorder="1" applyAlignment="1">
      <alignment horizontal="right" vertical="center" shrinkToFit="1"/>
    </xf>
    <xf numFmtId="184" fontId="20" fillId="0" borderId="8" xfId="8" applyNumberFormat="1" applyFont="1" applyFill="1" applyBorder="1" applyAlignment="1">
      <alignment horizontal="right" vertical="center" shrinkToFit="1"/>
    </xf>
    <xf numFmtId="184" fontId="20" fillId="0" borderId="9" xfId="8" applyNumberFormat="1" applyFont="1" applyFill="1" applyBorder="1" applyAlignment="1">
      <alignment horizontal="right" vertical="center" shrinkToFit="1"/>
    </xf>
    <xf numFmtId="0" fontId="24" fillId="0" borderId="47" xfId="9" applyFont="1" applyFill="1" applyBorder="1" applyAlignment="1">
      <alignment vertical="center"/>
    </xf>
    <xf numFmtId="184" fontId="20" fillId="0" borderId="36" xfId="8" applyNumberFormat="1" applyFont="1" applyFill="1" applyBorder="1" applyAlignment="1">
      <alignment vertical="center" shrinkToFit="1"/>
    </xf>
    <xf numFmtId="184" fontId="20" fillId="0" borderId="8" xfId="8" applyNumberFormat="1" applyFont="1" applyFill="1" applyBorder="1" applyAlignment="1">
      <alignment vertical="center" shrinkToFit="1"/>
    </xf>
    <xf numFmtId="184" fontId="20" fillId="0" borderId="9" xfId="8" applyNumberFormat="1" applyFont="1" applyFill="1" applyBorder="1" applyAlignment="1">
      <alignment vertical="center" shrinkToFit="1"/>
    </xf>
    <xf numFmtId="0" fontId="20" fillId="0" borderId="7" xfId="8" applyFont="1" applyFill="1" applyBorder="1" applyAlignment="1">
      <alignment horizontal="left" vertical="center"/>
    </xf>
    <xf numFmtId="0" fontId="24" fillId="0" borderId="71" xfId="9" applyFont="1" applyFill="1" applyBorder="1" applyAlignment="1">
      <alignment horizontal="center" vertical="center"/>
    </xf>
    <xf numFmtId="0" fontId="20" fillId="0" borderId="7" xfId="8" applyFont="1" applyFill="1" applyBorder="1" applyAlignment="1">
      <alignment horizontal="center" vertical="center"/>
    </xf>
    <xf numFmtId="0" fontId="20" fillId="0" borderId="74" xfId="8" applyFont="1" applyFill="1" applyBorder="1" applyAlignment="1">
      <alignment horizontal="center" vertical="center"/>
    </xf>
    <xf numFmtId="0" fontId="26" fillId="0" borderId="75" xfId="8" applyFont="1" applyFill="1" applyBorder="1" applyAlignment="1">
      <alignment vertical="center" wrapText="1"/>
    </xf>
    <xf numFmtId="0" fontId="26" fillId="0" borderId="76" xfId="8" applyFont="1" applyFill="1" applyBorder="1" applyAlignment="1">
      <alignment vertical="center" wrapText="1"/>
    </xf>
    <xf numFmtId="181" fontId="20" fillId="0" borderId="74" xfId="8" applyNumberFormat="1" applyFont="1" applyFill="1" applyBorder="1" applyAlignment="1">
      <alignment vertical="center"/>
    </xf>
    <xf numFmtId="181" fontId="20" fillId="0" borderId="75" xfId="8" applyNumberFormat="1" applyFont="1" applyFill="1" applyBorder="1" applyAlignment="1">
      <alignment vertical="center"/>
    </xf>
    <xf numFmtId="181" fontId="20" fillId="0" borderId="76" xfId="8" applyNumberFormat="1" applyFont="1" applyFill="1" applyBorder="1" applyAlignment="1">
      <alignment vertical="center"/>
    </xf>
    <xf numFmtId="0" fontId="20" fillId="0" borderId="7" xfId="8" applyFont="1" applyFill="1" applyBorder="1">
      <alignment vertical="center"/>
    </xf>
    <xf numFmtId="0" fontId="20" fillId="0" borderId="0" xfId="8" applyFont="1" applyFill="1" applyBorder="1">
      <alignment vertical="center"/>
    </xf>
    <xf numFmtId="0" fontId="20" fillId="0" borderId="66" xfId="8" applyFont="1" applyFill="1" applyBorder="1">
      <alignment vertical="center"/>
    </xf>
    <xf numFmtId="49" fontId="20" fillId="0" borderId="7" xfId="8" applyNumberFormat="1" applyFont="1" applyFill="1" applyBorder="1">
      <alignment vertical="center"/>
    </xf>
    <xf numFmtId="49" fontId="20" fillId="0" borderId="0" xfId="8" applyNumberFormat="1" applyFont="1" applyFill="1" applyBorder="1">
      <alignment vertical="center"/>
    </xf>
    <xf numFmtId="0" fontId="20" fillId="0" borderId="0" xfId="8" applyFont="1" applyFill="1" applyBorder="1" applyAlignment="1">
      <alignment vertical="center"/>
    </xf>
    <xf numFmtId="0" fontId="20" fillId="0" borderId="0" xfId="8" applyFont="1" applyFill="1" applyBorder="1" applyAlignment="1">
      <alignment horizontal="center" vertical="center"/>
    </xf>
    <xf numFmtId="49" fontId="20" fillId="0" borderId="0" xfId="8" applyNumberFormat="1" applyFont="1" applyFill="1" applyBorder="1" applyAlignment="1">
      <alignment horizontal="center" vertical="center"/>
    </xf>
    <xf numFmtId="0" fontId="20" fillId="0" borderId="66" xfId="8" applyFont="1" applyFill="1" applyBorder="1" applyAlignment="1">
      <alignment horizontal="center" vertical="center"/>
    </xf>
    <xf numFmtId="0" fontId="20" fillId="0" borderId="74" xfId="8" applyFont="1" applyFill="1" applyBorder="1">
      <alignment vertical="center"/>
    </xf>
    <xf numFmtId="0" fontId="20" fillId="0" borderId="75" xfId="8" applyFont="1" applyFill="1" applyBorder="1">
      <alignment vertical="center"/>
    </xf>
    <xf numFmtId="0" fontId="20" fillId="0" borderId="76" xfId="8" applyFont="1" applyFill="1" applyBorder="1">
      <alignment vertical="center"/>
    </xf>
    <xf numFmtId="0" fontId="20" fillId="0" borderId="0" xfId="10" applyFont="1" applyFill="1">
      <alignment vertical="center"/>
    </xf>
    <xf numFmtId="49" fontId="30" fillId="0" borderId="0" xfId="11" applyNumberFormat="1" applyFont="1">
      <alignment vertical="center"/>
    </xf>
    <xf numFmtId="49" fontId="20" fillId="0" borderId="0" xfId="11" applyNumberFormat="1" applyFont="1">
      <alignment vertical="center"/>
    </xf>
    <xf numFmtId="49" fontId="20" fillId="0" borderId="0" xfId="11" applyNumberFormat="1" applyFont="1" applyFill="1">
      <alignment vertical="center"/>
    </xf>
    <xf numFmtId="0" fontId="20" fillId="0" borderId="0" xfId="11" applyFont="1">
      <alignment vertical="center"/>
    </xf>
    <xf numFmtId="0" fontId="31" fillId="0" borderId="0" xfId="11" applyFont="1">
      <alignment vertical="center"/>
    </xf>
    <xf numFmtId="0" fontId="3" fillId="0" borderId="54" xfId="11" applyFont="1" applyBorder="1" applyAlignment="1">
      <alignment horizontal="center" vertical="center"/>
    </xf>
    <xf numFmtId="0" fontId="3" fillId="0" borderId="54" xfId="11" applyFont="1" applyBorder="1" applyAlignment="1">
      <alignment vertical="center"/>
    </xf>
    <xf numFmtId="0" fontId="20" fillId="0" borderId="0" xfId="11" applyFont="1" applyBorder="1">
      <alignment vertical="center"/>
    </xf>
    <xf numFmtId="0" fontId="20" fillId="0" borderId="12" xfId="11" applyFont="1" applyBorder="1">
      <alignment vertical="center"/>
    </xf>
    <xf numFmtId="0" fontId="20" fillId="0" borderId="54" xfId="11" applyFont="1" applyBorder="1">
      <alignment vertical="center"/>
    </xf>
    <xf numFmtId="0" fontId="20" fillId="0" borderId="41" xfId="11" applyFont="1" applyBorder="1" applyAlignment="1">
      <alignment horizontal="center" vertical="center"/>
    </xf>
    <xf numFmtId="0" fontId="20" fillId="0" borderId="12" xfId="11" applyFont="1" applyBorder="1" applyAlignment="1">
      <alignment horizontal="center" vertical="center"/>
    </xf>
    <xf numFmtId="0" fontId="20" fillId="0" borderId="64" xfId="11" applyFont="1" applyBorder="1" applyAlignment="1">
      <alignment horizontal="center" vertical="center"/>
    </xf>
    <xf numFmtId="0" fontId="20" fillId="0" borderId="0" xfId="11" applyFont="1" applyFill="1" applyBorder="1" applyAlignment="1">
      <alignment horizontal="center" vertical="center" wrapText="1"/>
    </xf>
    <xf numFmtId="0" fontId="20" fillId="0" borderId="54" xfId="11" applyFont="1" applyFill="1" applyBorder="1" applyAlignment="1">
      <alignment horizontal="center" vertical="center" wrapText="1"/>
    </xf>
    <xf numFmtId="0" fontId="20" fillId="0" borderId="0" xfId="11" applyFont="1" applyFill="1">
      <alignment vertical="center"/>
    </xf>
    <xf numFmtId="0" fontId="20" fillId="0" borderId="0" xfId="11" applyFont="1" applyBorder="1" applyAlignment="1">
      <alignment horizontal="center" vertical="center"/>
    </xf>
    <xf numFmtId="0" fontId="24" fillId="0" borderId="0" xfId="11" applyFont="1" applyBorder="1">
      <alignment vertical="center"/>
    </xf>
    <xf numFmtId="0" fontId="24" fillId="0" borderId="0" xfId="11" applyFont="1">
      <alignment vertical="center"/>
    </xf>
    <xf numFmtId="0" fontId="20" fillId="0" borderId="0" xfId="11" applyFont="1" applyAlignment="1">
      <alignment vertical="center" shrinkToFit="1"/>
    </xf>
    <xf numFmtId="49" fontId="20" fillId="6" borderId="0" xfId="12" applyNumberFormat="1" applyFont="1" applyFill="1" applyProtection="1">
      <alignment vertical="center"/>
    </xf>
    <xf numFmtId="0" fontId="20" fillId="6" borderId="0" xfId="12" applyFont="1" applyFill="1" applyProtection="1">
      <alignment vertical="center"/>
    </xf>
    <xf numFmtId="0" fontId="20" fillId="6" borderId="0" xfId="12" applyFont="1" applyFill="1" applyBorder="1" applyAlignment="1" applyProtection="1">
      <alignment vertical="center"/>
    </xf>
    <xf numFmtId="0" fontId="20" fillId="6" borderId="75" xfId="12" applyFont="1" applyFill="1" applyBorder="1" applyProtection="1">
      <alignment vertical="center"/>
    </xf>
    <xf numFmtId="0" fontId="1" fillId="6" borderId="0" xfId="13" applyFill="1" applyProtection="1">
      <alignment vertical="center"/>
    </xf>
    <xf numFmtId="0" fontId="1" fillId="0" borderId="0" xfId="13" applyProtection="1">
      <alignment vertical="center"/>
    </xf>
    <xf numFmtId="0" fontId="32" fillId="6" borderId="0" xfId="12" applyFont="1" applyFill="1" applyAlignment="1" applyProtection="1">
      <alignment vertical="center"/>
    </xf>
    <xf numFmtId="0" fontId="20" fillId="6" borderId="0" xfId="12" applyFont="1" applyFill="1" applyAlignment="1" applyProtection="1">
      <alignment vertical="center"/>
    </xf>
    <xf numFmtId="0" fontId="1" fillId="6" borderId="0" xfId="13" applyFill="1" applyAlignment="1" applyProtection="1">
      <alignment vertical="center"/>
    </xf>
    <xf numFmtId="0" fontId="1" fillId="0" borderId="0" xfId="13" applyAlignment="1" applyProtection="1">
      <alignment vertical="center"/>
    </xf>
    <xf numFmtId="0" fontId="34" fillId="6" borderId="0" xfId="12" applyFont="1" applyFill="1" applyProtection="1">
      <alignment vertical="center"/>
    </xf>
    <xf numFmtId="0" fontId="35" fillId="6" borderId="0" xfId="12" applyFont="1" applyFill="1" applyProtection="1">
      <alignment vertical="center"/>
    </xf>
    <xf numFmtId="0" fontId="35" fillId="6" borderId="0" xfId="13" applyFont="1" applyFill="1" applyProtection="1">
      <alignment vertical="center"/>
    </xf>
    <xf numFmtId="0" fontId="35" fillId="0" borderId="0" xfId="13" applyFont="1" applyProtection="1">
      <alignment vertical="center"/>
    </xf>
    <xf numFmtId="0" fontId="34" fillId="6" borderId="0" xfId="12" applyFont="1" applyFill="1" applyBorder="1" applyProtection="1">
      <alignment vertical="center"/>
    </xf>
    <xf numFmtId="0" fontId="35" fillId="6" borderId="0" xfId="12" applyFont="1" applyFill="1" applyBorder="1" applyProtection="1">
      <alignment vertical="center"/>
    </xf>
    <xf numFmtId="0" fontId="34" fillId="0" borderId="97" xfId="12" applyFont="1" applyBorder="1" applyAlignment="1" applyProtection="1">
      <alignment horizontal="center" vertical="center" shrinkToFit="1"/>
      <protection locked="0"/>
    </xf>
    <xf numFmtId="0" fontId="34" fillId="0" borderId="97" xfId="12" applyFont="1" applyFill="1" applyBorder="1" applyAlignment="1" applyProtection="1">
      <alignment horizontal="center" vertical="center" shrinkToFit="1"/>
      <protection locked="0"/>
    </xf>
    <xf numFmtId="0" fontId="34" fillId="0" borderId="109" xfId="15" applyFont="1" applyBorder="1" applyAlignment="1" applyProtection="1">
      <alignment horizontal="center" vertical="center" shrinkToFit="1"/>
      <protection locked="0"/>
    </xf>
    <xf numFmtId="0" fontId="34" fillId="0" borderId="111" xfId="12" applyFont="1" applyBorder="1" applyAlignment="1" applyProtection="1">
      <alignment horizontal="center" vertical="center" shrinkToFit="1"/>
      <protection locked="0"/>
    </xf>
    <xf numFmtId="0" fontId="34" fillId="0" borderId="111" xfId="12" applyFont="1" applyFill="1" applyBorder="1" applyAlignment="1" applyProtection="1">
      <alignment horizontal="center" vertical="center" shrinkToFit="1"/>
      <protection locked="0"/>
    </xf>
    <xf numFmtId="0" fontId="34" fillId="0" borderId="122" xfId="15" applyFont="1" applyBorder="1" applyAlignment="1" applyProtection="1">
      <alignment horizontal="center" vertical="center" shrinkToFit="1"/>
      <protection locked="0"/>
    </xf>
    <xf numFmtId="0" fontId="34" fillId="8" borderId="20" xfId="12" applyFont="1" applyFill="1" applyBorder="1" applyAlignment="1" applyProtection="1">
      <alignment horizontal="center" vertical="center" shrinkToFit="1"/>
      <protection locked="0"/>
    </xf>
    <xf numFmtId="0" fontId="27" fillId="6" borderId="0" xfId="12" applyFont="1" applyFill="1" applyProtection="1">
      <alignment vertical="center"/>
    </xf>
    <xf numFmtId="0" fontId="34" fillId="0" borderId="135" xfId="12" applyFont="1" applyBorder="1" applyAlignment="1" applyProtection="1">
      <alignment horizontal="center" vertical="center" shrinkToFit="1"/>
      <protection locked="0"/>
    </xf>
    <xf numFmtId="0" fontId="34" fillId="6" borderId="122" xfId="12" applyFont="1" applyFill="1" applyBorder="1" applyAlignment="1" applyProtection="1">
      <alignment horizontal="center" vertical="center" shrinkToFit="1"/>
      <protection locked="0"/>
    </xf>
    <xf numFmtId="0" fontId="1" fillId="6" borderId="0" xfId="13" applyFont="1" applyFill="1" applyProtection="1">
      <alignment vertical="center"/>
    </xf>
    <xf numFmtId="0" fontId="34" fillId="0" borderId="144" xfId="12" applyFont="1" applyBorder="1" applyAlignment="1" applyProtection="1">
      <alignment horizontal="center" vertical="center" shrinkToFit="1"/>
      <protection locked="0"/>
    </xf>
    <xf numFmtId="0" fontId="34" fillId="6" borderId="0" xfId="12" applyFont="1" applyFill="1" applyBorder="1" applyAlignment="1" applyProtection="1">
      <alignment horizontal="center" vertical="center" shrinkToFit="1"/>
    </xf>
    <xf numFmtId="0" fontId="34" fillId="6" borderId="0" xfId="12" applyFont="1" applyFill="1" applyBorder="1" applyAlignment="1" applyProtection="1">
      <alignment horizontal="left" vertical="center" shrinkToFit="1"/>
    </xf>
    <xf numFmtId="177" fontId="34" fillId="6" borderId="0" xfId="12" applyNumberFormat="1" applyFont="1" applyFill="1" applyBorder="1" applyAlignment="1" applyProtection="1">
      <alignment horizontal="right" vertical="center" shrinkToFit="1"/>
    </xf>
    <xf numFmtId="177" fontId="34" fillId="6" borderId="0" xfId="12" applyNumberFormat="1" applyFont="1" applyFill="1" applyBorder="1" applyAlignment="1" applyProtection="1">
      <alignment horizontal="left" vertical="center" shrinkToFit="1"/>
    </xf>
    <xf numFmtId="0" fontId="27" fillId="6" borderId="0" xfId="12" applyFont="1" applyFill="1" applyBorder="1" applyProtection="1">
      <alignment vertical="center"/>
    </xf>
    <xf numFmtId="0" fontId="34" fillId="6" borderId="75" xfId="12" applyFont="1" applyFill="1" applyBorder="1" applyAlignment="1" applyProtection="1">
      <alignment vertical="center"/>
    </xf>
    <xf numFmtId="0" fontId="34" fillId="6" borderId="75" xfId="12" applyFont="1" applyFill="1" applyBorder="1" applyAlignment="1" applyProtection="1">
      <alignment horizontal="center" vertical="center"/>
    </xf>
    <xf numFmtId="0" fontId="34" fillId="6" borderId="31" xfId="12" applyFont="1" applyFill="1" applyBorder="1" applyProtection="1">
      <alignment vertical="center"/>
    </xf>
    <xf numFmtId="0" fontId="34" fillId="6" borderId="11" xfId="12" applyFont="1" applyFill="1" applyBorder="1" applyAlignment="1" applyProtection="1">
      <alignment vertical="center"/>
    </xf>
    <xf numFmtId="0" fontId="34" fillId="6" borderId="12" xfId="12" applyFont="1" applyFill="1" applyBorder="1" applyAlignment="1" applyProtection="1">
      <alignment vertical="center"/>
    </xf>
    <xf numFmtId="0" fontId="34" fillId="6" borderId="0" xfId="12" applyFont="1" applyFill="1" applyBorder="1" applyAlignment="1" applyProtection="1">
      <alignment vertical="center"/>
    </xf>
    <xf numFmtId="0" fontId="34" fillId="6" borderId="66" xfId="12" applyFont="1" applyFill="1" applyBorder="1" applyAlignment="1" applyProtection="1">
      <alignment vertical="center"/>
    </xf>
    <xf numFmtId="0" fontId="34" fillId="6" borderId="0" xfId="12" applyFont="1" applyFill="1" applyAlignment="1" applyProtection="1">
      <alignment vertical="center"/>
    </xf>
    <xf numFmtId="0" fontId="34" fillId="6" borderId="0" xfId="12" applyFont="1" applyFill="1" applyBorder="1" applyAlignment="1" applyProtection="1">
      <alignment horizontal="center" vertical="center"/>
    </xf>
    <xf numFmtId="0" fontId="35" fillId="6" borderId="0" xfId="12" applyFont="1" applyFill="1" applyAlignment="1" applyProtection="1">
      <alignment vertical="center"/>
    </xf>
    <xf numFmtId="0" fontId="35" fillId="6" borderId="0" xfId="12" applyFont="1" applyFill="1" applyBorder="1" applyAlignment="1" applyProtection="1">
      <alignment horizontal="center" vertical="center"/>
    </xf>
    <xf numFmtId="0" fontId="35" fillId="6" borderId="7" xfId="12" applyFont="1" applyFill="1" applyBorder="1" applyAlignment="1" applyProtection="1">
      <alignment vertical="center"/>
    </xf>
    <xf numFmtId="0" fontId="35" fillId="6" borderId="0" xfId="12" applyFont="1" applyFill="1" applyBorder="1" applyAlignment="1" applyProtection="1">
      <alignment vertical="center"/>
    </xf>
    <xf numFmtId="0" fontId="37" fillId="6" borderId="0" xfId="13" applyFont="1" applyFill="1" applyProtection="1">
      <alignment vertical="center"/>
    </xf>
    <xf numFmtId="0" fontId="1" fillId="0" borderId="0" xfId="13">
      <alignment vertical="center"/>
    </xf>
    <xf numFmtId="0" fontId="16" fillId="6" borderId="0" xfId="6" applyFill="1" applyProtection="1">
      <protection hidden="1"/>
    </xf>
    <xf numFmtId="0" fontId="16" fillId="6" borderId="0" xfId="6" applyFill="1"/>
    <xf numFmtId="0" fontId="1" fillId="0" borderId="0" xfId="16" applyFont="1" applyFill="1">
      <alignment vertical="center"/>
    </xf>
    <xf numFmtId="0" fontId="1" fillId="0" borderId="0" xfId="16" applyFont="1" applyFill="1" applyBorder="1">
      <alignment vertical="center"/>
    </xf>
    <xf numFmtId="0" fontId="34" fillId="0" borderId="41" xfId="16" applyFont="1" applyFill="1" applyBorder="1">
      <alignment vertical="center"/>
    </xf>
    <xf numFmtId="0" fontId="1" fillId="0" borderId="12" xfId="16" applyFont="1" applyFill="1" applyBorder="1">
      <alignment vertical="center"/>
    </xf>
    <xf numFmtId="0" fontId="1" fillId="0" borderId="48" xfId="16" applyFont="1" applyFill="1" applyBorder="1">
      <alignment vertical="center"/>
    </xf>
    <xf numFmtId="0" fontId="1" fillId="0" borderId="64" xfId="16" applyFont="1" applyFill="1" applyBorder="1">
      <alignment vertical="center"/>
    </xf>
    <xf numFmtId="178" fontId="3" fillId="0" borderId="0" xfId="16" applyNumberFormat="1" applyFont="1" applyFill="1" applyBorder="1">
      <alignment vertical="center"/>
    </xf>
    <xf numFmtId="0" fontId="1" fillId="0" borderId="38" xfId="16" applyFont="1" applyFill="1" applyBorder="1">
      <alignment vertical="center"/>
    </xf>
    <xf numFmtId="0" fontId="1" fillId="6" borderId="41" xfId="16" applyFont="1" applyFill="1" applyBorder="1">
      <alignment vertical="center"/>
    </xf>
    <xf numFmtId="0" fontId="1" fillId="6" borderId="12" xfId="16" applyFont="1" applyFill="1" applyBorder="1">
      <alignment vertical="center"/>
    </xf>
    <xf numFmtId="0" fontId="1" fillId="6" borderId="48" xfId="16" applyFont="1" applyFill="1" applyBorder="1">
      <alignment vertical="center"/>
    </xf>
    <xf numFmtId="0" fontId="1" fillId="6" borderId="39" xfId="16" applyFont="1" applyFill="1" applyBorder="1">
      <alignment vertical="center"/>
    </xf>
    <xf numFmtId="0" fontId="1" fillId="6" borderId="31" xfId="16" applyFont="1" applyFill="1" applyBorder="1">
      <alignment vertical="center"/>
    </xf>
    <xf numFmtId="0" fontId="1" fillId="6" borderId="42" xfId="16" applyFont="1" applyFill="1" applyBorder="1">
      <alignment vertical="center"/>
    </xf>
    <xf numFmtId="178" fontId="3" fillId="6" borderId="37" xfId="16" applyNumberFormat="1" applyFont="1" applyFill="1" applyBorder="1">
      <alignment vertical="center"/>
    </xf>
    <xf numFmtId="178" fontId="3" fillId="6" borderId="54" xfId="16" applyNumberFormat="1" applyFont="1" applyFill="1" applyBorder="1">
      <alignment vertical="center"/>
    </xf>
    <xf numFmtId="178" fontId="3" fillId="6" borderId="40" xfId="16" applyNumberFormat="1" applyFont="1" applyFill="1" applyBorder="1">
      <alignment vertical="center"/>
    </xf>
    <xf numFmtId="178" fontId="3" fillId="6" borderId="34" xfId="16" applyNumberFormat="1" applyFont="1" applyFill="1" applyBorder="1" applyAlignment="1">
      <alignment horizontal="center" vertical="center"/>
    </xf>
    <xf numFmtId="178" fontId="20" fillId="6" borderId="186" xfId="16" applyNumberFormat="1" applyFont="1" applyFill="1" applyBorder="1" applyAlignment="1">
      <alignment horizontal="center" vertical="center"/>
    </xf>
    <xf numFmtId="178" fontId="3" fillId="6" borderId="52" xfId="16" applyNumberFormat="1" applyFont="1" applyFill="1" applyBorder="1" applyAlignment="1">
      <alignment horizontal="center" vertical="center"/>
    </xf>
    <xf numFmtId="177" fontId="3" fillId="6" borderId="47" xfId="17" applyNumberFormat="1" applyFont="1" applyFill="1" applyBorder="1" applyAlignment="1">
      <alignment horizontal="right" vertical="center" shrinkToFit="1"/>
    </xf>
    <xf numFmtId="177" fontId="3" fillId="6" borderId="37" xfId="17" applyNumberFormat="1" applyFont="1" applyFill="1" applyBorder="1" applyAlignment="1">
      <alignment horizontal="right" vertical="center" shrinkToFit="1"/>
    </xf>
    <xf numFmtId="187" fontId="3" fillId="6" borderId="187" xfId="17" applyNumberFormat="1" applyFont="1" applyFill="1" applyBorder="1" applyAlignment="1">
      <alignment horizontal="right" vertical="center" shrinkToFit="1"/>
    </xf>
    <xf numFmtId="177" fontId="3" fillId="6" borderId="34" xfId="17" applyNumberFormat="1" applyFont="1" applyFill="1" applyBorder="1" applyAlignment="1">
      <alignment horizontal="right" vertical="center" shrinkToFit="1"/>
    </xf>
    <xf numFmtId="177" fontId="3" fillId="6" borderId="39" xfId="17" applyNumberFormat="1" applyFont="1" applyFill="1" applyBorder="1" applyAlignment="1">
      <alignment horizontal="right" vertical="center" shrinkToFit="1"/>
    </xf>
    <xf numFmtId="187" fontId="3" fillId="6" borderId="52" xfId="17" applyNumberFormat="1" applyFont="1" applyFill="1" applyBorder="1" applyAlignment="1">
      <alignment horizontal="right" vertical="center" shrinkToFit="1"/>
    </xf>
    <xf numFmtId="189" fontId="3" fillId="0" borderId="0" xfId="16" applyNumberFormat="1" applyFont="1" applyFill="1" applyBorder="1">
      <alignment vertical="center"/>
    </xf>
    <xf numFmtId="178" fontId="3" fillId="0" borderId="39" xfId="16" applyNumberFormat="1" applyFont="1" applyFill="1" applyBorder="1">
      <alignment vertical="center"/>
    </xf>
    <xf numFmtId="178" fontId="3" fillId="0" borderId="31" xfId="16" applyNumberFormat="1" applyFont="1" applyFill="1" applyBorder="1">
      <alignment vertical="center"/>
    </xf>
    <xf numFmtId="178" fontId="3" fillId="0" borderId="42" xfId="16" applyNumberFormat="1" applyFont="1" applyFill="1" applyBorder="1">
      <alignment vertical="center"/>
    </xf>
    <xf numFmtId="178" fontId="3" fillId="0" borderId="34" xfId="16" applyNumberFormat="1" applyFont="1" applyFill="1" applyBorder="1" applyAlignment="1">
      <alignment horizontal="center" vertical="center"/>
    </xf>
    <xf numFmtId="178" fontId="3" fillId="0" borderId="186" xfId="16" applyNumberFormat="1" applyFont="1" applyFill="1" applyBorder="1" applyAlignment="1">
      <alignment horizontal="center" vertical="center"/>
    </xf>
    <xf numFmtId="178" fontId="3" fillId="0" borderId="52" xfId="16" applyNumberFormat="1" applyFont="1" applyFill="1" applyBorder="1" applyAlignment="1">
      <alignment horizontal="center" vertical="center"/>
    </xf>
    <xf numFmtId="178" fontId="3" fillId="0" borderId="0" xfId="16" applyNumberFormat="1" applyFont="1" applyFill="1" applyBorder="1" applyAlignment="1">
      <alignment horizontal="center" vertical="center"/>
    </xf>
    <xf numFmtId="178" fontId="3" fillId="0" borderId="64" xfId="16" applyNumberFormat="1" applyFont="1" applyFill="1" applyBorder="1">
      <alignment vertical="center"/>
    </xf>
    <xf numFmtId="190" fontId="17" fillId="0" borderId="34" xfId="16" applyNumberFormat="1" applyFont="1" applyFill="1" applyBorder="1" applyAlignment="1">
      <alignment horizontal="right" vertical="center" shrinkToFit="1"/>
    </xf>
    <xf numFmtId="190" fontId="17" fillId="0" borderId="186" xfId="16" applyNumberFormat="1" applyFont="1" applyFill="1" applyBorder="1" applyAlignment="1">
      <alignment horizontal="right" vertical="center" shrinkToFit="1"/>
    </xf>
    <xf numFmtId="190" fontId="3" fillId="0" borderId="52" xfId="16" applyNumberFormat="1" applyFont="1" applyFill="1" applyBorder="1" applyAlignment="1">
      <alignment horizontal="right" vertical="center" shrinkToFit="1"/>
    </xf>
    <xf numFmtId="178" fontId="3" fillId="0" borderId="38" xfId="16" applyNumberFormat="1" applyFont="1" applyFill="1" applyBorder="1">
      <alignment vertical="center"/>
    </xf>
    <xf numFmtId="178" fontId="3" fillId="0" borderId="0" xfId="16" applyNumberFormat="1" applyFont="1" applyFill="1">
      <alignment vertical="center"/>
    </xf>
    <xf numFmtId="187" fontId="17" fillId="0" borderId="34" xfId="16" applyNumberFormat="1" applyFont="1" applyFill="1" applyBorder="1" applyAlignment="1">
      <alignment horizontal="right" vertical="center" shrinkToFit="1"/>
    </xf>
    <xf numFmtId="187" fontId="17" fillId="0" borderId="186" xfId="16" applyNumberFormat="1" applyFont="1" applyFill="1" applyBorder="1" applyAlignment="1">
      <alignment horizontal="right" vertical="center" shrinkToFit="1"/>
    </xf>
    <xf numFmtId="187" fontId="3" fillId="0" borderId="52" xfId="16" applyNumberFormat="1" applyFont="1" applyFill="1" applyBorder="1" applyAlignment="1">
      <alignment horizontal="right" vertical="center" shrinkToFit="1"/>
    </xf>
    <xf numFmtId="178" fontId="3" fillId="0" borderId="37" xfId="16" applyNumberFormat="1" applyFont="1" applyFill="1" applyBorder="1">
      <alignment vertical="center"/>
    </xf>
    <xf numFmtId="178" fontId="3" fillId="0" borderId="54" xfId="16" applyNumberFormat="1" applyFont="1" applyFill="1" applyBorder="1">
      <alignment vertical="center"/>
    </xf>
    <xf numFmtId="189" fontId="3" fillId="0" borderId="54" xfId="16" applyNumberFormat="1" applyFont="1" applyFill="1" applyBorder="1">
      <alignment vertical="center"/>
    </xf>
    <xf numFmtId="178" fontId="3" fillId="0" borderId="40" xfId="16" applyNumberFormat="1" applyFont="1" applyFill="1" applyBorder="1">
      <alignment vertical="center"/>
    </xf>
    <xf numFmtId="0" fontId="3" fillId="0" borderId="0" xfId="16" applyFont="1" applyFill="1">
      <alignment vertical="center"/>
    </xf>
    <xf numFmtId="0" fontId="1" fillId="0" borderId="48" xfId="16" applyFont="1" applyFill="1" applyBorder="1" applyAlignment="1"/>
    <xf numFmtId="0" fontId="1" fillId="0" borderId="38" xfId="16" applyFont="1" applyFill="1" applyBorder="1" applyAlignment="1"/>
    <xf numFmtId="177" fontId="3" fillId="6" borderId="34" xfId="16" applyNumberFormat="1" applyFont="1" applyFill="1" applyBorder="1" applyAlignment="1">
      <alignment horizontal="right" vertical="center" shrinkToFit="1"/>
    </xf>
    <xf numFmtId="177" fontId="3" fillId="6" borderId="186" xfId="16" applyNumberFormat="1" applyFont="1" applyFill="1" applyBorder="1" applyAlignment="1">
      <alignment horizontal="right" vertical="center" shrinkToFit="1"/>
    </xf>
    <xf numFmtId="187" fontId="3" fillId="6" borderId="52" xfId="16" applyNumberFormat="1" applyFont="1" applyFill="1" applyBorder="1" applyAlignment="1">
      <alignment horizontal="right" vertical="center" shrinkToFit="1"/>
    </xf>
    <xf numFmtId="177" fontId="3" fillId="0" borderId="34" xfId="16" applyNumberFormat="1" applyFont="1" applyFill="1" applyBorder="1" applyAlignment="1">
      <alignment horizontal="right" vertical="center" shrinkToFit="1"/>
    </xf>
    <xf numFmtId="177" fontId="3" fillId="0" borderId="186" xfId="16" applyNumberFormat="1" applyFont="1" applyFill="1" applyBorder="1" applyAlignment="1">
      <alignment horizontal="right" vertical="center" shrinkToFit="1"/>
    </xf>
    <xf numFmtId="0" fontId="3" fillId="0" borderId="0" xfId="16" applyFont="1" applyFill="1" applyBorder="1" applyAlignment="1"/>
    <xf numFmtId="0" fontId="1" fillId="0" borderId="0" xfId="16" applyFont="1" applyFill="1" applyBorder="1" applyAlignment="1"/>
    <xf numFmtId="189" fontId="3" fillId="0" borderId="12" xfId="16" applyNumberFormat="1" applyFont="1" applyFill="1" applyBorder="1">
      <alignment vertical="center"/>
    </xf>
    <xf numFmtId="0" fontId="1" fillId="0" borderId="54" xfId="16" applyFont="1" applyFill="1" applyBorder="1">
      <alignment vertical="center"/>
    </xf>
    <xf numFmtId="0" fontId="34" fillId="0" borderId="64" xfId="16" applyFont="1" applyFill="1" applyBorder="1">
      <alignment vertical="center"/>
    </xf>
    <xf numFmtId="0" fontId="1" fillId="0" borderId="54" xfId="17" applyFont="1" applyFill="1" applyBorder="1">
      <alignment vertical="center"/>
    </xf>
    <xf numFmtId="189" fontId="3" fillId="0" borderId="54" xfId="17" applyNumberFormat="1" applyFont="1" applyFill="1" applyBorder="1">
      <alignment vertical="center"/>
    </xf>
    <xf numFmtId="178" fontId="17" fillId="0" borderId="41" xfId="18" applyNumberFormat="1" applyFont="1" applyBorder="1" applyAlignment="1">
      <alignment vertical="center"/>
    </xf>
    <xf numFmtId="178" fontId="17" fillId="0" borderId="48" xfId="18" applyNumberFormat="1" applyFont="1" applyBorder="1" applyAlignment="1">
      <alignment vertical="center"/>
    </xf>
    <xf numFmtId="178" fontId="17" fillId="0" borderId="37" xfId="18" applyNumberFormat="1" applyFont="1" applyBorder="1" applyAlignment="1">
      <alignment vertical="center"/>
    </xf>
    <xf numFmtId="178" fontId="17" fillId="0" borderId="40" xfId="18" applyNumberFormat="1" applyFont="1" applyBorder="1" applyAlignment="1">
      <alignment vertical="center"/>
    </xf>
    <xf numFmtId="178" fontId="17" fillId="0" borderId="41" xfId="18" applyNumberFormat="1" applyFont="1" applyBorder="1" applyAlignment="1">
      <alignment horizontal="center" vertical="center"/>
    </xf>
    <xf numFmtId="178" fontId="17" fillId="0" borderId="52" xfId="18" applyNumberFormat="1" applyFont="1" applyBorder="1" applyAlignment="1">
      <alignment horizontal="center" vertical="center" wrapText="1"/>
    </xf>
    <xf numFmtId="178" fontId="24" fillId="0" borderId="53" xfId="18" applyNumberFormat="1" applyFont="1" applyBorder="1" applyAlignment="1">
      <alignment horizontal="center" vertical="center"/>
    </xf>
    <xf numFmtId="178" fontId="17" fillId="0" borderId="54" xfId="18" applyNumberFormat="1" applyFont="1" applyBorder="1" applyAlignment="1">
      <alignment horizontal="center" vertical="center" wrapText="1"/>
    </xf>
    <xf numFmtId="178" fontId="17" fillId="0" borderId="34" xfId="18" applyNumberFormat="1" applyFont="1" applyBorder="1" applyAlignment="1">
      <alignment horizontal="center" vertical="center"/>
    </xf>
    <xf numFmtId="177" fontId="17" fillId="0" borderId="15" xfId="19" applyNumberFormat="1" applyFont="1" applyFill="1" applyBorder="1" applyAlignment="1">
      <alignment horizontal="right" vertical="center" shrinkToFit="1"/>
    </xf>
    <xf numFmtId="177" fontId="17" fillId="0" borderId="41" xfId="19" applyNumberFormat="1" applyFont="1" applyFill="1" applyBorder="1" applyAlignment="1">
      <alignment horizontal="right" vertical="center" shrinkToFit="1"/>
    </xf>
    <xf numFmtId="187" fontId="17" fillId="0" borderId="55" xfId="19" applyNumberFormat="1" applyFont="1" applyFill="1" applyBorder="1" applyAlignment="1">
      <alignment horizontal="right" vertical="center" shrinkToFit="1"/>
    </xf>
    <xf numFmtId="177" fontId="17" fillId="0" borderId="53" xfId="19" applyNumberFormat="1" applyFont="1" applyFill="1" applyBorder="1" applyAlignment="1">
      <alignment horizontal="right" vertical="center" shrinkToFit="1"/>
    </xf>
    <xf numFmtId="187" fontId="17" fillId="0" borderId="56" xfId="19" applyNumberFormat="1" applyFont="1" applyFill="1" applyBorder="1" applyAlignment="1">
      <alignment horizontal="right" vertical="center" shrinkToFit="1"/>
    </xf>
    <xf numFmtId="187" fontId="17" fillId="0" borderId="15" xfId="19" applyNumberFormat="1" applyFont="1" applyBorder="1" applyAlignment="1">
      <alignment horizontal="right" vertical="center" shrinkToFit="1"/>
    </xf>
    <xf numFmtId="178" fontId="17" fillId="0" borderId="37" xfId="18" applyNumberFormat="1" applyFont="1" applyBorder="1" applyAlignment="1">
      <alignment horizontal="center" vertical="center"/>
    </xf>
    <xf numFmtId="178" fontId="17" fillId="0" borderId="57" xfId="18" applyNumberFormat="1" applyFont="1" applyBorder="1" applyAlignment="1">
      <alignment horizontal="center" vertical="center"/>
    </xf>
    <xf numFmtId="177" fontId="17" fillId="0" borderId="58" xfId="19" applyNumberFormat="1" applyFont="1" applyFill="1" applyBorder="1" applyAlignment="1">
      <alignment horizontal="right" vertical="center" shrinkToFit="1"/>
    </xf>
    <xf numFmtId="177" fontId="17" fillId="0" borderId="59" xfId="19" applyNumberFormat="1" applyFont="1" applyFill="1" applyBorder="1" applyAlignment="1">
      <alignment horizontal="right" vertical="center" shrinkToFit="1"/>
    </xf>
    <xf numFmtId="187" fontId="17" fillId="0" borderId="57" xfId="19" applyNumberFormat="1" applyFont="1" applyFill="1" applyBorder="1" applyAlignment="1">
      <alignment horizontal="right" vertical="center" shrinkToFit="1"/>
    </xf>
    <xf numFmtId="177" fontId="17" fillId="0" borderId="60" xfId="19" applyNumberFormat="1" applyFont="1" applyFill="1" applyBorder="1" applyAlignment="1">
      <alignment horizontal="right" vertical="center" shrinkToFit="1"/>
    </xf>
    <xf numFmtId="187" fontId="17" fillId="0" borderId="61" xfId="19" applyNumberFormat="1" applyFont="1" applyFill="1" applyBorder="1" applyAlignment="1">
      <alignment horizontal="right" vertical="center" shrinkToFit="1"/>
    </xf>
    <xf numFmtId="187" fontId="17" fillId="0" borderId="58" xfId="19" applyNumberFormat="1" applyFont="1" applyBorder="1" applyAlignment="1">
      <alignment horizontal="right" vertical="center" shrinkToFit="1"/>
    </xf>
    <xf numFmtId="178" fontId="17" fillId="0" borderId="48" xfId="18" applyNumberFormat="1" applyFont="1" applyBorder="1" applyAlignment="1">
      <alignment horizontal="center" vertical="center"/>
    </xf>
    <xf numFmtId="177" fontId="17" fillId="0" borderId="15" xfId="19" applyNumberFormat="1" applyFont="1" applyBorder="1" applyAlignment="1">
      <alignment horizontal="right" vertical="center" shrinkToFit="1"/>
    </xf>
    <xf numFmtId="177" fontId="17" fillId="0" borderId="41" xfId="19" applyNumberFormat="1" applyFont="1" applyBorder="1" applyAlignment="1">
      <alignment horizontal="right" vertical="center" shrinkToFit="1"/>
    </xf>
    <xf numFmtId="187" fontId="17" fillId="0" borderId="55" xfId="19" applyNumberFormat="1" applyFont="1" applyBorder="1" applyAlignment="1">
      <alignment horizontal="right" vertical="center" shrinkToFit="1"/>
    </xf>
    <xf numFmtId="177" fontId="17" fillId="0" borderId="53" xfId="19" applyNumberFormat="1" applyFont="1" applyBorder="1" applyAlignment="1">
      <alignment horizontal="right" vertical="center" shrinkToFit="1"/>
    </xf>
    <xf numFmtId="187" fontId="17" fillId="0" borderId="12" xfId="19" applyNumberFormat="1" applyFont="1" applyBorder="1" applyAlignment="1">
      <alignment horizontal="right" vertical="center" shrinkToFit="1"/>
    </xf>
    <xf numFmtId="0" fontId="1" fillId="0" borderId="37" xfId="16" applyFont="1" applyFill="1" applyBorder="1">
      <alignment vertical="center"/>
    </xf>
    <xf numFmtId="0" fontId="1" fillId="0" borderId="40" xfId="16" applyFont="1" applyFill="1" applyBorder="1">
      <alignment vertical="center"/>
    </xf>
    <xf numFmtId="0" fontId="0" fillId="6" borderId="0" xfId="6" applyFont="1" applyFill="1" applyAlignment="1">
      <alignment vertical="center"/>
    </xf>
    <xf numFmtId="0" fontId="16" fillId="6" borderId="0" xfId="6" applyFill="1" applyAlignment="1" applyProtection="1">
      <alignment vertical="center"/>
      <protection hidden="1"/>
    </xf>
    <xf numFmtId="0" fontId="1" fillId="0" borderId="0" xfId="16" applyFont="1">
      <alignment vertical="center"/>
    </xf>
    <xf numFmtId="0" fontId="16" fillId="6" borderId="0" xfId="6" applyFill="1" applyAlignment="1">
      <alignment vertical="center"/>
    </xf>
    <xf numFmtId="0" fontId="1" fillId="0" borderId="41" xfId="16" applyFont="1" applyBorder="1">
      <alignment vertical="center"/>
    </xf>
    <xf numFmtId="0" fontId="1" fillId="0" borderId="12" xfId="16" applyFont="1" applyBorder="1">
      <alignment vertical="center"/>
    </xf>
    <xf numFmtId="189" fontId="1" fillId="0" borderId="12" xfId="16" applyNumberFormat="1" applyFont="1" applyBorder="1">
      <alignment vertical="center"/>
    </xf>
    <xf numFmtId="0" fontId="1" fillId="0" borderId="48" xfId="16" applyFont="1" applyBorder="1">
      <alignment vertical="center"/>
    </xf>
    <xf numFmtId="0" fontId="34" fillId="0" borderId="0" xfId="16" applyFont="1">
      <alignment vertical="center"/>
    </xf>
    <xf numFmtId="0" fontId="1" fillId="0" borderId="64" xfId="16" applyFont="1" applyBorder="1">
      <alignment vertical="center"/>
    </xf>
    <xf numFmtId="0" fontId="1" fillId="0" borderId="38" xfId="16" applyFont="1" applyBorder="1">
      <alignment vertical="center"/>
    </xf>
    <xf numFmtId="0" fontId="1" fillId="0" borderId="37" xfId="16" applyFont="1" applyBorder="1">
      <alignment vertical="center"/>
    </xf>
    <xf numFmtId="0" fontId="1" fillId="0" borderId="54" xfId="16" applyFont="1" applyBorder="1">
      <alignment vertical="center"/>
    </xf>
    <xf numFmtId="0" fontId="1" fillId="0" borderId="40" xfId="16" applyFont="1" applyBorder="1">
      <alignment vertical="center"/>
    </xf>
    <xf numFmtId="0" fontId="1" fillId="0" borderId="31" xfId="16" applyFont="1" applyBorder="1">
      <alignment vertical="center"/>
    </xf>
    <xf numFmtId="0" fontId="34" fillId="0" borderId="41" xfId="16" applyFont="1" applyBorder="1">
      <alignment vertical="center"/>
    </xf>
    <xf numFmtId="178" fontId="38" fillId="0" borderId="0" xfId="16" applyNumberFormat="1" applyFont="1">
      <alignment vertical="center"/>
    </xf>
    <xf numFmtId="178" fontId="1" fillId="0" borderId="0" xfId="16" applyNumberFormat="1" applyFont="1">
      <alignment vertical="center"/>
    </xf>
    <xf numFmtId="179" fontId="1" fillId="6" borderId="0" xfId="17" applyNumberFormat="1" applyFont="1" applyFill="1" applyAlignment="1">
      <alignment vertical="center" wrapText="1"/>
    </xf>
    <xf numFmtId="49" fontId="1" fillId="6" borderId="0" xfId="17" applyNumberFormat="1" applyFont="1" applyFill="1" applyAlignment="1">
      <alignment horizontal="center" vertical="center" wrapText="1"/>
    </xf>
    <xf numFmtId="49" fontId="1" fillId="6" borderId="0" xfId="17" applyNumberFormat="1" applyFont="1" applyFill="1" applyAlignment="1">
      <alignment horizontal="center" vertical="center"/>
    </xf>
    <xf numFmtId="178" fontId="1" fillId="0" borderId="64" xfId="16" applyNumberFormat="1" applyFont="1" applyBorder="1">
      <alignment vertical="center"/>
    </xf>
    <xf numFmtId="178" fontId="1" fillId="0" borderId="38" xfId="16" applyNumberFormat="1" applyFont="1" applyBorder="1">
      <alignment vertical="center"/>
    </xf>
    <xf numFmtId="191" fontId="1" fillId="0" borderId="0" xfId="16" applyNumberFormat="1" applyFont="1">
      <alignment vertical="center"/>
    </xf>
    <xf numFmtId="178" fontId="1" fillId="0" borderId="37" xfId="16" applyNumberFormat="1" applyFont="1" applyBorder="1">
      <alignment vertical="center"/>
    </xf>
    <xf numFmtId="178" fontId="1" fillId="0" borderId="54" xfId="16" applyNumberFormat="1" applyFont="1" applyBorder="1">
      <alignment vertical="center"/>
    </xf>
    <xf numFmtId="189" fontId="1" fillId="0" borderId="54" xfId="16" applyNumberFormat="1" applyFont="1" applyBorder="1">
      <alignment vertical="center"/>
    </xf>
    <xf numFmtId="178" fontId="1" fillId="0" borderId="40" xfId="16" applyNumberFormat="1" applyFont="1" applyBorder="1">
      <alignment vertical="center"/>
    </xf>
    <xf numFmtId="0" fontId="34" fillId="0" borderId="64" xfId="16" applyFont="1" applyBorder="1">
      <alignment vertical="center"/>
    </xf>
    <xf numFmtId="0" fontId="1" fillId="0" borderId="0" xfId="17" applyFont="1">
      <alignment vertical="center"/>
    </xf>
    <xf numFmtId="189" fontId="1" fillId="0" borderId="0" xfId="17" applyNumberFormat="1" applyFont="1">
      <alignment vertical="center"/>
    </xf>
    <xf numFmtId="178" fontId="16" fillId="0" borderId="0" xfId="18" applyNumberFormat="1" applyAlignment="1">
      <alignment vertical="center"/>
    </xf>
    <xf numFmtId="177" fontId="16" fillId="0" borderId="0" xfId="19" applyNumberFormat="1" applyAlignment="1">
      <alignment horizontal="right" vertical="center"/>
    </xf>
    <xf numFmtId="187" fontId="16" fillId="0" borderId="0" xfId="19" applyNumberFormat="1" applyAlignment="1">
      <alignment horizontal="right" vertical="center"/>
    </xf>
    <xf numFmtId="178" fontId="1" fillId="6" borderId="0" xfId="16" applyNumberFormat="1" applyFont="1" applyFill="1" applyAlignment="1">
      <alignment vertical="center" wrapText="1"/>
    </xf>
    <xf numFmtId="178" fontId="16" fillId="0" borderId="0" xfId="18" applyNumberFormat="1" applyAlignment="1">
      <alignment horizontal="center" vertical="center"/>
    </xf>
    <xf numFmtId="0" fontId="39" fillId="0" borderId="0" xfId="20" applyFont="1">
      <alignment vertical="center"/>
    </xf>
    <xf numFmtId="180" fontId="1" fillId="0" borderId="0" xfId="16" applyNumberFormat="1" applyFont="1">
      <alignment vertical="center"/>
    </xf>
    <xf numFmtId="0" fontId="20" fillId="0" borderId="36" xfId="8" applyFont="1" applyFill="1" applyBorder="1" applyAlignment="1">
      <alignment horizontal="center" vertical="center"/>
    </xf>
    <xf numFmtId="0" fontId="20" fillId="0" borderId="8" xfId="8" applyFont="1" applyFill="1" applyBorder="1" applyAlignment="1">
      <alignment horizontal="center" vertical="center"/>
    </xf>
    <xf numFmtId="0" fontId="20" fillId="0" borderId="9" xfId="8" applyFont="1" applyFill="1" applyBorder="1" applyAlignment="1">
      <alignment horizontal="center" vertical="center"/>
    </xf>
    <xf numFmtId="0" fontId="24" fillId="0" borderId="36" xfId="7" applyFont="1" applyFill="1" applyBorder="1" applyAlignment="1">
      <alignment horizontal="left" vertical="center"/>
    </xf>
    <xf numFmtId="0" fontId="24" fillId="0" borderId="8" xfId="7" applyFont="1" applyFill="1" applyBorder="1" applyAlignment="1">
      <alignment horizontal="left" vertical="center"/>
    </xf>
    <xf numFmtId="0" fontId="24" fillId="0" borderId="9" xfId="7" applyFont="1" applyFill="1" applyBorder="1" applyAlignment="1">
      <alignment horizontal="left" vertical="center"/>
    </xf>
    <xf numFmtId="178" fontId="20" fillId="0" borderId="36" xfId="8" applyNumberFormat="1" applyFont="1" applyFill="1" applyBorder="1" applyAlignment="1">
      <alignment horizontal="right" vertical="center" shrinkToFit="1"/>
    </xf>
    <xf numFmtId="178" fontId="20" fillId="0" borderId="8" xfId="8" applyNumberFormat="1" applyFont="1" applyFill="1" applyBorder="1" applyAlignment="1">
      <alignment horizontal="right" vertical="center" shrinkToFit="1"/>
    </xf>
    <xf numFmtId="178" fontId="20" fillId="0" borderId="9" xfId="8" applyNumberFormat="1" applyFont="1" applyFill="1" applyBorder="1" applyAlignment="1">
      <alignment horizontal="right" vertical="center" shrinkToFit="1"/>
    </xf>
    <xf numFmtId="0" fontId="20" fillId="0" borderId="36" xfId="8" applyFont="1" applyFill="1" applyBorder="1" applyAlignment="1">
      <alignment horizontal="left" vertical="center"/>
    </xf>
    <xf numFmtId="0" fontId="20" fillId="0" borderId="8" xfId="8" applyFont="1" applyFill="1" applyBorder="1" applyAlignment="1">
      <alignment horizontal="left" vertical="center"/>
    </xf>
    <xf numFmtId="0" fontId="20" fillId="0" borderId="9" xfId="8" applyFont="1" applyFill="1" applyBorder="1" applyAlignment="1">
      <alignment horizontal="left" vertical="center"/>
    </xf>
    <xf numFmtId="181" fontId="20" fillId="0" borderId="36" xfId="8" applyNumberFormat="1" applyFont="1" applyFill="1" applyBorder="1" applyAlignment="1">
      <alignment horizontal="right" vertical="center" shrinkToFit="1"/>
    </xf>
    <xf numFmtId="181" fontId="20" fillId="0" borderId="8" xfId="8" applyNumberFormat="1" applyFont="1" applyFill="1" applyBorder="1" applyAlignment="1">
      <alignment horizontal="right" vertical="center" shrinkToFit="1"/>
    </xf>
    <xf numFmtId="181" fontId="20" fillId="0" borderId="9" xfId="8" applyNumberFormat="1" applyFont="1" applyFill="1" applyBorder="1" applyAlignment="1">
      <alignment horizontal="right" vertical="center" shrinkToFit="1"/>
    </xf>
    <xf numFmtId="49" fontId="21" fillId="0" borderId="0" xfId="8" applyNumberFormat="1" applyFont="1" applyFill="1" applyAlignment="1">
      <alignment horizontal="center" vertical="center"/>
    </xf>
    <xf numFmtId="0" fontId="20" fillId="0" borderId="4" xfId="8" applyFont="1" applyFill="1" applyBorder="1" applyAlignment="1">
      <alignment horizontal="center" vertical="center"/>
    </xf>
    <xf numFmtId="0" fontId="20" fillId="0" borderId="23" xfId="8" applyFont="1" applyFill="1" applyBorder="1" applyAlignment="1">
      <alignment horizontal="center" vertical="center"/>
    </xf>
    <xf numFmtId="0" fontId="20" fillId="0" borderId="5" xfId="8" applyFont="1" applyFill="1" applyBorder="1" applyAlignment="1">
      <alignment horizontal="center" vertical="center"/>
    </xf>
    <xf numFmtId="0" fontId="20" fillId="0" borderId="49" xfId="8" applyFont="1" applyFill="1" applyBorder="1" applyAlignment="1">
      <alignment horizontal="center" vertical="center"/>
    </xf>
    <xf numFmtId="0" fontId="20" fillId="0" borderId="38" xfId="8" applyFont="1" applyFill="1" applyBorder="1" applyAlignment="1">
      <alignment horizontal="center" vertical="center"/>
    </xf>
    <xf numFmtId="0" fontId="20" fillId="0" borderId="63" xfId="8" applyFont="1" applyFill="1" applyBorder="1" applyAlignment="1">
      <alignment horizontal="center" vertical="center"/>
    </xf>
    <xf numFmtId="0" fontId="20" fillId="0" borderId="68" xfId="8" applyFont="1" applyFill="1" applyBorder="1" applyAlignment="1">
      <alignment horizontal="center" vertical="center"/>
    </xf>
    <xf numFmtId="0" fontId="20" fillId="0" borderId="40" xfId="8" applyFont="1" applyFill="1" applyBorder="1" applyAlignment="1">
      <alignment horizontal="center" vertical="center"/>
    </xf>
    <xf numFmtId="0" fontId="20" fillId="0" borderId="47" xfId="8" applyFont="1" applyFill="1" applyBorder="1" applyAlignment="1">
      <alignment horizontal="center" vertical="center"/>
    </xf>
    <xf numFmtId="0" fontId="20" fillId="0" borderId="62" xfId="8" applyFont="1" applyFill="1" applyBorder="1" applyAlignment="1">
      <alignment horizontal="center" vertical="center"/>
    </xf>
    <xf numFmtId="0" fontId="20" fillId="0" borderId="10" xfId="8" applyFont="1" applyFill="1" applyBorder="1" applyAlignment="1">
      <alignment horizontal="center" vertical="center"/>
    </xf>
    <xf numFmtId="0" fontId="20" fillId="0" borderId="64" xfId="8" applyFont="1" applyFill="1" applyBorder="1" applyAlignment="1">
      <alignment horizontal="center" vertical="center"/>
    </xf>
    <xf numFmtId="0" fontId="20" fillId="0" borderId="65" xfId="8" applyFont="1" applyFill="1" applyBorder="1" applyAlignment="1">
      <alignment horizontal="center" vertical="center"/>
    </xf>
    <xf numFmtId="0" fontId="20" fillId="0" borderId="37" xfId="8" applyFont="1" applyFill="1" applyBorder="1" applyAlignment="1">
      <alignment horizontal="center" vertical="center"/>
    </xf>
    <xf numFmtId="0" fontId="20" fillId="0" borderId="69" xfId="8" applyFont="1" applyFill="1" applyBorder="1" applyAlignment="1">
      <alignment horizontal="center" vertical="center"/>
    </xf>
    <xf numFmtId="0" fontId="20" fillId="0" borderId="7" xfId="8" applyFont="1" applyFill="1" applyBorder="1" applyAlignment="1">
      <alignment horizontal="center" vertical="center"/>
    </xf>
    <xf numFmtId="0" fontId="20" fillId="0" borderId="0" xfId="8" applyFont="1" applyFill="1" applyBorder="1" applyAlignment="1">
      <alignment horizontal="center" vertical="center"/>
    </xf>
    <xf numFmtId="0" fontId="20" fillId="0" borderId="24" xfId="8" applyFont="1" applyFill="1" applyBorder="1" applyAlignment="1">
      <alignment horizontal="center" vertical="center"/>
    </xf>
    <xf numFmtId="0" fontId="20" fillId="0" borderId="54" xfId="8" applyFont="1" applyFill="1" applyBorder="1" applyAlignment="1">
      <alignment horizontal="center" vertical="center"/>
    </xf>
    <xf numFmtId="0" fontId="20" fillId="0" borderId="66" xfId="8" applyFont="1" applyFill="1" applyBorder="1" applyAlignment="1">
      <alignment horizontal="center" vertical="center"/>
    </xf>
    <xf numFmtId="0" fontId="20" fillId="0" borderId="67" xfId="8" applyFont="1" applyFill="1" applyBorder="1" applyAlignment="1">
      <alignment horizontal="center" vertical="center"/>
    </xf>
    <xf numFmtId="0" fontId="20" fillId="0" borderId="1" xfId="8" applyFont="1" applyFill="1" applyBorder="1" applyAlignment="1">
      <alignment horizontal="center" vertical="center"/>
    </xf>
    <xf numFmtId="0" fontId="20" fillId="0" borderId="2" xfId="8" applyFont="1" applyFill="1" applyBorder="1" applyAlignment="1">
      <alignment horizontal="center" vertical="center"/>
    </xf>
    <xf numFmtId="0" fontId="20" fillId="0" borderId="3" xfId="8" applyFont="1" applyFill="1" applyBorder="1" applyAlignment="1">
      <alignment horizontal="center" vertical="center"/>
    </xf>
    <xf numFmtId="181" fontId="20" fillId="0" borderId="7" xfId="8" applyNumberFormat="1" applyFont="1" applyFill="1" applyBorder="1" applyAlignment="1">
      <alignment horizontal="right" vertical="center" shrinkToFit="1"/>
    </xf>
    <xf numFmtId="181" fontId="20" fillId="0" borderId="0" xfId="8" applyNumberFormat="1" applyFont="1" applyFill="1" applyBorder="1" applyAlignment="1">
      <alignment horizontal="right" vertical="center" shrinkToFit="1"/>
    </xf>
    <xf numFmtId="181" fontId="20" fillId="0" borderId="66" xfId="8" applyNumberFormat="1" applyFont="1" applyFill="1" applyBorder="1" applyAlignment="1">
      <alignment horizontal="right" vertical="center" shrinkToFit="1"/>
    </xf>
    <xf numFmtId="178" fontId="20" fillId="0" borderId="7" xfId="8" applyNumberFormat="1" applyFont="1" applyFill="1" applyBorder="1" applyAlignment="1">
      <alignment horizontal="right" vertical="center" shrinkToFit="1"/>
    </xf>
    <xf numFmtId="178" fontId="20" fillId="0" borderId="0" xfId="8" applyNumberFormat="1" applyFont="1" applyFill="1" applyBorder="1" applyAlignment="1">
      <alignment horizontal="right" vertical="center" shrinkToFit="1"/>
    </xf>
    <xf numFmtId="178" fontId="20" fillId="0" borderId="66" xfId="8" applyNumberFormat="1" applyFont="1" applyFill="1" applyBorder="1" applyAlignment="1">
      <alignment horizontal="right" vertical="center" shrinkToFit="1"/>
    </xf>
    <xf numFmtId="0" fontId="20" fillId="0" borderId="7" xfId="8" applyFont="1" applyFill="1" applyBorder="1" applyAlignment="1">
      <alignment horizontal="left" vertical="center"/>
    </xf>
    <xf numFmtId="0" fontId="20" fillId="0" borderId="0" xfId="8" applyFont="1" applyFill="1" applyBorder="1" applyAlignment="1">
      <alignment horizontal="left" vertical="center"/>
    </xf>
    <xf numFmtId="0" fontId="20" fillId="0" borderId="66" xfId="8" applyFont="1" applyFill="1" applyBorder="1" applyAlignment="1">
      <alignment horizontal="left" vertical="center"/>
    </xf>
    <xf numFmtId="0" fontId="20" fillId="0" borderId="14" xfId="8" applyFont="1" applyFill="1" applyBorder="1" applyAlignment="1">
      <alignment horizontal="center" vertical="center"/>
    </xf>
    <xf numFmtId="0" fontId="20" fillId="0" borderId="48" xfId="8" applyFont="1" applyFill="1" applyBorder="1" applyAlignment="1">
      <alignment horizontal="center" vertical="center"/>
    </xf>
    <xf numFmtId="0" fontId="20" fillId="0" borderId="15" xfId="8" applyFont="1" applyFill="1" applyBorder="1" applyAlignment="1">
      <alignment horizontal="center" vertical="center"/>
    </xf>
    <xf numFmtId="0" fontId="20" fillId="0" borderId="50" xfId="8" applyFont="1" applyFill="1" applyBorder="1" applyAlignment="1">
      <alignment horizontal="center" vertical="center"/>
    </xf>
    <xf numFmtId="0" fontId="20" fillId="0" borderId="70" xfId="8" applyFont="1" applyFill="1" applyBorder="1" applyAlignment="1">
      <alignment horizontal="center" vertical="center"/>
    </xf>
    <xf numFmtId="0" fontId="20" fillId="0" borderId="71" xfId="8" applyFont="1" applyFill="1" applyBorder="1" applyAlignment="1">
      <alignment horizontal="center" vertical="center"/>
    </xf>
    <xf numFmtId="0" fontId="20" fillId="0" borderId="41" xfId="8" applyFont="1" applyFill="1" applyBorder="1" applyAlignment="1">
      <alignment horizontal="center" vertical="center"/>
    </xf>
    <xf numFmtId="0" fontId="20" fillId="0" borderId="16" xfId="8" applyFont="1" applyFill="1" applyBorder="1" applyAlignment="1">
      <alignment horizontal="center" vertical="center"/>
    </xf>
    <xf numFmtId="0" fontId="20" fillId="0" borderId="72" xfId="8" applyFont="1" applyFill="1" applyBorder="1" applyAlignment="1">
      <alignment horizontal="center" vertical="center"/>
    </xf>
    <xf numFmtId="0" fontId="20" fillId="0" borderId="73" xfId="8" applyFont="1" applyFill="1" applyBorder="1" applyAlignment="1">
      <alignment horizontal="center" vertical="center"/>
    </xf>
    <xf numFmtId="0" fontId="20" fillId="0" borderId="11" xfId="8" applyFont="1" applyFill="1" applyBorder="1" applyAlignment="1">
      <alignment horizontal="center" vertical="center"/>
    </xf>
    <xf numFmtId="0" fontId="20" fillId="0" borderId="12" xfId="8" applyFont="1" applyFill="1" applyBorder="1" applyAlignment="1">
      <alignment horizontal="center" vertical="center"/>
    </xf>
    <xf numFmtId="0" fontId="20" fillId="0" borderId="74" xfId="8" applyFont="1" applyFill="1" applyBorder="1" applyAlignment="1">
      <alignment horizontal="center" vertical="center"/>
    </xf>
    <xf numFmtId="0" fontId="20" fillId="0" borderId="75" xfId="8" applyFont="1" applyFill="1" applyBorder="1" applyAlignment="1">
      <alignment horizontal="center" vertical="center"/>
    </xf>
    <xf numFmtId="49" fontId="20" fillId="0" borderId="41" xfId="8" applyNumberFormat="1" applyFont="1" applyFill="1" applyBorder="1" applyAlignment="1">
      <alignment horizontal="center" vertical="center"/>
    </xf>
    <xf numFmtId="49" fontId="20" fillId="0" borderId="12" xfId="8" applyNumberFormat="1" applyFont="1" applyFill="1" applyBorder="1" applyAlignment="1">
      <alignment horizontal="center" vertical="center"/>
    </xf>
    <xf numFmtId="49" fontId="20" fillId="0" borderId="13" xfId="8" applyNumberFormat="1" applyFont="1" applyFill="1" applyBorder="1" applyAlignment="1">
      <alignment horizontal="center" vertical="center"/>
    </xf>
    <xf numFmtId="49" fontId="20" fillId="0" borderId="64" xfId="8" applyNumberFormat="1" applyFont="1" applyFill="1" applyBorder="1" applyAlignment="1">
      <alignment horizontal="center" vertical="center"/>
    </xf>
    <xf numFmtId="49" fontId="20" fillId="0" borderId="0" xfId="8" applyNumberFormat="1" applyFont="1" applyFill="1" applyBorder="1" applyAlignment="1">
      <alignment horizontal="center" vertical="center"/>
    </xf>
    <xf numFmtId="49" fontId="20" fillId="0" borderId="66" xfId="8" applyNumberFormat="1" applyFont="1" applyFill="1" applyBorder="1" applyAlignment="1">
      <alignment horizontal="center" vertical="center"/>
    </xf>
    <xf numFmtId="49" fontId="20" fillId="0" borderId="72" xfId="8" applyNumberFormat="1" applyFont="1" applyFill="1" applyBorder="1" applyAlignment="1">
      <alignment horizontal="center" vertical="center"/>
    </xf>
    <xf numFmtId="49" fontId="20" fillId="0" borderId="75" xfId="8" applyNumberFormat="1" applyFont="1" applyFill="1" applyBorder="1" applyAlignment="1">
      <alignment horizontal="center" vertical="center"/>
    </xf>
    <xf numFmtId="49" fontId="20" fillId="0" borderId="76" xfId="8" applyNumberFormat="1" applyFont="1" applyFill="1" applyBorder="1" applyAlignment="1">
      <alignment horizontal="center" vertical="center"/>
    </xf>
    <xf numFmtId="0" fontId="20" fillId="0" borderId="30" xfId="8" applyFont="1" applyFill="1" applyBorder="1" applyAlignment="1">
      <alignment vertical="center"/>
    </xf>
    <xf numFmtId="0" fontId="20" fillId="0" borderId="31" xfId="8" applyFont="1" applyFill="1" applyBorder="1" applyAlignment="1">
      <alignment vertical="center"/>
    </xf>
    <xf numFmtId="0" fontId="20" fillId="0" borderId="42" xfId="8" applyFont="1" applyFill="1" applyBorder="1" applyAlignment="1">
      <alignment vertical="center"/>
    </xf>
    <xf numFmtId="0" fontId="20" fillId="0" borderId="39" xfId="8" applyFont="1" applyFill="1" applyBorder="1" applyAlignment="1">
      <alignment horizontal="center" vertical="center"/>
    </xf>
    <xf numFmtId="0" fontId="20" fillId="0" borderId="31" xfId="8" applyFont="1" applyFill="1" applyBorder="1" applyAlignment="1">
      <alignment horizontal="center" vertical="center"/>
    </xf>
    <xf numFmtId="0" fontId="24" fillId="0" borderId="7" xfId="7" applyFont="1" applyFill="1" applyBorder="1" applyAlignment="1">
      <alignment horizontal="left" vertical="center"/>
    </xf>
    <xf numFmtId="0" fontId="24" fillId="0" borderId="0" xfId="7" applyFont="1" applyFill="1" applyBorder="1" applyAlignment="1">
      <alignment horizontal="left" vertical="center"/>
    </xf>
    <xf numFmtId="0" fontId="24" fillId="0" borderId="66" xfId="7" applyFont="1" applyFill="1" applyBorder="1" applyAlignment="1">
      <alignment horizontal="left" vertical="center"/>
    </xf>
    <xf numFmtId="182" fontId="20" fillId="0" borderId="7" xfId="8" applyNumberFormat="1" applyFont="1" applyFill="1" applyBorder="1" applyAlignment="1">
      <alignment horizontal="right" vertical="center" shrinkToFit="1"/>
    </xf>
    <xf numFmtId="182" fontId="20" fillId="0" borderId="0" xfId="8" applyNumberFormat="1" applyFont="1" applyFill="1" applyBorder="1" applyAlignment="1">
      <alignment horizontal="right" vertical="center" shrinkToFit="1"/>
    </xf>
    <xf numFmtId="182" fontId="20" fillId="0" borderId="66" xfId="8" applyNumberFormat="1" applyFont="1" applyFill="1" applyBorder="1" applyAlignment="1">
      <alignment horizontal="right" vertical="center" shrinkToFit="1"/>
    </xf>
    <xf numFmtId="183" fontId="20" fillId="0" borderId="7" xfId="8" applyNumberFormat="1" applyFont="1" applyFill="1" applyBorder="1" applyAlignment="1">
      <alignment horizontal="right" vertical="center" shrinkToFit="1"/>
    </xf>
    <xf numFmtId="183" fontId="20" fillId="0" borderId="0" xfId="8" applyNumberFormat="1" applyFont="1" applyFill="1" applyBorder="1" applyAlignment="1">
      <alignment horizontal="right" vertical="center" shrinkToFit="1"/>
    </xf>
    <xf numFmtId="183" fontId="20" fillId="0" borderId="66" xfId="8" applyNumberFormat="1" applyFont="1" applyFill="1" applyBorder="1" applyAlignment="1">
      <alignment horizontal="right" vertical="center" shrinkToFit="1"/>
    </xf>
    <xf numFmtId="0" fontId="20" fillId="0" borderId="77" xfId="8" applyFont="1" applyFill="1" applyBorder="1" applyAlignment="1">
      <alignment horizontal="center" vertical="center"/>
    </xf>
    <xf numFmtId="0" fontId="20" fillId="0" borderId="45" xfId="8" applyFont="1" applyFill="1" applyBorder="1" applyAlignment="1">
      <alignment vertical="center"/>
    </xf>
    <xf numFmtId="0" fontId="20" fillId="0" borderId="25" xfId="8" applyFont="1" applyFill="1" applyBorder="1" applyAlignment="1">
      <alignment vertical="center"/>
    </xf>
    <xf numFmtId="0" fontId="20" fillId="0" borderId="46" xfId="8" applyFont="1" applyFill="1" applyBorder="1" applyAlignment="1">
      <alignment vertical="center"/>
    </xf>
    <xf numFmtId="178" fontId="20" fillId="0" borderId="45" xfId="8" applyNumberFormat="1" applyFont="1" applyFill="1" applyBorder="1" applyAlignment="1">
      <alignment horizontal="right" vertical="center" shrinkToFit="1"/>
    </xf>
    <xf numFmtId="178" fontId="20" fillId="0" borderId="25" xfId="8" applyNumberFormat="1" applyFont="1" applyFill="1" applyBorder="1" applyAlignment="1">
      <alignment horizontal="right" vertical="center" shrinkToFit="1"/>
    </xf>
    <xf numFmtId="178" fontId="20" fillId="0" borderId="26" xfId="8" applyNumberFormat="1" applyFont="1" applyFill="1" applyBorder="1" applyAlignment="1">
      <alignment horizontal="right" vertical="center" shrinkToFit="1"/>
    </xf>
    <xf numFmtId="0" fontId="20" fillId="0" borderId="39" xfId="8" applyFont="1" applyFill="1" applyBorder="1" applyAlignment="1">
      <alignment vertical="center"/>
    </xf>
    <xf numFmtId="178" fontId="20" fillId="0" borderId="39" xfId="8" applyNumberFormat="1" applyFont="1" applyFill="1" applyBorder="1" applyAlignment="1">
      <alignment horizontal="right" vertical="center" shrinkToFit="1"/>
    </xf>
    <xf numFmtId="178" fontId="20" fillId="0" borderId="31" xfId="8" applyNumberFormat="1" applyFont="1" applyFill="1" applyBorder="1" applyAlignment="1">
      <alignment horizontal="right" vertical="center" shrinkToFit="1"/>
    </xf>
    <xf numFmtId="178" fontId="20" fillId="0" borderId="32" xfId="8" applyNumberFormat="1" applyFont="1" applyFill="1" applyBorder="1" applyAlignment="1">
      <alignment horizontal="right" vertical="center" shrinkToFit="1"/>
    </xf>
    <xf numFmtId="0" fontId="20" fillId="0" borderId="44" xfId="8" applyFont="1" applyFill="1" applyBorder="1" applyAlignment="1">
      <alignment vertical="center"/>
    </xf>
    <xf numFmtId="0" fontId="20" fillId="0" borderId="18" xfId="8" applyFont="1" applyFill="1" applyBorder="1" applyAlignment="1">
      <alignment vertical="center"/>
    </xf>
    <xf numFmtId="0" fontId="20" fillId="0" borderId="43" xfId="8" applyFont="1" applyFill="1" applyBorder="1" applyAlignment="1">
      <alignment vertical="center"/>
    </xf>
    <xf numFmtId="185" fontId="20" fillId="0" borderId="44" xfId="8" applyNumberFormat="1" applyFont="1" applyFill="1" applyBorder="1" applyAlignment="1">
      <alignment horizontal="right" vertical="center" shrinkToFit="1"/>
    </xf>
    <xf numFmtId="185" fontId="20" fillId="0" borderId="18" xfId="8" applyNumberFormat="1" applyFont="1" applyFill="1" applyBorder="1" applyAlignment="1">
      <alignment horizontal="right" vertical="center" shrinkToFit="1"/>
    </xf>
    <xf numFmtId="185" fontId="20" fillId="0" borderId="19" xfId="8" applyNumberFormat="1" applyFont="1" applyFill="1" applyBorder="1" applyAlignment="1">
      <alignment horizontal="right" vertical="center" shrinkToFit="1"/>
    </xf>
    <xf numFmtId="0" fontId="20" fillId="0" borderId="36" xfId="8" applyFont="1" applyFill="1" applyBorder="1" applyAlignment="1">
      <alignment horizontal="center" vertical="center" wrapText="1"/>
    </xf>
    <xf numFmtId="0" fontId="20" fillId="0" borderId="8" xfId="8" applyFont="1" applyFill="1" applyBorder="1" applyAlignment="1">
      <alignment horizontal="center" vertical="center" wrapText="1"/>
    </xf>
    <xf numFmtId="0" fontId="20" fillId="0" borderId="23" xfId="8" applyFont="1" applyFill="1" applyBorder="1" applyAlignment="1">
      <alignment horizontal="center" vertical="center" wrapText="1"/>
    </xf>
    <xf numFmtId="0" fontId="20" fillId="0" borderId="7" xfId="8" applyFont="1" applyFill="1" applyBorder="1" applyAlignment="1">
      <alignment horizontal="center" vertical="center" wrapText="1"/>
    </xf>
    <xf numFmtId="0" fontId="20" fillId="0" borderId="0" xfId="8" applyFont="1" applyFill="1" applyBorder="1" applyAlignment="1">
      <alignment horizontal="center" vertical="center" wrapText="1"/>
    </xf>
    <xf numFmtId="0" fontId="20" fillId="0" borderId="38" xfId="8" applyFont="1" applyFill="1" applyBorder="1" applyAlignment="1">
      <alignment horizontal="center" vertical="center" wrapText="1"/>
    </xf>
    <xf numFmtId="0" fontId="20" fillId="0" borderId="74" xfId="8" applyFont="1" applyFill="1" applyBorder="1" applyAlignment="1">
      <alignment horizontal="center" vertical="center" wrapText="1"/>
    </xf>
    <xf numFmtId="0" fontId="20" fillId="0" borderId="75" xfId="8" applyFont="1" applyFill="1" applyBorder="1" applyAlignment="1">
      <alignment horizontal="center" vertical="center" wrapText="1"/>
    </xf>
    <xf numFmtId="0" fontId="20" fillId="0" borderId="70" xfId="8" applyFont="1" applyFill="1" applyBorder="1" applyAlignment="1">
      <alignment horizontal="center" vertical="center" wrapText="1"/>
    </xf>
    <xf numFmtId="0" fontId="24" fillId="0" borderId="62" xfId="8" applyFont="1" applyFill="1" applyBorder="1" applyAlignment="1">
      <alignment vertical="center"/>
    </xf>
    <xf numFmtId="0" fontId="24" fillId="0" borderId="25" xfId="8" applyFont="1" applyFill="1" applyBorder="1" applyAlignment="1">
      <alignment vertical="center"/>
    </xf>
    <xf numFmtId="0" fontId="24" fillId="0" borderId="46" xfId="8" applyFont="1" applyFill="1" applyBorder="1" applyAlignment="1">
      <alignment vertical="center"/>
    </xf>
    <xf numFmtId="178" fontId="24" fillId="0" borderId="62" xfId="8" applyNumberFormat="1" applyFont="1" applyFill="1" applyBorder="1" applyAlignment="1">
      <alignment horizontal="right" vertical="center" shrinkToFit="1"/>
    </xf>
    <xf numFmtId="178" fontId="24" fillId="0" borderId="8" xfId="8" applyNumberFormat="1" applyFont="1" applyFill="1" applyBorder="1" applyAlignment="1">
      <alignment horizontal="right" vertical="center" shrinkToFit="1"/>
    </xf>
    <xf numFmtId="178" fontId="24" fillId="0" borderId="9" xfId="8" applyNumberFormat="1" applyFont="1" applyFill="1" applyBorder="1" applyAlignment="1">
      <alignment horizontal="right" vertical="center" shrinkToFit="1"/>
    </xf>
    <xf numFmtId="0" fontId="20" fillId="0" borderId="30" xfId="8" applyFont="1" applyFill="1" applyBorder="1" applyAlignment="1">
      <alignment horizontal="center" vertical="center"/>
    </xf>
    <xf numFmtId="0" fontId="20" fillId="0" borderId="42" xfId="8" applyFont="1" applyFill="1" applyBorder="1" applyAlignment="1">
      <alignment horizontal="center" vertical="center"/>
    </xf>
    <xf numFmtId="0" fontId="20" fillId="0" borderId="39" xfId="8" applyFont="1" applyFill="1" applyBorder="1" applyAlignment="1">
      <alignment horizontal="center" vertical="center" shrinkToFit="1"/>
    </xf>
    <xf numFmtId="0" fontId="20" fillId="0" borderId="31" xfId="8" applyFont="1" applyFill="1" applyBorder="1" applyAlignment="1">
      <alignment horizontal="center" vertical="center" shrinkToFit="1"/>
    </xf>
    <xf numFmtId="0" fontId="20" fillId="0" borderId="42" xfId="8" applyFont="1" applyFill="1" applyBorder="1" applyAlignment="1">
      <alignment horizontal="center" vertical="center" shrinkToFit="1"/>
    </xf>
    <xf numFmtId="0" fontId="20" fillId="0" borderId="32" xfId="8" applyFont="1" applyFill="1" applyBorder="1" applyAlignment="1">
      <alignment horizontal="center" vertical="center" shrinkToFit="1"/>
    </xf>
    <xf numFmtId="0" fontId="24" fillId="0" borderId="41" xfId="8" applyFont="1" applyFill="1" applyBorder="1" applyAlignment="1">
      <alignment vertical="center"/>
    </xf>
    <xf numFmtId="0" fontId="24" fillId="0" borderId="31" xfId="8" applyFont="1" applyFill="1" applyBorder="1" applyAlignment="1">
      <alignment vertical="center"/>
    </xf>
    <xf numFmtId="0" fontId="24" fillId="0" borderId="42" xfId="8" applyFont="1" applyFill="1" applyBorder="1" applyAlignment="1">
      <alignment vertical="center"/>
    </xf>
    <xf numFmtId="178" fontId="24" fillId="0" borderId="39" xfId="8" applyNumberFormat="1" applyFont="1" applyFill="1" applyBorder="1" applyAlignment="1">
      <alignment horizontal="right" vertical="center" shrinkToFit="1"/>
    </xf>
    <xf numFmtId="178" fontId="24" fillId="0" borderId="31" xfId="8" applyNumberFormat="1" applyFont="1" applyFill="1" applyBorder="1" applyAlignment="1">
      <alignment horizontal="right" vertical="center" shrinkToFit="1"/>
    </xf>
    <xf numFmtId="178" fontId="24" fillId="0" borderId="32" xfId="8" applyNumberFormat="1" applyFont="1" applyFill="1" applyBorder="1" applyAlignment="1">
      <alignment horizontal="right" vertical="center" shrinkToFit="1"/>
    </xf>
    <xf numFmtId="181" fontId="20" fillId="0" borderId="39" xfId="8" applyNumberFormat="1" applyFont="1" applyFill="1" applyBorder="1" applyAlignment="1">
      <alignment horizontal="right" vertical="center" shrinkToFit="1"/>
    </xf>
    <xf numFmtId="181" fontId="20" fillId="0" borderId="31" xfId="8" applyNumberFormat="1" applyFont="1" applyFill="1" applyBorder="1" applyAlignment="1">
      <alignment horizontal="right" vertical="center" shrinkToFit="1"/>
    </xf>
    <xf numFmtId="181" fontId="20" fillId="0" borderId="42" xfId="8" applyNumberFormat="1" applyFont="1" applyFill="1" applyBorder="1" applyAlignment="1">
      <alignment horizontal="right" vertical="center" shrinkToFit="1"/>
    </xf>
    <xf numFmtId="181" fontId="20" fillId="0" borderId="32" xfId="8" applyNumberFormat="1" applyFont="1" applyFill="1" applyBorder="1" applyAlignment="1">
      <alignment horizontal="right" vertical="center" shrinkToFit="1"/>
    </xf>
    <xf numFmtId="0" fontId="24" fillId="0" borderId="41" xfId="9" applyFont="1" applyFill="1" applyBorder="1" applyAlignment="1">
      <alignment horizontal="center" vertical="center" shrinkToFit="1"/>
    </xf>
    <xf numFmtId="0" fontId="24" fillId="0" borderId="12" xfId="9" applyFont="1" applyFill="1" applyBorder="1" applyAlignment="1">
      <alignment horizontal="center" vertical="center" shrinkToFit="1"/>
    </xf>
    <xf numFmtId="0" fontId="24" fillId="0" borderId="48" xfId="9" applyFont="1" applyFill="1" applyBorder="1" applyAlignment="1">
      <alignment horizontal="center" vertical="center" shrinkToFit="1"/>
    </xf>
    <xf numFmtId="178" fontId="20" fillId="0" borderId="42" xfId="8" applyNumberFormat="1" applyFont="1" applyFill="1" applyBorder="1" applyAlignment="1">
      <alignment horizontal="right" vertical="center" shrinkToFit="1"/>
    </xf>
    <xf numFmtId="0" fontId="20" fillId="0" borderId="74" xfId="8" applyFont="1" applyFill="1" applyBorder="1" applyAlignment="1">
      <alignment horizontal="left" vertical="center"/>
    </xf>
    <xf numFmtId="0" fontId="20" fillId="0" borderId="75" xfId="8" applyFont="1" applyFill="1" applyBorder="1" applyAlignment="1">
      <alignment horizontal="left" vertical="center"/>
    </xf>
    <xf numFmtId="0" fontId="20" fillId="0" borderId="76" xfId="8" applyFont="1" applyFill="1" applyBorder="1" applyAlignment="1">
      <alignment horizontal="left" vertical="center"/>
    </xf>
    <xf numFmtId="181" fontId="20" fillId="0" borderId="74" xfId="8" applyNumberFormat="1" applyFont="1" applyFill="1" applyBorder="1" applyAlignment="1">
      <alignment horizontal="right" vertical="center" shrinkToFit="1"/>
    </xf>
    <xf numFmtId="181" fontId="20" fillId="0" borderId="75" xfId="8" applyNumberFormat="1" applyFont="1" applyFill="1" applyBorder="1" applyAlignment="1">
      <alignment horizontal="right" vertical="center" shrinkToFit="1"/>
    </xf>
    <xf numFmtId="181" fontId="20" fillId="0" borderId="76" xfId="8" applyNumberFormat="1" applyFont="1" applyFill="1" applyBorder="1" applyAlignment="1">
      <alignment horizontal="right" vertical="center" shrinkToFit="1"/>
    </xf>
    <xf numFmtId="0" fontId="20" fillId="0" borderId="36" xfId="10" applyFont="1" applyFill="1" applyBorder="1" applyAlignment="1">
      <alignment horizontal="left" vertical="center"/>
    </xf>
    <xf numFmtId="0" fontId="20" fillId="0" borderId="8" xfId="10" applyFont="1" applyFill="1" applyBorder="1" applyAlignment="1">
      <alignment horizontal="left" vertical="center"/>
    </xf>
    <xf numFmtId="0" fontId="20" fillId="0" borderId="9" xfId="10" applyFont="1" applyFill="1" applyBorder="1" applyAlignment="1">
      <alignment horizontal="left" vertical="center"/>
    </xf>
    <xf numFmtId="185" fontId="24" fillId="0" borderId="41" xfId="8" applyNumberFormat="1" applyFont="1" applyFill="1" applyBorder="1" applyAlignment="1">
      <alignment horizontal="right" vertical="center" shrinkToFit="1"/>
    </xf>
    <xf numFmtId="185" fontId="24" fillId="0" borderId="12" xfId="8" applyNumberFormat="1" applyFont="1" applyFill="1" applyBorder="1" applyAlignment="1">
      <alignment horizontal="right" vertical="center" shrinkToFit="1"/>
    </xf>
    <xf numFmtId="185" fontId="24" fillId="0" borderId="13" xfId="8" applyNumberFormat="1" applyFont="1" applyFill="1" applyBorder="1" applyAlignment="1">
      <alignment horizontal="right" vertical="center" shrinkToFit="1"/>
    </xf>
    <xf numFmtId="0" fontId="24" fillId="0" borderId="44" xfId="9" applyFont="1" applyFill="1" applyBorder="1" applyAlignment="1">
      <alignment horizontal="center" vertical="center" shrinkToFit="1"/>
    </xf>
    <xf numFmtId="0" fontId="24" fillId="0" borderId="18" xfId="9" applyFont="1" applyFill="1" applyBorder="1" applyAlignment="1">
      <alignment horizontal="center" vertical="center" shrinkToFit="1"/>
    </xf>
    <xf numFmtId="0" fontId="24" fillId="0" borderId="43" xfId="9" applyFont="1" applyFill="1" applyBorder="1" applyAlignment="1">
      <alignment horizontal="center" vertical="center" shrinkToFit="1"/>
    </xf>
    <xf numFmtId="0" fontId="26" fillId="0" borderId="0" xfId="8" applyFont="1" applyFill="1" applyBorder="1" applyAlignment="1">
      <alignment horizontal="left" vertical="center" wrapText="1"/>
    </xf>
    <xf numFmtId="0" fontId="26" fillId="0" borderId="66" xfId="8" applyFont="1" applyFill="1" applyBorder="1" applyAlignment="1">
      <alignment horizontal="left" vertical="center" wrapText="1"/>
    </xf>
    <xf numFmtId="0" fontId="24" fillId="0" borderId="12" xfId="8" applyFont="1" applyFill="1" applyBorder="1" applyAlignment="1">
      <alignment vertical="center"/>
    </xf>
    <xf numFmtId="0" fontId="24" fillId="0" borderId="48" xfId="8" applyFont="1" applyFill="1" applyBorder="1" applyAlignment="1">
      <alignment vertical="center"/>
    </xf>
    <xf numFmtId="0" fontId="20" fillId="0" borderId="78" xfId="8" applyFont="1" applyFill="1" applyBorder="1" applyAlignment="1">
      <alignment horizontal="center" vertical="center"/>
    </xf>
    <xf numFmtId="0" fontId="20" fillId="0" borderId="51" xfId="8" applyFont="1" applyFill="1" applyBorder="1" applyAlignment="1">
      <alignment horizontal="center" vertical="center"/>
    </xf>
    <xf numFmtId="183" fontId="20" fillId="0" borderId="51" xfId="8" applyNumberFormat="1" applyFont="1" applyFill="1" applyBorder="1" applyAlignment="1">
      <alignment horizontal="right" vertical="center" shrinkToFit="1"/>
    </xf>
    <xf numFmtId="183" fontId="20" fillId="0" borderId="79" xfId="8" applyNumberFormat="1" applyFont="1" applyFill="1" applyBorder="1" applyAlignment="1">
      <alignment horizontal="right" vertical="center" shrinkToFit="1"/>
    </xf>
    <xf numFmtId="183" fontId="20" fillId="0" borderId="6" xfId="8" applyNumberFormat="1" applyFont="1" applyFill="1" applyBorder="1" applyAlignment="1">
      <alignment horizontal="right" vertical="center" shrinkToFit="1"/>
    </xf>
    <xf numFmtId="181" fontId="20" fillId="0" borderId="44" xfId="8" applyNumberFormat="1" applyFont="1" applyFill="1" applyBorder="1" applyAlignment="1">
      <alignment horizontal="right" vertical="center" shrinkToFit="1"/>
    </xf>
    <xf numFmtId="181" fontId="20" fillId="0" borderId="18" xfId="8" applyNumberFormat="1" applyFont="1" applyFill="1" applyBorder="1" applyAlignment="1">
      <alignment horizontal="right" vertical="center" shrinkToFit="1"/>
    </xf>
    <xf numFmtId="181" fontId="20" fillId="0" borderId="43" xfId="8" applyNumberFormat="1" applyFont="1" applyFill="1" applyBorder="1" applyAlignment="1">
      <alignment horizontal="right" vertical="center" shrinkToFit="1"/>
    </xf>
    <xf numFmtId="181" fontId="20" fillId="0" borderId="19" xfId="8" applyNumberFormat="1" applyFont="1" applyFill="1" applyBorder="1" applyAlignment="1">
      <alignment horizontal="right" vertical="center" shrinkToFit="1"/>
    </xf>
    <xf numFmtId="178" fontId="20" fillId="0" borderId="51" xfId="8" applyNumberFormat="1" applyFont="1" applyFill="1" applyBorder="1" applyAlignment="1">
      <alignment horizontal="right" vertical="center" shrinkToFit="1"/>
    </xf>
    <xf numFmtId="178" fontId="20" fillId="0" borderId="79" xfId="8" applyNumberFormat="1" applyFont="1" applyFill="1" applyBorder="1" applyAlignment="1">
      <alignment horizontal="right" vertical="center" shrinkToFit="1"/>
    </xf>
    <xf numFmtId="178" fontId="20" fillId="0" borderId="6" xfId="8" applyNumberFormat="1" applyFont="1" applyFill="1" applyBorder="1" applyAlignment="1">
      <alignment horizontal="right" vertical="center" shrinkToFit="1"/>
    </xf>
    <xf numFmtId="181" fontId="20" fillId="0" borderId="75" xfId="8" applyNumberFormat="1" applyFont="1" applyFill="1" applyBorder="1" applyAlignment="1">
      <alignment horizontal="right" vertical="center"/>
    </xf>
    <xf numFmtId="181" fontId="20" fillId="0" borderId="76" xfId="8" applyNumberFormat="1" applyFont="1" applyFill="1" applyBorder="1" applyAlignment="1">
      <alignment horizontal="right" vertical="center"/>
    </xf>
    <xf numFmtId="0" fontId="20" fillId="0" borderId="17" xfId="8" applyFont="1" applyFill="1" applyBorder="1" applyAlignment="1">
      <alignment vertical="center"/>
    </xf>
    <xf numFmtId="0" fontId="20" fillId="0" borderId="22" xfId="8" applyFont="1" applyFill="1" applyBorder="1" applyAlignment="1">
      <alignment horizontal="center" vertical="center"/>
    </xf>
    <xf numFmtId="0" fontId="20" fillId="0" borderId="19" xfId="8" applyFont="1" applyFill="1" applyBorder="1" applyAlignment="1">
      <alignment horizontal="center" vertical="center"/>
    </xf>
    <xf numFmtId="0" fontId="20" fillId="0" borderId="80" xfId="8" applyFont="1" applyFill="1" applyBorder="1" applyAlignment="1">
      <alignment horizontal="center" vertical="center"/>
    </xf>
    <xf numFmtId="178" fontId="20" fillId="0" borderId="8" xfId="8" applyNumberFormat="1" applyFont="1" applyFill="1" applyBorder="1" applyAlignment="1">
      <alignment horizontal="right" vertical="center"/>
    </xf>
    <xf numFmtId="178" fontId="20" fillId="0" borderId="9" xfId="8" applyNumberFormat="1" applyFont="1" applyFill="1" applyBorder="1" applyAlignment="1">
      <alignment horizontal="right" vertical="center"/>
    </xf>
    <xf numFmtId="0" fontId="20" fillId="0" borderId="81" xfId="8" applyFont="1" applyFill="1" applyBorder="1" applyAlignment="1">
      <alignment horizontal="center" vertical="center"/>
    </xf>
    <xf numFmtId="0" fontId="20" fillId="0" borderId="25" xfId="8" applyFont="1" applyFill="1" applyBorder="1" applyAlignment="1">
      <alignment horizontal="center" vertical="center"/>
    </xf>
    <xf numFmtId="0" fontId="20" fillId="0" borderId="26" xfId="8" applyFont="1" applyFill="1" applyBorder="1" applyAlignment="1">
      <alignment horizontal="center" vertical="center"/>
    </xf>
    <xf numFmtId="0" fontId="20" fillId="0" borderId="11" xfId="8" applyFont="1" applyFill="1" applyBorder="1" applyAlignment="1">
      <alignment horizontal="center" vertical="center" textRotation="255"/>
    </xf>
    <xf numFmtId="0" fontId="20" fillId="0" borderId="12" xfId="8" applyFont="1" applyFill="1" applyBorder="1" applyAlignment="1">
      <alignment horizontal="center" vertical="center" textRotation="255"/>
    </xf>
    <xf numFmtId="0" fontId="20" fillId="0" borderId="48" xfId="8" applyFont="1" applyFill="1" applyBorder="1" applyAlignment="1">
      <alignment horizontal="center" vertical="center" textRotation="255"/>
    </xf>
    <xf numFmtId="0" fontId="20" fillId="0" borderId="7" xfId="8" applyFont="1" applyFill="1" applyBorder="1" applyAlignment="1">
      <alignment horizontal="center" vertical="center" textRotation="255"/>
    </xf>
    <xf numFmtId="0" fontId="20" fillId="0" borderId="0" xfId="8" applyFont="1" applyFill="1" applyBorder="1" applyAlignment="1">
      <alignment horizontal="center" vertical="center" textRotation="255"/>
    </xf>
    <xf numFmtId="0" fontId="20" fillId="0" borderId="38" xfId="8" applyFont="1" applyFill="1" applyBorder="1" applyAlignment="1">
      <alignment horizontal="center" vertical="center" textRotation="255"/>
    </xf>
    <xf numFmtId="0" fontId="20" fillId="0" borderId="74" xfId="8" applyFont="1" applyFill="1" applyBorder="1" applyAlignment="1">
      <alignment horizontal="center" vertical="center" textRotation="255"/>
    </xf>
    <xf numFmtId="0" fontId="20" fillId="0" borderId="75" xfId="8" applyFont="1" applyFill="1" applyBorder="1" applyAlignment="1">
      <alignment horizontal="center" vertical="center" textRotation="255"/>
    </xf>
    <xf numFmtId="0" fontId="20" fillId="0" borderId="70" xfId="8" applyFont="1" applyFill="1" applyBorder="1" applyAlignment="1">
      <alignment horizontal="center" vertical="center" textRotation="255"/>
    </xf>
    <xf numFmtId="0" fontId="26" fillId="0" borderId="41" xfId="8" applyFont="1" applyFill="1" applyBorder="1" applyAlignment="1">
      <alignment horizontal="center" vertical="center" wrapText="1"/>
    </xf>
    <xf numFmtId="0" fontId="26" fillId="0" borderId="12" xfId="8" applyFont="1" applyFill="1" applyBorder="1" applyAlignment="1">
      <alignment horizontal="center" vertical="center" wrapText="1"/>
    </xf>
    <xf numFmtId="0" fontId="26" fillId="0" borderId="48" xfId="8" applyFont="1" applyFill="1" applyBorder="1" applyAlignment="1">
      <alignment horizontal="center" vertical="center" wrapText="1"/>
    </xf>
    <xf numFmtId="0" fontId="26" fillId="0" borderId="37" xfId="8" applyFont="1" applyFill="1" applyBorder="1" applyAlignment="1">
      <alignment horizontal="center" vertical="center" wrapText="1"/>
    </xf>
    <xf numFmtId="0" fontId="26" fillId="0" borderId="54" xfId="8" applyFont="1" applyFill="1" applyBorder="1" applyAlignment="1">
      <alignment horizontal="center" vertical="center" wrapText="1"/>
    </xf>
    <xf numFmtId="0" fontId="26" fillId="0" borderId="40" xfId="8" applyFont="1" applyFill="1" applyBorder="1" applyAlignment="1">
      <alignment horizontal="center" vertical="center" wrapText="1"/>
    </xf>
    <xf numFmtId="0" fontId="20" fillId="0" borderId="41" xfId="8" applyFont="1" applyFill="1" applyBorder="1" applyAlignment="1">
      <alignment horizontal="center" vertical="center" textRotation="255"/>
    </xf>
    <xf numFmtId="0" fontId="20" fillId="0" borderId="64" xfId="8" applyFont="1" applyFill="1" applyBorder="1" applyAlignment="1">
      <alignment horizontal="center" vertical="center" textRotation="255"/>
    </xf>
    <xf numFmtId="0" fontId="20" fillId="0" borderId="37" xfId="8" applyFont="1" applyFill="1" applyBorder="1" applyAlignment="1">
      <alignment horizontal="center" vertical="center" textRotation="255"/>
    </xf>
    <xf numFmtId="0" fontId="20" fillId="0" borderId="54" xfId="8" applyFont="1" applyFill="1" applyBorder="1" applyAlignment="1">
      <alignment horizontal="center" vertical="center" textRotation="255"/>
    </xf>
    <xf numFmtId="0" fontId="20" fillId="0" borderId="40" xfId="8" applyFont="1" applyFill="1" applyBorder="1" applyAlignment="1">
      <alignment horizontal="center" vertical="center" textRotation="255"/>
    </xf>
    <xf numFmtId="178" fontId="20" fillId="0" borderId="44" xfId="8" applyNumberFormat="1" applyFont="1" applyFill="1" applyBorder="1" applyAlignment="1">
      <alignment horizontal="right" vertical="center"/>
    </xf>
    <xf numFmtId="178" fontId="20" fillId="0" borderId="18" xfId="8" applyNumberFormat="1" applyFont="1" applyFill="1" applyBorder="1" applyAlignment="1">
      <alignment horizontal="right" vertical="center"/>
    </xf>
    <xf numFmtId="178" fontId="20" fillId="0" borderId="43" xfId="8" applyNumberFormat="1" applyFont="1" applyFill="1" applyBorder="1" applyAlignment="1">
      <alignment horizontal="right" vertical="center"/>
    </xf>
    <xf numFmtId="0" fontId="20" fillId="0" borderId="72" xfId="8" applyFont="1" applyFill="1" applyBorder="1" applyAlignment="1">
      <alignment horizontal="center" vertical="center" shrinkToFit="1"/>
    </xf>
    <xf numFmtId="0" fontId="20" fillId="0" borderId="75" xfId="8" applyFont="1" applyFill="1" applyBorder="1" applyAlignment="1">
      <alignment horizontal="center" vertical="center" shrinkToFit="1"/>
    </xf>
    <xf numFmtId="0" fontId="20" fillId="0" borderId="70" xfId="8" applyFont="1" applyFill="1" applyBorder="1" applyAlignment="1">
      <alignment horizontal="center" vertical="center" shrinkToFit="1"/>
    </xf>
    <xf numFmtId="0" fontId="27" fillId="0" borderId="31" xfId="8" applyFont="1" applyFill="1" applyBorder="1">
      <alignment vertical="center"/>
    </xf>
    <xf numFmtId="0" fontId="27" fillId="0" borderId="42" xfId="8" applyFont="1" applyFill="1" applyBorder="1">
      <alignment vertical="center"/>
    </xf>
    <xf numFmtId="0" fontId="20" fillId="0" borderId="41" xfId="8" applyFont="1" applyFill="1" applyBorder="1" applyAlignment="1">
      <alignment horizontal="center" vertical="center" wrapText="1"/>
    </xf>
    <xf numFmtId="0" fontId="20" fillId="0" borderId="12" xfId="8" applyFont="1" applyFill="1" applyBorder="1" applyAlignment="1">
      <alignment horizontal="center" vertical="center" wrapText="1"/>
    </xf>
    <xf numFmtId="0" fontId="20" fillId="0" borderId="48" xfId="8" applyFont="1" applyFill="1" applyBorder="1" applyAlignment="1">
      <alignment horizontal="center" vertical="center" wrapText="1"/>
    </xf>
    <xf numFmtId="0" fontId="20" fillId="0" borderId="37" xfId="8" applyFont="1" applyFill="1" applyBorder="1" applyAlignment="1">
      <alignment horizontal="center" vertical="center" wrapText="1"/>
    </xf>
    <xf numFmtId="0" fontId="20" fillId="0" borderId="54" xfId="8" applyFont="1" applyFill="1" applyBorder="1" applyAlignment="1">
      <alignment horizontal="center" vertical="center" wrapText="1"/>
    </xf>
    <xf numFmtId="0" fontId="20" fillId="0" borderId="40" xfId="8" applyFont="1" applyFill="1" applyBorder="1" applyAlignment="1">
      <alignment horizontal="center" vertical="center" wrapText="1"/>
    </xf>
    <xf numFmtId="0" fontId="26" fillId="0" borderId="13" xfId="8" applyFont="1" applyFill="1" applyBorder="1" applyAlignment="1">
      <alignment horizontal="center" vertical="center" wrapText="1"/>
    </xf>
    <xf numFmtId="0" fontId="26" fillId="0" borderId="67" xfId="8" applyFont="1" applyFill="1" applyBorder="1" applyAlignment="1">
      <alignment horizontal="center" vertical="center" wrapText="1"/>
    </xf>
    <xf numFmtId="0" fontId="24" fillId="0" borderId="74" xfId="7" applyFont="1" applyFill="1" applyBorder="1" applyAlignment="1">
      <alignment horizontal="left" vertical="center"/>
    </xf>
    <xf numFmtId="0" fontId="24" fillId="0" borderId="75" xfId="7" applyFont="1" applyFill="1" applyBorder="1" applyAlignment="1">
      <alignment horizontal="left" vertical="center"/>
    </xf>
    <xf numFmtId="0" fontId="24" fillId="0" borderId="76" xfId="7" applyFont="1" applyFill="1" applyBorder="1" applyAlignment="1">
      <alignment horizontal="left" vertical="center"/>
    </xf>
    <xf numFmtId="178" fontId="20" fillId="0" borderId="74" xfId="8" applyNumberFormat="1" applyFont="1" applyFill="1" applyBorder="1" applyAlignment="1">
      <alignment horizontal="right" vertical="center" shrinkToFit="1"/>
    </xf>
    <xf numFmtId="178" fontId="20" fillId="0" borderId="75" xfId="8" applyNumberFormat="1" applyFont="1" applyFill="1" applyBorder="1" applyAlignment="1">
      <alignment horizontal="right" vertical="center" shrinkToFit="1"/>
    </xf>
    <xf numFmtId="178" fontId="20" fillId="0" borderId="76" xfId="8" applyNumberFormat="1" applyFont="1" applyFill="1" applyBorder="1" applyAlignment="1">
      <alignment horizontal="right" vertical="center" shrinkToFit="1"/>
    </xf>
    <xf numFmtId="0" fontId="24" fillId="0" borderId="36" xfId="7" applyFont="1" applyFill="1" applyBorder="1" applyAlignment="1">
      <alignment horizontal="center" vertical="center" wrapText="1"/>
    </xf>
    <xf numFmtId="0" fontId="24" fillId="0" borderId="8" xfId="7" applyFont="1" applyFill="1" applyBorder="1" applyAlignment="1">
      <alignment horizontal="center" vertical="center" wrapText="1"/>
    </xf>
    <xf numFmtId="0" fontId="24" fillId="0" borderId="9" xfId="7" applyFont="1" applyFill="1" applyBorder="1" applyAlignment="1">
      <alignment horizontal="center" vertical="center" wrapText="1"/>
    </xf>
    <xf numFmtId="0" fontId="24" fillId="0" borderId="7" xfId="7" applyFont="1" applyFill="1" applyBorder="1" applyAlignment="1">
      <alignment horizontal="center" vertical="center" wrapText="1"/>
    </xf>
    <xf numFmtId="0" fontId="24" fillId="0" borderId="0" xfId="7" applyFont="1" applyFill="1" applyBorder="1" applyAlignment="1">
      <alignment horizontal="center" vertical="center" wrapText="1"/>
    </xf>
    <xf numFmtId="0" fontId="24" fillId="0" borderId="66" xfId="7" applyFont="1" applyFill="1" applyBorder="1" applyAlignment="1">
      <alignment horizontal="center" vertical="center" wrapText="1"/>
    </xf>
    <xf numFmtId="0" fontId="24" fillId="0" borderId="74" xfId="7" applyFont="1" applyFill="1" applyBorder="1" applyAlignment="1">
      <alignment horizontal="center" vertical="center" wrapText="1"/>
    </xf>
    <xf numFmtId="0" fontId="24" fillId="0" borderId="75" xfId="7" applyFont="1" applyFill="1" applyBorder="1" applyAlignment="1">
      <alignment horizontal="center" vertical="center" wrapText="1"/>
    </xf>
    <xf numFmtId="0" fontId="24" fillId="0" borderId="76" xfId="7" applyFont="1" applyFill="1" applyBorder="1" applyAlignment="1">
      <alignment horizontal="center" vertical="center" wrapText="1"/>
    </xf>
    <xf numFmtId="0" fontId="20" fillId="0" borderId="0" xfId="8" applyFont="1" applyFill="1" applyBorder="1" applyAlignment="1">
      <alignment horizontal="center" vertical="center" shrinkToFit="1"/>
    </xf>
    <xf numFmtId="186" fontId="20" fillId="0" borderId="0" xfId="8" applyNumberFormat="1" applyFont="1" applyFill="1" applyBorder="1" applyAlignment="1" applyProtection="1">
      <alignment horizontal="center" vertical="center" shrinkToFit="1"/>
      <protection hidden="1"/>
    </xf>
    <xf numFmtId="0" fontId="26" fillId="0" borderId="0" xfId="8" applyNumberFormat="1" applyFont="1" applyFill="1" applyBorder="1" applyAlignment="1" applyProtection="1">
      <alignment horizontal="left" vertical="center" wrapText="1"/>
      <protection hidden="1"/>
    </xf>
    <xf numFmtId="0" fontId="20" fillId="0" borderId="0" xfId="8" applyFont="1" applyFill="1" applyBorder="1" applyAlignment="1" applyProtection="1">
      <alignment horizontal="center" vertical="center" shrinkToFit="1"/>
      <protection hidden="1"/>
    </xf>
    <xf numFmtId="49" fontId="23" fillId="0" borderId="1" xfId="11" applyNumberFormat="1" applyFont="1" applyFill="1" applyBorder="1" applyAlignment="1">
      <alignment horizontal="center" vertical="center"/>
    </xf>
    <xf numFmtId="49" fontId="23" fillId="0" borderId="2" xfId="11" applyNumberFormat="1" applyFont="1" applyFill="1" applyBorder="1" applyAlignment="1">
      <alignment horizontal="center" vertical="center"/>
    </xf>
    <xf numFmtId="49" fontId="23" fillId="0" borderId="3" xfId="11" applyNumberFormat="1" applyFont="1" applyFill="1" applyBorder="1" applyAlignment="1">
      <alignment horizontal="center" vertical="center"/>
    </xf>
    <xf numFmtId="0" fontId="20" fillId="0" borderId="39" xfId="11" applyFont="1" applyBorder="1" applyAlignment="1">
      <alignment horizontal="center" vertical="center"/>
    </xf>
    <xf numFmtId="0" fontId="20" fillId="0" borderId="31" xfId="11" applyFont="1" applyBorder="1" applyAlignment="1">
      <alignment horizontal="center" vertical="center"/>
    </xf>
    <xf numFmtId="0" fontId="20" fillId="0" borderId="42" xfId="11" applyFont="1" applyBorder="1" applyAlignment="1">
      <alignment horizontal="center" vertical="center"/>
    </xf>
    <xf numFmtId="0" fontId="20" fillId="0" borderId="39" xfId="11" applyFont="1" applyFill="1" applyBorder="1" applyAlignment="1">
      <alignment horizontal="center" vertical="center"/>
    </xf>
    <xf numFmtId="0" fontId="20" fillId="0" borderId="31" xfId="11" applyFont="1" applyFill="1" applyBorder="1" applyAlignment="1">
      <alignment horizontal="center" vertical="center"/>
    </xf>
    <xf numFmtId="0" fontId="20" fillId="0" borderId="42" xfId="11" applyFont="1" applyFill="1" applyBorder="1" applyAlignment="1">
      <alignment horizontal="center" vertical="center"/>
    </xf>
    <xf numFmtId="0" fontId="20" fillId="0" borderId="34" xfId="11" applyFont="1" applyBorder="1" applyAlignment="1">
      <alignment horizontal="center" vertical="center"/>
    </xf>
    <xf numFmtId="0" fontId="20" fillId="0" borderId="41" xfId="11" applyFont="1" applyBorder="1">
      <alignment vertical="center"/>
    </xf>
    <xf numFmtId="0" fontId="20" fillId="0" borderId="12" xfId="11" applyFont="1" applyBorder="1">
      <alignment vertical="center"/>
    </xf>
    <xf numFmtId="0" fontId="20" fillId="0" borderId="48" xfId="11" applyFont="1" applyBorder="1">
      <alignment vertical="center"/>
    </xf>
    <xf numFmtId="178" fontId="20" fillId="0" borderId="41" xfId="11" applyNumberFormat="1" applyFont="1" applyFill="1" applyBorder="1" applyAlignment="1">
      <alignment horizontal="right" vertical="center" shrinkToFit="1"/>
    </xf>
    <xf numFmtId="178" fontId="20" fillId="0" borderId="12" xfId="11" applyNumberFormat="1" applyFont="1" applyFill="1" applyBorder="1" applyAlignment="1">
      <alignment horizontal="right" vertical="center" shrinkToFit="1"/>
    </xf>
    <xf numFmtId="178" fontId="20" fillId="0" borderId="82" xfId="11" applyNumberFormat="1" applyFont="1" applyFill="1" applyBorder="1" applyAlignment="1">
      <alignment horizontal="right" vertical="center" shrinkToFit="1"/>
    </xf>
    <xf numFmtId="181" fontId="20" fillId="0" borderId="83" xfId="11" applyNumberFormat="1" applyFont="1" applyFill="1" applyBorder="1" applyAlignment="1">
      <alignment horizontal="right" vertical="center" shrinkToFit="1"/>
    </xf>
    <xf numFmtId="178" fontId="20" fillId="0" borderId="83" xfId="11" applyNumberFormat="1" applyFont="1" applyFill="1" applyBorder="1" applyAlignment="1">
      <alignment horizontal="right" vertical="center" shrinkToFit="1"/>
    </xf>
    <xf numFmtId="181" fontId="20" fillId="0" borderId="84" xfId="11" applyNumberFormat="1" applyFont="1" applyFill="1" applyBorder="1" applyAlignment="1">
      <alignment horizontal="right" vertical="center" shrinkToFit="1"/>
    </xf>
    <xf numFmtId="181" fontId="20" fillId="0" borderId="12" xfId="11" applyNumberFormat="1" applyFont="1" applyFill="1" applyBorder="1" applyAlignment="1">
      <alignment horizontal="right" vertical="center" shrinkToFit="1"/>
    </xf>
    <xf numFmtId="181" fontId="20" fillId="0" borderId="48" xfId="11" applyNumberFormat="1" applyFont="1" applyFill="1" applyBorder="1" applyAlignment="1">
      <alignment horizontal="right" vertical="center" shrinkToFit="1"/>
    </xf>
    <xf numFmtId="0" fontId="20" fillId="0" borderId="64" xfId="11" applyFont="1" applyBorder="1">
      <alignment vertical="center"/>
    </xf>
    <xf numFmtId="0" fontId="20" fillId="0" borderId="0" xfId="11" applyFont="1" applyBorder="1">
      <alignment vertical="center"/>
    </xf>
    <xf numFmtId="0" fontId="20" fillId="0" borderId="38" xfId="11" applyFont="1" applyBorder="1">
      <alignment vertical="center"/>
    </xf>
    <xf numFmtId="178" fontId="20" fillId="0" borderId="64" xfId="11" applyNumberFormat="1" applyFont="1" applyFill="1" applyBorder="1" applyAlignment="1">
      <alignment horizontal="right" vertical="center" shrinkToFit="1"/>
    </xf>
    <xf numFmtId="178" fontId="20" fillId="0" borderId="0" xfId="11" applyNumberFormat="1" applyFont="1" applyFill="1" applyBorder="1" applyAlignment="1">
      <alignment horizontal="right" vertical="center" shrinkToFit="1"/>
    </xf>
    <xf numFmtId="178" fontId="20" fillId="0" borderId="85" xfId="11" applyNumberFormat="1" applyFont="1" applyFill="1" applyBorder="1" applyAlignment="1">
      <alignment horizontal="right" vertical="center" shrinkToFit="1"/>
    </xf>
    <xf numFmtId="181" fontId="20" fillId="0" borderId="86" xfId="11" applyNumberFormat="1" applyFont="1" applyFill="1" applyBorder="1" applyAlignment="1">
      <alignment horizontal="right" vertical="center" shrinkToFit="1"/>
    </xf>
    <xf numFmtId="178" fontId="20" fillId="0" borderId="86" xfId="11" applyNumberFormat="1" applyFont="1" applyFill="1" applyBorder="1" applyAlignment="1">
      <alignment horizontal="right" vertical="center" shrinkToFit="1"/>
    </xf>
    <xf numFmtId="181" fontId="20" fillId="0" borderId="88" xfId="11" applyNumberFormat="1" applyFont="1" applyFill="1" applyBorder="1" applyAlignment="1">
      <alignment horizontal="right" vertical="center" shrinkToFit="1"/>
    </xf>
    <xf numFmtId="181" fontId="20" fillId="0" borderId="0" xfId="11" applyNumberFormat="1" applyFont="1" applyFill="1" applyBorder="1" applyAlignment="1">
      <alignment horizontal="right" vertical="center" shrinkToFit="1"/>
    </xf>
    <xf numFmtId="181" fontId="20" fillId="0" borderId="38" xfId="11" applyNumberFormat="1" applyFont="1" applyFill="1" applyBorder="1" applyAlignment="1">
      <alignment horizontal="right" vertical="center" shrinkToFit="1"/>
    </xf>
    <xf numFmtId="178" fontId="20" fillId="0" borderId="87" xfId="11" applyNumberFormat="1" applyFont="1" applyFill="1" applyBorder="1" applyAlignment="1">
      <alignment horizontal="right" vertical="center" shrinkToFit="1"/>
    </xf>
    <xf numFmtId="178" fontId="20" fillId="0" borderId="88" xfId="11" applyNumberFormat="1" applyFont="1" applyFill="1" applyBorder="1" applyAlignment="1">
      <alignment horizontal="right" vertical="center" shrinkToFit="1"/>
    </xf>
    <xf numFmtId="178" fontId="20" fillId="0" borderId="38" xfId="11" applyNumberFormat="1" applyFont="1" applyFill="1" applyBorder="1" applyAlignment="1">
      <alignment horizontal="right" vertical="center" shrinkToFit="1"/>
    </xf>
    <xf numFmtId="0" fontId="20" fillId="0" borderId="41" xfId="11" applyFont="1" applyFill="1" applyBorder="1">
      <alignment vertical="center"/>
    </xf>
    <xf numFmtId="0" fontId="20" fillId="0" borderId="12" xfId="11" applyFont="1" applyFill="1" applyBorder="1">
      <alignment vertical="center"/>
    </xf>
    <xf numFmtId="0" fontId="20" fillId="0" borderId="48" xfId="11" applyFont="1" applyFill="1" applyBorder="1">
      <alignment vertical="center"/>
    </xf>
    <xf numFmtId="181" fontId="20" fillId="0" borderId="82" xfId="11" applyNumberFormat="1" applyFont="1" applyFill="1" applyBorder="1" applyAlignment="1">
      <alignment horizontal="right" vertical="center" shrinkToFit="1"/>
    </xf>
    <xf numFmtId="0" fontId="20" fillId="0" borderId="64" xfId="11" applyFont="1" applyFill="1" applyBorder="1">
      <alignment vertical="center"/>
    </xf>
    <xf numFmtId="0" fontId="20" fillId="0" borderId="0" xfId="11" applyFont="1" applyFill="1" applyBorder="1">
      <alignment vertical="center"/>
    </xf>
    <xf numFmtId="0" fontId="20" fillId="0" borderId="38" xfId="11" applyFont="1" applyFill="1" applyBorder="1">
      <alignment vertical="center"/>
    </xf>
    <xf numFmtId="181" fontId="20" fillId="0" borderId="85" xfId="11" applyNumberFormat="1" applyFont="1" applyFill="1" applyBorder="1" applyAlignment="1">
      <alignment horizontal="right" vertical="center" shrinkToFit="1"/>
    </xf>
    <xf numFmtId="0" fontId="20" fillId="0" borderId="64" xfId="11" applyFont="1" applyBorder="1" applyAlignment="1">
      <alignment vertical="center"/>
    </xf>
    <xf numFmtId="0" fontId="16" fillId="0" borderId="0" xfId="6" applyAlignment="1">
      <alignment vertical="center"/>
    </xf>
    <xf numFmtId="0" fontId="16" fillId="0" borderId="38" xfId="6" applyBorder="1" applyAlignment="1">
      <alignment vertical="center"/>
    </xf>
    <xf numFmtId="178" fontId="20" fillId="0" borderId="88" xfId="11" applyNumberFormat="1" applyFont="1" applyFill="1" applyBorder="1" applyAlignment="1">
      <alignment horizontal="right" vertical="center"/>
    </xf>
    <xf numFmtId="178" fontId="20" fillId="0" borderId="0" xfId="11" applyNumberFormat="1" applyFont="1" applyFill="1" applyBorder="1" applyAlignment="1">
      <alignment horizontal="right" vertical="center"/>
    </xf>
    <xf numFmtId="178" fontId="20" fillId="0" borderId="38" xfId="11" applyNumberFormat="1" applyFont="1" applyFill="1" applyBorder="1" applyAlignment="1">
      <alignment horizontal="right" vertical="center"/>
    </xf>
    <xf numFmtId="0" fontId="20" fillId="0" borderId="37" xfId="11" applyFont="1" applyFill="1" applyBorder="1">
      <alignment vertical="center"/>
    </xf>
    <xf numFmtId="0" fontId="20" fillId="0" borderId="54" xfId="11" applyFont="1" applyFill="1" applyBorder="1">
      <alignment vertical="center"/>
    </xf>
    <xf numFmtId="0" fontId="20" fillId="0" borderId="40" xfId="11" applyFont="1" applyFill="1" applyBorder="1">
      <alignment vertical="center"/>
    </xf>
    <xf numFmtId="178" fontId="20" fillId="0" borderId="64" xfId="11" applyNumberFormat="1" applyFont="1" applyFill="1" applyBorder="1" applyAlignment="1">
      <alignment horizontal="right" vertical="center"/>
    </xf>
    <xf numFmtId="178" fontId="20" fillId="0" borderId="85" xfId="11" applyNumberFormat="1" applyFont="1" applyFill="1" applyBorder="1" applyAlignment="1">
      <alignment horizontal="right" vertical="center"/>
    </xf>
    <xf numFmtId="181" fontId="20" fillId="0" borderId="86" xfId="11" applyNumberFormat="1" applyFont="1" applyFill="1" applyBorder="1" applyAlignment="1">
      <alignment horizontal="right" vertical="center"/>
    </xf>
    <xf numFmtId="0" fontId="26" fillId="0" borderId="39" xfId="11" applyFont="1" applyFill="1" applyBorder="1" applyAlignment="1">
      <alignment horizontal="center" vertical="center"/>
    </xf>
    <xf numFmtId="0" fontId="26" fillId="0" borderId="31" xfId="11" applyFont="1" applyFill="1" applyBorder="1" applyAlignment="1">
      <alignment horizontal="center" vertical="center"/>
    </xf>
    <xf numFmtId="0" fontId="26" fillId="0" borderId="42" xfId="11" applyFont="1" applyFill="1" applyBorder="1" applyAlignment="1">
      <alignment horizontal="center" vertical="center"/>
    </xf>
    <xf numFmtId="181" fontId="1" fillId="0" borderId="0" xfId="11" applyNumberFormat="1" applyFill="1" applyAlignment="1">
      <alignment horizontal="right" vertical="center" shrinkToFit="1"/>
    </xf>
    <xf numFmtId="181" fontId="1" fillId="0" borderId="38" xfId="11" applyNumberFormat="1" applyFill="1" applyBorder="1" applyAlignment="1">
      <alignment horizontal="right" vertical="center" shrinkToFit="1"/>
    </xf>
    <xf numFmtId="0" fontId="1" fillId="0" borderId="0" xfId="11" applyFill="1" applyAlignment="1">
      <alignment horizontal="right" vertical="center" shrinkToFit="1"/>
    </xf>
    <xf numFmtId="0" fontId="1" fillId="0" borderId="85" xfId="11" applyFill="1" applyBorder="1" applyAlignment="1">
      <alignment horizontal="right" vertical="center" shrinkToFit="1"/>
    </xf>
    <xf numFmtId="181" fontId="1" fillId="0" borderId="85" xfId="11" applyNumberFormat="1" applyFill="1" applyBorder="1" applyAlignment="1">
      <alignment horizontal="right" vertical="center" shrinkToFit="1"/>
    </xf>
    <xf numFmtId="178" fontId="20" fillId="0" borderId="84" xfId="11" applyNumberFormat="1" applyFont="1" applyFill="1" applyBorder="1" applyAlignment="1">
      <alignment horizontal="right" vertical="center" shrinkToFit="1"/>
    </xf>
    <xf numFmtId="0" fontId="16" fillId="0" borderId="0" xfId="6" applyBorder="1" applyAlignment="1">
      <alignment vertical="center"/>
    </xf>
    <xf numFmtId="0" fontId="20" fillId="0" borderId="37" xfId="11" applyFont="1" applyBorder="1">
      <alignment vertical="center"/>
    </xf>
    <xf numFmtId="0" fontId="20" fillId="0" borderId="54" xfId="11" applyFont="1" applyBorder="1">
      <alignment vertical="center"/>
    </xf>
    <xf numFmtId="0" fontId="20" fillId="0" borderId="40" xfId="11" applyFont="1" applyBorder="1">
      <alignment vertical="center"/>
    </xf>
    <xf numFmtId="0" fontId="20" fillId="0" borderId="41" xfId="11" applyFont="1" applyFill="1" applyBorder="1" applyAlignment="1">
      <alignment horizontal="center" vertical="center" textRotation="255"/>
    </xf>
    <xf numFmtId="0" fontId="20" fillId="0" borderId="48" xfId="11" applyFont="1" applyFill="1" applyBorder="1" applyAlignment="1">
      <alignment horizontal="center" vertical="center" textRotation="255"/>
    </xf>
    <xf numFmtId="0" fontId="20" fillId="0" borderId="64" xfId="11" applyFont="1" applyFill="1" applyBorder="1" applyAlignment="1">
      <alignment horizontal="center" vertical="center" textRotation="255"/>
    </xf>
    <xf numFmtId="0" fontId="20" fillId="0" borderId="38" xfId="11" applyFont="1" applyFill="1" applyBorder="1" applyAlignment="1">
      <alignment horizontal="center" vertical="center" textRotation="255"/>
    </xf>
    <xf numFmtId="0" fontId="20" fillId="0" borderId="37" xfId="11" applyFont="1" applyFill="1" applyBorder="1" applyAlignment="1">
      <alignment horizontal="center" vertical="center" textRotation="255"/>
    </xf>
    <xf numFmtId="0" fontId="20" fillId="0" borderId="40" xfId="11" applyFont="1" applyFill="1" applyBorder="1" applyAlignment="1">
      <alignment horizontal="center" vertical="center" textRotation="255"/>
    </xf>
    <xf numFmtId="0" fontId="26" fillId="0" borderId="64" xfId="11" applyFont="1" applyBorder="1">
      <alignment vertical="center"/>
    </xf>
    <xf numFmtId="0" fontId="26" fillId="0" borderId="0" xfId="11" applyFont="1" applyBorder="1">
      <alignment vertical="center"/>
    </xf>
    <xf numFmtId="0" fontId="26" fillId="0" borderId="38" xfId="11" applyFont="1" applyBorder="1">
      <alignment vertical="center"/>
    </xf>
    <xf numFmtId="0" fontId="1" fillId="0" borderId="31" xfId="11" applyBorder="1" applyAlignment="1">
      <alignment horizontal="center" vertical="center"/>
    </xf>
    <xf numFmtId="0" fontId="1" fillId="0" borderId="42" xfId="11" applyBorder="1" applyAlignment="1">
      <alignment horizontal="center" vertical="center"/>
    </xf>
    <xf numFmtId="0" fontId="1" fillId="0" borderId="12" xfId="11" applyFill="1" applyBorder="1" applyAlignment="1">
      <alignment horizontal="right" vertical="center" shrinkToFit="1"/>
    </xf>
    <xf numFmtId="0" fontId="1" fillId="0" borderId="48" xfId="11" applyFill="1" applyBorder="1" applyAlignment="1">
      <alignment horizontal="right" vertical="center" shrinkToFit="1"/>
    </xf>
    <xf numFmtId="0" fontId="20" fillId="0" borderId="41" xfId="11" applyFont="1" applyBorder="1" applyAlignment="1">
      <alignment horizontal="center" vertical="center" wrapText="1"/>
    </xf>
    <xf numFmtId="0" fontId="20" fillId="0" borderId="12" xfId="11" applyFont="1" applyBorder="1" applyAlignment="1">
      <alignment horizontal="center" vertical="center" wrapText="1"/>
    </xf>
    <xf numFmtId="0" fontId="20" fillId="0" borderId="64" xfId="11" applyFont="1" applyBorder="1" applyAlignment="1">
      <alignment horizontal="center" vertical="center" wrapText="1"/>
    </xf>
    <xf numFmtId="0" fontId="20" fillId="0" borderId="0" xfId="11" applyFont="1" applyBorder="1" applyAlignment="1">
      <alignment horizontal="center" vertical="center" wrapText="1"/>
    </xf>
    <xf numFmtId="0" fontId="20" fillId="0" borderId="37" xfId="11" applyFont="1" applyBorder="1" applyAlignment="1">
      <alignment horizontal="center" vertical="center" wrapText="1"/>
    </xf>
    <xf numFmtId="0" fontId="20" fillId="0" borderId="54" xfId="11" applyFont="1" applyBorder="1" applyAlignment="1">
      <alignment horizontal="center" vertical="center" wrapText="1"/>
    </xf>
    <xf numFmtId="0" fontId="20" fillId="0" borderId="12" xfId="11" applyFont="1" applyBorder="1" applyAlignment="1">
      <alignment vertical="center" textRotation="255"/>
    </xf>
    <xf numFmtId="0" fontId="20" fillId="0" borderId="0" xfId="11" applyFont="1" applyBorder="1" applyAlignment="1">
      <alignment vertical="center" textRotation="255"/>
    </xf>
    <xf numFmtId="0" fontId="20" fillId="0" borderId="54" xfId="11" applyFont="1" applyBorder="1" applyAlignment="1">
      <alignment vertical="center" textRotation="255"/>
    </xf>
    <xf numFmtId="0" fontId="1" fillId="0" borderId="0" xfId="11" applyFill="1" applyBorder="1" applyAlignment="1">
      <alignment horizontal="right" vertical="center" shrinkToFit="1"/>
    </xf>
    <xf numFmtId="0" fontId="1" fillId="0" borderId="38" xfId="11" applyFill="1" applyBorder="1" applyAlignment="1">
      <alignment horizontal="right" vertical="center" shrinkToFit="1"/>
    </xf>
    <xf numFmtId="181" fontId="20" fillId="0" borderId="41" xfId="11" applyNumberFormat="1" applyFont="1" applyFill="1" applyBorder="1" applyAlignment="1">
      <alignment horizontal="right" vertical="center" shrinkToFit="1"/>
    </xf>
    <xf numFmtId="181" fontId="20" fillId="0" borderId="64" xfId="11" applyNumberFormat="1" applyFont="1" applyFill="1" applyBorder="1" applyAlignment="1">
      <alignment horizontal="right" vertical="center" shrinkToFit="1"/>
    </xf>
    <xf numFmtId="181" fontId="20" fillId="0" borderId="37" xfId="11" applyNumberFormat="1" applyFont="1" applyFill="1" applyBorder="1" applyAlignment="1">
      <alignment horizontal="right" vertical="center" shrinkToFit="1"/>
    </xf>
    <xf numFmtId="0" fontId="1" fillId="0" borderId="54" xfId="11" applyFill="1" applyBorder="1" applyAlignment="1">
      <alignment horizontal="right" vertical="center" shrinkToFit="1"/>
    </xf>
    <xf numFmtId="181" fontId="20" fillId="0" borderId="54" xfId="11" applyNumberFormat="1" applyFont="1" applyFill="1" applyBorder="1" applyAlignment="1">
      <alignment horizontal="right" vertical="center" shrinkToFit="1"/>
    </xf>
    <xf numFmtId="0" fontId="1" fillId="0" borderId="40" xfId="11" applyFill="1" applyBorder="1" applyAlignment="1">
      <alignment horizontal="right" vertical="center" shrinkToFit="1"/>
    </xf>
    <xf numFmtId="0" fontId="20" fillId="0" borderId="41" xfId="11" applyFont="1" applyFill="1" applyBorder="1" applyAlignment="1">
      <alignment horizontal="left" vertical="center"/>
    </xf>
    <xf numFmtId="0" fontId="20" fillId="0" borderId="12" xfId="11" applyFont="1" applyFill="1" applyBorder="1" applyAlignment="1">
      <alignment horizontal="left" vertical="center"/>
    </xf>
    <xf numFmtId="0" fontId="20" fillId="0" borderId="48" xfId="11" applyFont="1" applyFill="1" applyBorder="1" applyAlignment="1">
      <alignment horizontal="left" vertical="center"/>
    </xf>
    <xf numFmtId="178" fontId="20" fillId="0" borderId="48" xfId="11" applyNumberFormat="1" applyFont="1" applyFill="1" applyBorder="1" applyAlignment="1">
      <alignment horizontal="right" vertical="center" shrinkToFit="1"/>
    </xf>
    <xf numFmtId="0" fontId="20" fillId="0" borderId="64" xfId="11" applyFont="1" applyFill="1" applyBorder="1" applyAlignment="1">
      <alignment horizontal="left" vertical="center"/>
    </xf>
    <xf numFmtId="0" fontId="20" fillId="0" borderId="0" xfId="11" applyFont="1" applyFill="1" applyBorder="1" applyAlignment="1">
      <alignment horizontal="left" vertical="center"/>
    </xf>
    <xf numFmtId="0" fontId="20" fillId="0" borderId="38" xfId="11" applyFont="1" applyFill="1" applyBorder="1" applyAlignment="1">
      <alignment horizontal="left" vertical="center"/>
    </xf>
    <xf numFmtId="0" fontId="20" fillId="0" borderId="64" xfId="11" applyFont="1" applyFill="1" applyBorder="1" applyAlignment="1">
      <alignment horizontal="center" vertical="center" wrapText="1"/>
    </xf>
    <xf numFmtId="0" fontId="20" fillId="0" borderId="0" xfId="11" applyFont="1" applyFill="1" applyBorder="1" applyAlignment="1">
      <alignment horizontal="center" vertical="center" wrapText="1"/>
    </xf>
    <xf numFmtId="0" fontId="20" fillId="0" borderId="37" xfId="11" applyFont="1" applyFill="1" applyBorder="1" applyAlignment="1">
      <alignment horizontal="center" vertical="center" wrapText="1"/>
    </xf>
    <xf numFmtId="0" fontId="20" fillId="0" borderId="54" xfId="11" applyFont="1" applyFill="1" applyBorder="1" applyAlignment="1">
      <alignment horizontal="center" vertical="center" wrapText="1"/>
    </xf>
    <xf numFmtId="178" fontId="20" fillId="0" borderId="37" xfId="11" applyNumberFormat="1" applyFont="1" applyFill="1" applyBorder="1" applyAlignment="1">
      <alignment horizontal="right" vertical="center" shrinkToFit="1"/>
    </xf>
    <xf numFmtId="178" fontId="20" fillId="0" borderId="54" xfId="11" applyNumberFormat="1" applyFont="1" applyFill="1" applyBorder="1" applyAlignment="1">
      <alignment horizontal="right" vertical="center" shrinkToFit="1"/>
    </xf>
    <xf numFmtId="178" fontId="20" fillId="5" borderId="88" xfId="11" applyNumberFormat="1" applyFont="1" applyFill="1" applyBorder="1" applyAlignment="1">
      <alignment horizontal="right" vertical="center" shrinkToFit="1"/>
    </xf>
    <xf numFmtId="178" fontId="20" fillId="5" borderId="0" xfId="11" applyNumberFormat="1" applyFont="1" applyFill="1" applyBorder="1" applyAlignment="1">
      <alignment horizontal="right" vertical="center" shrinkToFit="1"/>
    </xf>
    <xf numFmtId="178" fontId="20" fillId="5" borderId="85" xfId="11" applyNumberFormat="1" applyFont="1" applyFill="1" applyBorder="1" applyAlignment="1">
      <alignment horizontal="right" vertical="center" shrinkToFit="1"/>
    </xf>
    <xf numFmtId="0" fontId="20" fillId="5" borderId="88" xfId="11" applyFont="1" applyFill="1" applyBorder="1" applyAlignment="1">
      <alignment horizontal="right" vertical="center" shrinkToFit="1"/>
    </xf>
    <xf numFmtId="0" fontId="20" fillId="5" borderId="0" xfId="11" applyFont="1" applyFill="1" applyBorder="1" applyAlignment="1">
      <alignment horizontal="right" vertical="center" shrinkToFit="1"/>
    </xf>
    <xf numFmtId="0" fontId="20" fillId="5" borderId="38" xfId="11" applyFont="1" applyFill="1" applyBorder="1" applyAlignment="1">
      <alignment horizontal="right" vertical="center" shrinkToFit="1"/>
    </xf>
    <xf numFmtId="178" fontId="20" fillId="0" borderId="40" xfId="11" applyNumberFormat="1" applyFont="1" applyFill="1" applyBorder="1" applyAlignment="1">
      <alignment horizontal="right" vertical="center" shrinkToFit="1"/>
    </xf>
    <xf numFmtId="178" fontId="20" fillId="0" borderId="89" xfId="11" applyNumberFormat="1" applyFont="1" applyFill="1" applyBorder="1" applyAlignment="1">
      <alignment horizontal="right" vertical="center" shrinkToFit="1"/>
    </xf>
    <xf numFmtId="181" fontId="20" fillId="0" borderId="90" xfId="11" applyNumberFormat="1" applyFont="1" applyFill="1" applyBorder="1" applyAlignment="1">
      <alignment horizontal="right" vertical="center" shrinkToFit="1"/>
    </xf>
    <xf numFmtId="178" fontId="20" fillId="0" borderId="90" xfId="11" applyNumberFormat="1" applyFont="1" applyFill="1" applyBorder="1" applyAlignment="1">
      <alignment horizontal="right" vertical="center" shrinkToFit="1"/>
    </xf>
    <xf numFmtId="181" fontId="20" fillId="0" borderId="91" xfId="11" applyNumberFormat="1" applyFont="1" applyFill="1" applyBorder="1" applyAlignment="1">
      <alignment horizontal="right" vertical="center" shrinkToFit="1"/>
    </xf>
    <xf numFmtId="181" fontId="20" fillId="0" borderId="40" xfId="11" applyNumberFormat="1" applyFont="1" applyFill="1" applyBorder="1" applyAlignment="1">
      <alignment horizontal="right" vertical="center" shrinkToFit="1"/>
    </xf>
    <xf numFmtId="0" fontId="20" fillId="0" borderId="37" xfId="11" applyFont="1" applyFill="1" applyBorder="1" applyAlignment="1">
      <alignment horizontal="left" vertical="center"/>
    </xf>
    <xf numFmtId="0" fontId="20" fillId="0" borderId="54" xfId="11" applyFont="1" applyFill="1" applyBorder="1" applyAlignment="1">
      <alignment horizontal="left" vertical="center"/>
    </xf>
    <xf numFmtId="0" fontId="20" fillId="0" borderId="40" xfId="11" applyFont="1" applyFill="1" applyBorder="1" applyAlignment="1">
      <alignment horizontal="left" vertical="center"/>
    </xf>
    <xf numFmtId="0" fontId="1" fillId="0" borderId="89" xfId="11" applyFill="1" applyBorder="1" applyAlignment="1">
      <alignment horizontal="right" vertical="center" shrinkToFit="1"/>
    </xf>
    <xf numFmtId="181" fontId="1" fillId="0" borderId="54" xfId="11" applyNumberFormat="1" applyFill="1" applyBorder="1" applyAlignment="1">
      <alignment horizontal="right" vertical="center" shrinkToFit="1"/>
    </xf>
    <xf numFmtId="181" fontId="1" fillId="0" borderId="89" xfId="11" applyNumberFormat="1" applyFill="1" applyBorder="1" applyAlignment="1">
      <alignment horizontal="right" vertical="center" shrinkToFit="1"/>
    </xf>
    <xf numFmtId="178" fontId="20" fillId="0" borderId="91" xfId="11" applyNumberFormat="1" applyFont="1" applyFill="1" applyBorder="1" applyAlignment="1">
      <alignment horizontal="right" vertical="center" shrinkToFit="1"/>
    </xf>
    <xf numFmtId="178" fontId="20" fillId="5" borderId="91" xfId="11" applyNumberFormat="1" applyFont="1" applyFill="1" applyBorder="1" applyAlignment="1">
      <alignment horizontal="right" vertical="center" shrinkToFit="1"/>
    </xf>
    <xf numFmtId="178" fontId="20" fillId="5" borderId="54" xfId="11" applyNumberFormat="1" applyFont="1" applyFill="1" applyBorder="1" applyAlignment="1">
      <alignment horizontal="right" vertical="center" shrinkToFit="1"/>
    </xf>
    <xf numFmtId="178" fontId="20" fillId="5" borderId="89" xfId="11" applyNumberFormat="1" applyFont="1" applyFill="1" applyBorder="1" applyAlignment="1">
      <alignment horizontal="right" vertical="center" shrinkToFit="1"/>
    </xf>
    <xf numFmtId="0" fontId="20" fillId="5" borderId="91" xfId="11" applyFont="1" applyFill="1" applyBorder="1" applyAlignment="1">
      <alignment horizontal="right" vertical="center" shrinkToFit="1"/>
    </xf>
    <xf numFmtId="0" fontId="20" fillId="5" borderId="54" xfId="11" applyFont="1" applyFill="1" applyBorder="1" applyAlignment="1">
      <alignment horizontal="right" vertical="center" shrinkToFit="1"/>
    </xf>
    <xf numFmtId="0" fontId="20" fillId="5" borderId="40" xfId="11" applyFont="1" applyFill="1" applyBorder="1" applyAlignment="1">
      <alignment horizontal="right" vertical="center" shrinkToFit="1"/>
    </xf>
    <xf numFmtId="0" fontId="20" fillId="0" borderId="41" xfId="11" applyFont="1" applyBorder="1" applyAlignment="1">
      <alignment horizontal="center" vertical="center" textRotation="255"/>
    </xf>
    <xf numFmtId="0" fontId="20" fillId="0" borderId="48" xfId="11" applyFont="1" applyBorder="1" applyAlignment="1">
      <alignment horizontal="center" vertical="center" textRotation="255"/>
    </xf>
    <xf numFmtId="0" fontId="20" fillId="0" borderId="64" xfId="11" applyFont="1" applyBorder="1" applyAlignment="1">
      <alignment horizontal="center" vertical="center" textRotation="255"/>
    </xf>
    <xf numFmtId="0" fontId="20" fillId="0" borderId="38" xfId="11" applyFont="1" applyBorder="1" applyAlignment="1">
      <alignment horizontal="center" vertical="center" textRotation="255"/>
    </xf>
    <xf numFmtId="0" fontId="20" fillId="0" borderId="37" xfId="11" applyFont="1" applyBorder="1" applyAlignment="1">
      <alignment horizontal="center" vertical="center" textRotation="255"/>
    </xf>
    <xf numFmtId="0" fontId="20" fillId="0" borderId="40" xfId="11" applyFont="1" applyBorder="1" applyAlignment="1">
      <alignment horizontal="center" vertical="center" textRotation="255"/>
    </xf>
    <xf numFmtId="0" fontId="34" fillId="7" borderId="62" xfId="12" applyFont="1" applyFill="1" applyBorder="1" applyAlignment="1" applyProtection="1">
      <alignment horizontal="center" vertical="center" wrapText="1"/>
      <protection locked="0"/>
    </xf>
    <xf numFmtId="0" fontId="34" fillId="7" borderId="8" xfId="12" applyFont="1" applyFill="1" applyBorder="1" applyAlignment="1" applyProtection="1">
      <alignment horizontal="center" vertical="center" wrapText="1"/>
      <protection locked="0"/>
    </xf>
    <xf numFmtId="0" fontId="34" fillId="7" borderId="23" xfId="12" applyFont="1" applyFill="1" applyBorder="1" applyAlignment="1" applyProtection="1">
      <alignment horizontal="center" vertical="center" wrapText="1"/>
      <protection locked="0"/>
    </xf>
    <xf numFmtId="0" fontId="34" fillId="7" borderId="95" xfId="12" applyFont="1" applyFill="1" applyBorder="1" applyAlignment="1" applyProtection="1">
      <alignment horizontal="center" vertical="center" wrapText="1"/>
      <protection locked="0"/>
    </xf>
    <xf numFmtId="0" fontId="34" fillId="7" borderId="93" xfId="12" applyFont="1" applyFill="1" applyBorder="1" applyAlignment="1" applyProtection="1">
      <alignment horizontal="center" vertical="center" wrapText="1"/>
      <protection locked="0"/>
    </xf>
    <xf numFmtId="0" fontId="34" fillId="7" borderId="94" xfId="12" applyFont="1" applyFill="1" applyBorder="1" applyAlignment="1" applyProtection="1">
      <alignment horizontal="center" vertical="center" wrapText="1"/>
      <protection locked="0"/>
    </xf>
    <xf numFmtId="0" fontId="1" fillId="7" borderId="62" xfId="12" applyFont="1" applyFill="1" applyBorder="1" applyAlignment="1" applyProtection="1">
      <alignment horizontal="center" vertical="center" wrapText="1"/>
      <protection locked="0"/>
    </xf>
    <xf numFmtId="0" fontId="1" fillId="7" borderId="8" xfId="12" applyFont="1" applyFill="1" applyBorder="1" applyAlignment="1" applyProtection="1">
      <alignment horizontal="center" vertical="center" wrapText="1"/>
      <protection locked="0"/>
    </xf>
    <xf numFmtId="0" fontId="1" fillId="7" borderId="23" xfId="12" applyFont="1" applyFill="1" applyBorder="1" applyAlignment="1" applyProtection="1">
      <alignment horizontal="center" vertical="center" wrapText="1"/>
      <protection locked="0"/>
    </xf>
    <xf numFmtId="0" fontId="1" fillId="7" borderId="95" xfId="12" applyFont="1" applyFill="1" applyBorder="1" applyAlignment="1" applyProtection="1">
      <alignment horizontal="center" vertical="center" wrapText="1"/>
      <protection locked="0"/>
    </xf>
    <xf numFmtId="0" fontId="1" fillId="7" borderId="93" xfId="12" applyFont="1" applyFill="1" applyBorder="1" applyAlignment="1" applyProtection="1">
      <alignment horizontal="center" vertical="center" wrapText="1"/>
      <protection locked="0"/>
    </xf>
    <xf numFmtId="0" fontId="1" fillId="7" borderId="94" xfId="12" applyFont="1" applyFill="1" applyBorder="1" applyAlignment="1" applyProtection="1">
      <alignment horizontal="center" vertical="center" wrapText="1"/>
      <protection locked="0"/>
    </xf>
    <xf numFmtId="0" fontId="34" fillId="7" borderId="9" xfId="12" applyFont="1" applyFill="1" applyBorder="1" applyAlignment="1" applyProtection="1">
      <alignment horizontal="center" vertical="center" wrapText="1"/>
      <protection locked="0"/>
    </xf>
    <xf numFmtId="0" fontId="34" fillId="7" borderId="96" xfId="12" applyFont="1" applyFill="1" applyBorder="1" applyAlignment="1" applyProtection="1">
      <alignment horizontal="center" vertical="center" wrapText="1"/>
      <protection locked="0"/>
    </xf>
    <xf numFmtId="0" fontId="34" fillId="0" borderId="98" xfId="14" applyFont="1" applyBorder="1" applyAlignment="1" applyProtection="1">
      <alignment horizontal="left" vertical="center" shrinkToFit="1"/>
      <protection locked="0"/>
    </xf>
    <xf numFmtId="0" fontId="34" fillId="0" borderId="99" xfId="14" applyFont="1" applyBorder="1" applyAlignment="1" applyProtection="1">
      <alignment horizontal="left" vertical="center" shrinkToFit="1"/>
      <protection locked="0"/>
    </xf>
    <xf numFmtId="0" fontId="34" fillId="0" borderId="100" xfId="14" applyFont="1" applyBorder="1" applyAlignment="1" applyProtection="1">
      <alignment horizontal="left" vertical="center" shrinkToFit="1"/>
      <protection locked="0"/>
    </xf>
    <xf numFmtId="177" fontId="34" fillId="0" borderId="101" xfId="14" applyNumberFormat="1" applyFont="1" applyBorder="1" applyAlignment="1" applyProtection="1">
      <alignment horizontal="right" vertical="center" shrinkToFit="1"/>
      <protection locked="0"/>
    </xf>
    <xf numFmtId="177" fontId="34" fillId="0" borderId="102" xfId="14" applyNumberFormat="1" applyFont="1" applyBorder="1" applyAlignment="1" applyProtection="1">
      <alignment horizontal="right" vertical="center" shrinkToFit="1"/>
      <protection locked="0"/>
    </xf>
    <xf numFmtId="177" fontId="34" fillId="0" borderId="103" xfId="14" applyNumberFormat="1" applyFont="1" applyBorder="1" applyAlignment="1" applyProtection="1">
      <alignment horizontal="right" vertical="center" shrinkToFit="1"/>
      <protection locked="0"/>
    </xf>
    <xf numFmtId="177" fontId="34" fillId="0" borderId="104" xfId="14" applyNumberFormat="1" applyFont="1" applyBorder="1" applyAlignment="1" applyProtection="1">
      <alignment horizontal="right" vertical="center" shrinkToFit="1"/>
      <protection locked="0"/>
    </xf>
    <xf numFmtId="177" fontId="34" fillId="0" borderId="105" xfId="14" applyNumberFormat="1" applyFont="1" applyBorder="1" applyAlignment="1" applyProtection="1">
      <alignment horizontal="right" vertical="center" shrinkToFit="1"/>
      <protection locked="0"/>
    </xf>
    <xf numFmtId="177" fontId="34" fillId="0" borderId="106" xfId="14" applyNumberFormat="1" applyFont="1" applyBorder="1" applyAlignment="1" applyProtection="1">
      <alignment horizontal="right" vertical="center" shrinkToFit="1"/>
      <protection locked="0"/>
    </xf>
    <xf numFmtId="0" fontId="34" fillId="7" borderId="36" xfId="12" applyFont="1" applyFill="1" applyBorder="1" applyAlignment="1" applyProtection="1">
      <alignment horizontal="center" vertical="center"/>
      <protection locked="0"/>
    </xf>
    <xf numFmtId="0" fontId="34" fillId="7" borderId="8" xfId="12" applyFont="1" applyFill="1" applyBorder="1" applyAlignment="1" applyProtection="1">
      <alignment horizontal="center" vertical="center"/>
      <protection locked="0"/>
    </xf>
    <xf numFmtId="0" fontId="34" fillId="7" borderId="23" xfId="12" applyFont="1" applyFill="1" applyBorder="1" applyAlignment="1" applyProtection="1">
      <alignment horizontal="center" vertical="center"/>
      <protection locked="0"/>
    </xf>
    <xf numFmtId="0" fontId="34" fillId="7" borderId="92" xfId="12" applyFont="1" applyFill="1" applyBorder="1" applyAlignment="1" applyProtection="1">
      <alignment horizontal="center" vertical="center"/>
      <protection locked="0"/>
    </xf>
    <xf numFmtId="0" fontId="34" fillId="7" borderId="93" xfId="12" applyFont="1" applyFill="1" applyBorder="1" applyAlignment="1" applyProtection="1">
      <alignment horizontal="center" vertical="center"/>
      <protection locked="0"/>
    </xf>
    <xf numFmtId="0" fontId="34" fillId="7" borderId="94" xfId="12" applyFont="1" applyFill="1" applyBorder="1" applyAlignment="1" applyProtection="1">
      <alignment horizontal="center" vertical="center"/>
      <protection locked="0"/>
    </xf>
    <xf numFmtId="0" fontId="33" fillId="6" borderId="1" xfId="12" applyFont="1" applyFill="1" applyBorder="1" applyAlignment="1" applyProtection="1">
      <alignment horizontal="center" vertical="center"/>
    </xf>
    <xf numFmtId="0" fontId="33" fillId="6" borderId="2" xfId="12" applyFont="1" applyFill="1" applyBorder="1" applyAlignment="1" applyProtection="1">
      <alignment horizontal="center" vertical="center"/>
    </xf>
    <xf numFmtId="0" fontId="33" fillId="6" borderId="3" xfId="12" applyFont="1" applyFill="1" applyBorder="1" applyAlignment="1" applyProtection="1">
      <alignment horizontal="center" vertical="center"/>
    </xf>
    <xf numFmtId="0" fontId="34" fillId="6" borderId="75" xfId="12" applyFont="1" applyFill="1" applyBorder="1" applyAlignment="1" applyProtection="1">
      <alignment horizontal="left" vertical="center"/>
    </xf>
    <xf numFmtId="0" fontId="34" fillId="7" borderId="36" xfId="12" applyFont="1" applyFill="1" applyBorder="1" applyAlignment="1" applyProtection="1">
      <alignment horizontal="center" vertical="center" wrapText="1"/>
      <protection locked="0"/>
    </xf>
    <xf numFmtId="0" fontId="34" fillId="7" borderId="92" xfId="12" applyFont="1" applyFill="1" applyBorder="1" applyAlignment="1" applyProtection="1">
      <alignment horizontal="center" vertical="center" wrapText="1"/>
      <protection locked="0"/>
    </xf>
    <xf numFmtId="0" fontId="34" fillId="0" borderId="98" xfId="15" applyNumberFormat="1" applyFont="1" applyBorder="1" applyAlignment="1" applyProtection="1">
      <alignment horizontal="left" vertical="center" shrinkToFit="1"/>
      <protection locked="0"/>
    </xf>
    <xf numFmtId="0" fontId="34" fillId="0" borderId="99" xfId="15" applyNumberFormat="1" applyFont="1" applyBorder="1" applyAlignment="1" applyProtection="1">
      <alignment horizontal="left" vertical="center" shrinkToFit="1"/>
      <protection locked="0"/>
    </xf>
    <xf numFmtId="0" fontId="34" fillId="0" borderId="110" xfId="15" applyNumberFormat="1" applyFont="1" applyBorder="1" applyAlignment="1" applyProtection="1">
      <alignment horizontal="left" vertical="center" shrinkToFit="1"/>
      <protection locked="0"/>
    </xf>
    <xf numFmtId="0" fontId="34" fillId="0" borderId="112" xfId="14" applyFont="1" applyBorder="1" applyAlignment="1" applyProtection="1">
      <alignment horizontal="left" vertical="center" shrinkToFit="1"/>
      <protection locked="0"/>
    </xf>
    <xf numFmtId="0" fontId="34" fillId="0" borderId="113" xfId="14" applyFont="1" applyBorder="1" applyAlignment="1" applyProtection="1">
      <alignment horizontal="left" vertical="center" shrinkToFit="1"/>
      <protection locked="0"/>
    </xf>
    <xf numFmtId="0" fontId="34" fillId="0" borderId="114" xfId="14" applyFont="1" applyBorder="1" applyAlignment="1" applyProtection="1">
      <alignment horizontal="left" vertical="center" shrinkToFit="1"/>
      <protection locked="0"/>
    </xf>
    <xf numFmtId="177" fontId="34" fillId="0" borderId="115" xfId="14" applyNumberFormat="1" applyFont="1" applyBorder="1" applyAlignment="1" applyProtection="1">
      <alignment horizontal="right" vertical="center" shrinkToFit="1"/>
      <protection locked="0"/>
    </xf>
    <xf numFmtId="177" fontId="34" fillId="0" borderId="116" xfId="14" applyNumberFormat="1" applyFont="1" applyBorder="1" applyAlignment="1" applyProtection="1">
      <alignment horizontal="right" vertical="center" shrinkToFit="1"/>
      <protection locked="0"/>
    </xf>
    <xf numFmtId="177" fontId="34" fillId="0" borderId="117" xfId="14" applyNumberFormat="1" applyFont="1" applyBorder="1" applyAlignment="1" applyProtection="1">
      <alignment horizontal="right" vertical="center" shrinkToFit="1"/>
      <protection locked="0"/>
    </xf>
    <xf numFmtId="177" fontId="34" fillId="0" borderId="118" xfId="14" applyNumberFormat="1" applyFont="1" applyBorder="1" applyAlignment="1" applyProtection="1">
      <alignment horizontal="right" vertical="center" shrinkToFit="1"/>
      <protection locked="0"/>
    </xf>
    <xf numFmtId="177" fontId="34" fillId="0" borderId="113" xfId="14" applyNumberFormat="1" applyFont="1" applyBorder="1" applyAlignment="1" applyProtection="1">
      <alignment horizontal="right" vertical="center" shrinkToFit="1"/>
      <protection locked="0"/>
    </xf>
    <xf numFmtId="177" fontId="34" fillId="0" borderId="119" xfId="14" applyNumberFormat="1" applyFont="1" applyBorder="1" applyAlignment="1" applyProtection="1">
      <alignment horizontal="right" vertical="center" shrinkToFit="1"/>
      <protection locked="0"/>
    </xf>
    <xf numFmtId="177" fontId="34" fillId="0" borderId="120" xfId="15" applyNumberFormat="1" applyFont="1" applyBorder="1" applyAlignment="1" applyProtection="1">
      <alignment horizontal="right" vertical="center" shrinkToFit="1"/>
      <protection locked="0"/>
    </xf>
    <xf numFmtId="177" fontId="34" fillId="0" borderId="116" xfId="15" applyNumberFormat="1" applyFont="1" applyBorder="1" applyAlignment="1" applyProtection="1">
      <alignment horizontal="right" vertical="center" shrinkToFit="1"/>
      <protection locked="0"/>
    </xf>
    <xf numFmtId="0" fontId="34" fillId="0" borderId="116" xfId="15" applyNumberFormat="1" applyFont="1" applyBorder="1" applyAlignment="1" applyProtection="1">
      <alignment horizontal="left" vertical="center" shrinkToFit="1"/>
      <protection locked="0"/>
    </xf>
    <xf numFmtId="0" fontId="34" fillId="0" borderId="121" xfId="15" applyNumberFormat="1" applyFont="1" applyBorder="1" applyAlignment="1" applyProtection="1">
      <alignment horizontal="left" vertical="center" shrinkToFit="1"/>
      <protection locked="0"/>
    </xf>
    <xf numFmtId="0" fontId="34" fillId="0" borderId="112" xfId="15" applyFont="1" applyBorder="1" applyAlignment="1" applyProtection="1">
      <alignment horizontal="left" vertical="center" shrinkToFit="1"/>
      <protection locked="0"/>
    </xf>
    <xf numFmtId="0" fontId="34" fillId="0" borderId="113" xfId="15" applyFont="1" applyBorder="1" applyAlignment="1" applyProtection="1">
      <alignment horizontal="left" vertical="center" shrinkToFit="1"/>
      <protection locked="0"/>
    </xf>
    <xf numFmtId="0" fontId="34" fillId="0" borderId="114" xfId="15" applyFont="1" applyBorder="1" applyAlignment="1" applyProtection="1">
      <alignment horizontal="left" vertical="center" shrinkToFit="1"/>
      <protection locked="0"/>
    </xf>
    <xf numFmtId="177" fontId="34" fillId="0" borderId="98" xfId="15" applyNumberFormat="1" applyFont="1" applyBorder="1" applyAlignment="1" applyProtection="1">
      <alignment horizontal="right" vertical="center" shrinkToFit="1"/>
      <protection locked="0"/>
    </xf>
    <xf numFmtId="177" fontId="34" fillId="0" borderId="99" xfId="15" applyNumberFormat="1" applyFont="1" applyBorder="1" applyAlignment="1" applyProtection="1">
      <alignment horizontal="right" vertical="center" shrinkToFit="1"/>
      <protection locked="0"/>
    </xf>
    <xf numFmtId="177" fontId="34" fillId="0" borderId="100" xfId="15" applyNumberFormat="1" applyFont="1" applyBorder="1" applyAlignment="1" applyProtection="1">
      <alignment horizontal="right" vertical="center" shrinkToFit="1"/>
      <protection locked="0"/>
    </xf>
    <xf numFmtId="177" fontId="34" fillId="0" borderId="107" xfId="15" applyNumberFormat="1" applyFont="1" applyBorder="1" applyAlignment="1" applyProtection="1">
      <alignment horizontal="right" vertical="center" shrinkToFit="1"/>
      <protection locked="0"/>
    </xf>
    <xf numFmtId="177" fontId="34" fillId="0" borderId="102" xfId="15" applyNumberFormat="1" applyFont="1" applyBorder="1" applyAlignment="1" applyProtection="1">
      <alignment horizontal="right" vertical="center" shrinkToFit="1"/>
      <protection locked="0"/>
    </xf>
    <xf numFmtId="0" fontId="34" fillId="0" borderId="102" xfId="15" applyNumberFormat="1" applyFont="1" applyBorder="1" applyAlignment="1" applyProtection="1">
      <alignment horizontal="left" vertical="center" shrinkToFit="1"/>
      <protection locked="0"/>
    </xf>
    <xf numFmtId="0" fontId="34" fillId="0" borderId="108" xfId="15" applyNumberFormat="1" applyFont="1" applyBorder="1" applyAlignment="1" applyProtection="1">
      <alignment horizontal="left" vertical="center" shrinkToFit="1"/>
      <protection locked="0"/>
    </xf>
    <xf numFmtId="0" fontId="34" fillId="0" borderId="98" xfId="15" applyFont="1" applyBorder="1" applyAlignment="1" applyProtection="1">
      <alignment horizontal="left" vertical="center" shrinkToFit="1"/>
      <protection locked="0"/>
    </xf>
    <xf numFmtId="0" fontId="34" fillId="0" borderId="99" xfId="15" applyFont="1" applyBorder="1" applyAlignment="1" applyProtection="1">
      <alignment horizontal="left" vertical="center" shrinkToFit="1"/>
      <protection locked="0"/>
    </xf>
    <xf numFmtId="0" fontId="34" fillId="0" borderId="100" xfId="15" applyFont="1" applyBorder="1" applyAlignment="1" applyProtection="1">
      <alignment horizontal="left" vertical="center" shrinkToFit="1"/>
      <protection locked="0"/>
    </xf>
    <xf numFmtId="177" fontId="34" fillId="0" borderId="112" xfId="15" applyNumberFormat="1" applyFont="1" applyBorder="1" applyAlignment="1" applyProtection="1">
      <alignment horizontal="right" vertical="center" shrinkToFit="1"/>
      <protection locked="0"/>
    </xf>
    <xf numFmtId="177" fontId="34" fillId="0" borderId="113" xfId="15" applyNumberFormat="1" applyFont="1" applyBorder="1" applyAlignment="1" applyProtection="1">
      <alignment horizontal="right" vertical="center" shrinkToFit="1"/>
      <protection locked="0"/>
    </xf>
    <xf numFmtId="177" fontId="34" fillId="0" borderId="114" xfId="15" applyNumberFormat="1" applyFont="1" applyBorder="1" applyAlignment="1" applyProtection="1">
      <alignment horizontal="right" vertical="center" shrinkToFit="1"/>
      <protection locked="0"/>
    </xf>
    <xf numFmtId="0" fontId="34" fillId="0" borderId="112" xfId="15" applyNumberFormat="1" applyFont="1" applyBorder="1" applyAlignment="1" applyProtection="1">
      <alignment horizontal="left" vertical="center" shrinkToFit="1"/>
      <protection locked="0"/>
    </xf>
    <xf numFmtId="0" fontId="34" fillId="0" borderId="113" xfId="15" applyNumberFormat="1" applyFont="1" applyBorder="1" applyAlignment="1" applyProtection="1">
      <alignment horizontal="left" vertical="center" shrinkToFit="1"/>
      <protection locked="0"/>
    </xf>
    <xf numFmtId="0" fontId="34" fillId="0" borderId="119" xfId="15" applyNumberFormat="1" applyFont="1" applyBorder="1" applyAlignment="1" applyProtection="1">
      <alignment horizontal="left" vertical="center" shrinkToFit="1"/>
      <protection locked="0"/>
    </xf>
    <xf numFmtId="177" fontId="34" fillId="0" borderId="123" xfId="14" applyNumberFormat="1" applyFont="1" applyBorder="1" applyAlignment="1" applyProtection="1">
      <alignment horizontal="right" vertical="center" shrinkToFit="1"/>
      <protection locked="0"/>
    </xf>
    <xf numFmtId="177" fontId="34" fillId="0" borderId="124" xfId="14" applyNumberFormat="1" applyFont="1" applyBorder="1" applyAlignment="1" applyProtection="1">
      <alignment horizontal="right" vertical="center" shrinkToFit="1"/>
      <protection locked="0"/>
    </xf>
    <xf numFmtId="177" fontId="34" fillId="0" borderId="125" xfId="14" applyNumberFormat="1" applyFont="1" applyBorder="1" applyAlignment="1" applyProtection="1">
      <alignment horizontal="right" vertical="center" shrinkToFit="1"/>
      <protection locked="0"/>
    </xf>
    <xf numFmtId="0" fontId="34" fillId="8" borderId="44" xfId="12" applyFont="1" applyFill="1" applyBorder="1" applyAlignment="1" applyProtection="1">
      <alignment horizontal="left" vertical="center" shrinkToFit="1"/>
      <protection locked="0"/>
    </xf>
    <xf numFmtId="0" fontId="34" fillId="8" borderId="18" xfId="12" applyFont="1" applyFill="1" applyBorder="1" applyAlignment="1" applyProtection="1">
      <alignment horizontal="left" vertical="center" shrinkToFit="1"/>
      <protection locked="0"/>
    </xf>
    <xf numFmtId="0" fontId="34" fillId="8" borderId="43" xfId="12" applyFont="1" applyFill="1" applyBorder="1" applyAlignment="1" applyProtection="1">
      <alignment horizontal="left" vertical="center" shrinkToFit="1"/>
      <protection locked="0"/>
    </xf>
    <xf numFmtId="177" fontId="34" fillId="8" borderId="128" xfId="15" applyNumberFormat="1" applyFont="1" applyFill="1" applyBorder="1" applyAlignment="1" applyProtection="1">
      <alignment horizontal="right" vertical="center" shrinkToFit="1"/>
      <protection locked="0"/>
    </xf>
    <xf numFmtId="177" fontId="34" fillId="8" borderId="129" xfId="15" applyNumberFormat="1" applyFont="1" applyFill="1" applyBorder="1" applyAlignment="1" applyProtection="1">
      <alignment horizontal="right" vertical="center" shrinkToFit="1"/>
      <protection locked="0"/>
    </xf>
    <xf numFmtId="177" fontId="34" fillId="8" borderId="130" xfId="15" applyNumberFormat="1" applyFont="1" applyFill="1" applyBorder="1" applyAlignment="1" applyProtection="1">
      <alignment horizontal="right" vertical="center" shrinkToFit="1"/>
      <protection locked="0"/>
    </xf>
    <xf numFmtId="177" fontId="34" fillId="8" borderId="131" xfId="15" applyNumberFormat="1" applyFont="1" applyFill="1" applyBorder="1" applyAlignment="1" applyProtection="1">
      <alignment horizontal="right" vertical="center" shrinkToFit="1"/>
      <protection locked="0"/>
    </xf>
    <xf numFmtId="177" fontId="34" fillId="8" borderId="132" xfId="15" applyNumberFormat="1" applyFont="1" applyFill="1" applyBorder="1" applyAlignment="1" applyProtection="1">
      <alignment horizontal="right" vertical="center" shrinkToFit="1"/>
      <protection locked="0"/>
    </xf>
    <xf numFmtId="177" fontId="34" fillId="8" borderId="133" xfId="15" applyNumberFormat="1" applyFont="1" applyFill="1" applyBorder="1" applyAlignment="1" applyProtection="1">
      <alignment horizontal="right" vertical="center" shrinkToFit="1"/>
      <protection locked="0"/>
    </xf>
    <xf numFmtId="177" fontId="34" fillId="8" borderId="134" xfId="15" applyNumberFormat="1" applyFont="1" applyFill="1" applyBorder="1" applyAlignment="1" applyProtection="1">
      <alignment horizontal="right" vertical="center" shrinkToFit="1"/>
      <protection locked="0"/>
    </xf>
    <xf numFmtId="0" fontId="34" fillId="8" borderId="129" xfId="15" applyNumberFormat="1" applyFont="1" applyFill="1" applyBorder="1" applyAlignment="1" applyProtection="1">
      <alignment horizontal="left" vertical="center" shrinkToFit="1"/>
      <protection locked="0"/>
    </xf>
    <xf numFmtId="0" fontId="34" fillId="8" borderId="132" xfId="15" applyNumberFormat="1" applyFont="1" applyFill="1" applyBorder="1" applyAlignment="1" applyProtection="1">
      <alignment horizontal="left" vertical="center" shrinkToFit="1"/>
      <protection locked="0"/>
    </xf>
    <xf numFmtId="177" fontId="34" fillId="0" borderId="126" xfId="15" applyNumberFormat="1" applyFont="1" applyBorder="1" applyAlignment="1" applyProtection="1">
      <alignment horizontal="right" vertical="center" shrinkToFit="1"/>
      <protection locked="0"/>
    </xf>
    <xf numFmtId="177" fontId="34" fillId="0" borderId="124" xfId="15" applyNumberFormat="1" applyFont="1" applyBorder="1" applyAlignment="1" applyProtection="1">
      <alignment horizontal="right" vertical="center" shrinkToFit="1"/>
      <protection locked="0"/>
    </xf>
    <xf numFmtId="0" fontId="34" fillId="0" borderId="124" xfId="15" applyNumberFormat="1" applyFont="1" applyBorder="1" applyAlignment="1" applyProtection="1">
      <alignment horizontal="left" vertical="center" shrinkToFit="1"/>
      <protection locked="0"/>
    </xf>
    <xf numFmtId="0" fontId="34" fillId="0" borderId="127" xfId="15" applyNumberFormat="1" applyFont="1" applyBorder="1" applyAlignment="1" applyProtection="1">
      <alignment horizontal="left" vertical="center" shrinkToFit="1"/>
      <protection locked="0"/>
    </xf>
    <xf numFmtId="0" fontId="34" fillId="0" borderId="25" xfId="12" applyFont="1" applyBorder="1" applyAlignment="1" applyProtection="1">
      <alignment horizontal="center" vertical="center"/>
      <protection locked="0"/>
    </xf>
    <xf numFmtId="0" fontId="34" fillId="0" borderId="26" xfId="12" applyFont="1" applyBorder="1" applyAlignment="1" applyProtection="1">
      <alignment horizontal="center" vertical="center"/>
      <protection locked="0"/>
    </xf>
    <xf numFmtId="0" fontId="34" fillId="6" borderId="8" xfId="12" applyFont="1" applyFill="1" applyBorder="1" applyAlignment="1" applyProtection="1">
      <alignment horizontal="left" vertical="center"/>
    </xf>
    <xf numFmtId="177" fontId="34" fillId="8" borderId="17" xfId="15" applyNumberFormat="1" applyFont="1" applyFill="1" applyBorder="1" applyAlignment="1" applyProtection="1">
      <alignment horizontal="right" vertical="center" shrinkToFit="1"/>
      <protection locked="0"/>
    </xf>
    <xf numFmtId="177" fontId="34" fillId="8" borderId="18" xfId="15" applyNumberFormat="1" applyFont="1" applyFill="1" applyBorder="1" applyAlignment="1" applyProtection="1">
      <alignment horizontal="right" vertical="center" shrinkToFit="1"/>
      <protection locked="0"/>
    </xf>
    <xf numFmtId="177" fontId="34" fillId="8" borderId="19" xfId="15" applyNumberFormat="1" applyFont="1" applyFill="1" applyBorder="1" applyAlignment="1" applyProtection="1">
      <alignment horizontal="right" vertical="center" shrinkToFit="1"/>
      <protection locked="0"/>
    </xf>
    <xf numFmtId="0" fontId="34" fillId="7" borderId="36" xfId="12" applyFont="1" applyFill="1" applyBorder="1" applyAlignment="1" applyProtection="1">
      <alignment horizontal="center" vertical="center" wrapText="1" shrinkToFit="1"/>
      <protection locked="0"/>
    </xf>
    <xf numFmtId="0" fontId="34" fillId="7" borderId="8" xfId="12" applyFont="1" applyFill="1" applyBorder="1" applyAlignment="1" applyProtection="1">
      <alignment horizontal="center" vertical="center" shrinkToFit="1"/>
      <protection locked="0"/>
    </xf>
    <xf numFmtId="0" fontId="34" fillId="7" borderId="9" xfId="12" applyFont="1" applyFill="1" applyBorder="1" applyAlignment="1" applyProtection="1">
      <alignment horizontal="center" vertical="center" shrinkToFit="1"/>
      <protection locked="0"/>
    </xf>
    <xf numFmtId="0" fontId="34" fillId="7" borderId="92" xfId="12" applyFont="1" applyFill="1" applyBorder="1" applyAlignment="1" applyProtection="1">
      <alignment horizontal="center" vertical="center" shrinkToFit="1"/>
      <protection locked="0"/>
    </xf>
    <xf numFmtId="0" fontId="34" fillId="7" borderId="93" xfId="12" applyFont="1" applyFill="1" applyBorder="1" applyAlignment="1" applyProtection="1">
      <alignment horizontal="center" vertical="center" shrinkToFit="1"/>
      <protection locked="0"/>
    </xf>
    <xf numFmtId="0" fontId="34" fillId="7" borderId="96" xfId="12" applyFont="1" applyFill="1" applyBorder="1" applyAlignment="1" applyProtection="1">
      <alignment horizontal="center" vertical="center" shrinkToFit="1"/>
      <protection locked="0"/>
    </xf>
    <xf numFmtId="177" fontId="34" fillId="0" borderId="137" xfId="12" applyNumberFormat="1" applyFont="1" applyBorder="1" applyAlignment="1" applyProtection="1">
      <alignment horizontal="right" vertical="center" shrinkToFit="1"/>
      <protection locked="0"/>
    </xf>
    <xf numFmtId="187" fontId="34" fillId="0" borderId="137" xfId="12" applyNumberFormat="1" applyFont="1" applyBorder="1" applyAlignment="1" applyProtection="1">
      <alignment horizontal="right" vertical="center" shrinkToFit="1"/>
      <protection locked="0"/>
    </xf>
    <xf numFmtId="0" fontId="34" fillId="0" borderId="137" xfId="12" applyFont="1" applyBorder="1" applyAlignment="1" applyProtection="1">
      <alignment horizontal="left" vertical="center" shrinkToFit="1"/>
      <protection locked="0"/>
    </xf>
    <xf numFmtId="0" fontId="34" fillId="0" borderId="140" xfId="12" applyFont="1" applyBorder="1" applyAlignment="1" applyProtection="1">
      <alignment horizontal="left" vertical="center" shrinkToFit="1"/>
      <protection locked="0"/>
    </xf>
    <xf numFmtId="177" fontId="34" fillId="0" borderId="136" xfId="14" applyNumberFormat="1" applyFont="1" applyBorder="1" applyAlignment="1" applyProtection="1">
      <alignment horizontal="right" vertical="center" shrinkToFit="1"/>
      <protection locked="0"/>
    </xf>
    <xf numFmtId="177" fontId="34" fillId="0" borderId="137" xfId="14" applyNumberFormat="1" applyFont="1" applyBorder="1" applyAlignment="1" applyProtection="1">
      <alignment horizontal="right" vertical="center" shrinkToFit="1"/>
      <protection locked="0"/>
    </xf>
    <xf numFmtId="177" fontId="34" fillId="0" borderId="138" xfId="14" applyNumberFormat="1" applyFont="1" applyBorder="1" applyAlignment="1" applyProtection="1">
      <alignment horizontal="right" vertical="center" shrinkToFit="1"/>
      <protection locked="0"/>
    </xf>
    <xf numFmtId="177" fontId="34" fillId="0" borderId="139" xfId="14" applyNumberFormat="1" applyFont="1" applyBorder="1" applyAlignment="1" applyProtection="1">
      <alignment horizontal="right" vertical="center" shrinkToFit="1"/>
      <protection locked="0"/>
    </xf>
    <xf numFmtId="177" fontId="34" fillId="0" borderId="140" xfId="14" applyNumberFormat="1" applyFont="1" applyBorder="1" applyAlignment="1" applyProtection="1">
      <alignment horizontal="right" vertical="center" shrinkToFit="1"/>
      <protection locked="0"/>
    </xf>
    <xf numFmtId="177" fontId="34" fillId="0" borderId="141" xfId="12" applyNumberFormat="1" applyFont="1" applyBorder="1" applyAlignment="1" applyProtection="1">
      <alignment horizontal="right" vertical="center" shrinkToFit="1"/>
      <protection locked="0"/>
    </xf>
    <xf numFmtId="0" fontId="34" fillId="0" borderId="116" xfId="12" applyFont="1" applyBorder="1" applyAlignment="1" applyProtection="1">
      <alignment horizontal="left" vertical="center" shrinkToFit="1"/>
      <protection locked="0"/>
    </xf>
    <xf numFmtId="0" fontId="34" fillId="0" borderId="121" xfId="12" applyFont="1" applyBorder="1" applyAlignment="1" applyProtection="1">
      <alignment horizontal="left" vertical="center" shrinkToFit="1"/>
      <protection locked="0"/>
    </xf>
    <xf numFmtId="177" fontId="34" fillId="0" borderId="120" xfId="12" applyNumberFormat="1" applyFont="1" applyBorder="1" applyAlignment="1" applyProtection="1">
      <alignment horizontal="right" vertical="center" shrinkToFit="1"/>
      <protection locked="0"/>
    </xf>
    <xf numFmtId="177" fontId="34" fillId="0" borderId="116" xfId="12" applyNumberFormat="1" applyFont="1" applyBorder="1" applyAlignment="1" applyProtection="1">
      <alignment horizontal="right" vertical="center" shrinkToFit="1"/>
      <protection locked="0"/>
    </xf>
    <xf numFmtId="187" fontId="34" fillId="0" borderId="116" xfId="12" applyNumberFormat="1" applyFont="1" applyBorder="1" applyAlignment="1" applyProtection="1">
      <alignment horizontal="right" vertical="center" shrinkToFit="1"/>
      <protection locked="0"/>
    </xf>
    <xf numFmtId="177" fontId="34" fillId="6" borderId="115" xfId="13" applyNumberFormat="1" applyFont="1" applyFill="1" applyBorder="1" applyAlignment="1" applyProtection="1">
      <alignment horizontal="right" vertical="center" shrinkToFit="1"/>
      <protection locked="0"/>
    </xf>
    <xf numFmtId="177" fontId="34" fillId="6" borderId="116" xfId="13" applyNumberFormat="1" applyFont="1" applyFill="1" applyBorder="1" applyAlignment="1" applyProtection="1">
      <alignment horizontal="right" vertical="center" shrinkToFit="1"/>
      <protection locked="0"/>
    </xf>
    <xf numFmtId="177" fontId="34" fillId="6" borderId="117" xfId="13" applyNumberFormat="1" applyFont="1" applyFill="1" applyBorder="1" applyAlignment="1" applyProtection="1">
      <alignment horizontal="right" vertical="center" shrinkToFit="1"/>
      <protection locked="0"/>
    </xf>
    <xf numFmtId="177" fontId="34" fillId="6" borderId="120" xfId="13" applyNumberFormat="1" applyFont="1" applyFill="1" applyBorder="1" applyAlignment="1" applyProtection="1">
      <alignment horizontal="right" vertical="center" shrinkToFit="1"/>
      <protection locked="0"/>
    </xf>
    <xf numFmtId="187" fontId="34" fillId="6" borderId="116" xfId="13" applyNumberFormat="1" applyFont="1" applyFill="1" applyBorder="1" applyAlignment="1" applyProtection="1">
      <alignment horizontal="right" vertical="center" shrinkToFit="1"/>
      <protection locked="0"/>
    </xf>
    <xf numFmtId="177" fontId="34" fillId="8" borderId="142" xfId="12" applyNumberFormat="1" applyFont="1" applyFill="1" applyBorder="1" applyAlignment="1" applyProtection="1">
      <alignment horizontal="right" vertical="center" shrinkToFit="1"/>
      <protection locked="0"/>
    </xf>
    <xf numFmtId="177" fontId="34" fillId="8" borderId="134" xfId="12" applyNumberFormat="1" applyFont="1" applyFill="1" applyBorder="1" applyAlignment="1" applyProtection="1">
      <alignment horizontal="right" vertical="center" shrinkToFit="1"/>
      <protection locked="0"/>
    </xf>
    <xf numFmtId="177" fontId="34" fillId="8" borderId="143" xfId="12" applyNumberFormat="1" applyFont="1" applyFill="1" applyBorder="1" applyAlignment="1" applyProtection="1">
      <alignment horizontal="right" vertical="center" shrinkToFit="1"/>
      <protection locked="0"/>
    </xf>
    <xf numFmtId="177" fontId="34" fillId="8" borderId="131" xfId="12" applyNumberFormat="1" applyFont="1" applyFill="1" applyBorder="1" applyAlignment="1" applyProtection="1">
      <alignment horizontal="right" vertical="center" shrinkToFit="1"/>
      <protection locked="0"/>
    </xf>
    <xf numFmtId="177" fontId="34" fillId="8" borderId="129" xfId="12" applyNumberFormat="1" applyFont="1" applyFill="1" applyBorder="1" applyAlignment="1" applyProtection="1">
      <alignment horizontal="right" vertical="center" shrinkToFit="1"/>
      <protection locked="0"/>
    </xf>
    <xf numFmtId="177" fontId="34" fillId="8" borderId="132" xfId="12" applyNumberFormat="1" applyFont="1" applyFill="1" applyBorder="1" applyAlignment="1" applyProtection="1">
      <alignment horizontal="right" vertical="center" shrinkToFit="1"/>
      <protection locked="0"/>
    </xf>
    <xf numFmtId="177" fontId="34" fillId="8" borderId="133" xfId="12" applyNumberFormat="1" applyFont="1" applyFill="1" applyBorder="1" applyAlignment="1" applyProtection="1">
      <alignment horizontal="right" vertical="center" shrinkToFit="1"/>
      <protection locked="0"/>
    </xf>
    <xf numFmtId="0" fontId="34" fillId="0" borderId="81" xfId="12" applyFont="1" applyBorder="1" applyAlignment="1" applyProtection="1">
      <alignment horizontal="center" vertical="center" shrinkToFit="1"/>
      <protection locked="0"/>
    </xf>
    <xf numFmtId="187" fontId="34" fillId="8" borderId="134" xfId="12" applyNumberFormat="1" applyFont="1" applyFill="1" applyBorder="1" applyAlignment="1" applyProtection="1">
      <alignment horizontal="right" vertical="center" shrinkToFit="1"/>
      <protection locked="0"/>
    </xf>
    <xf numFmtId="0" fontId="34" fillId="8" borderId="129" xfId="12" applyNumberFormat="1" applyFont="1" applyFill="1" applyBorder="1" applyAlignment="1" applyProtection="1">
      <alignment horizontal="left" vertical="center" shrinkToFit="1"/>
      <protection locked="0"/>
    </xf>
    <xf numFmtId="0" fontId="34" fillId="8" borderId="132" xfId="12" applyNumberFormat="1" applyFont="1" applyFill="1" applyBorder="1" applyAlignment="1" applyProtection="1">
      <alignment horizontal="left" vertical="center" shrinkToFit="1"/>
      <protection locked="0"/>
    </xf>
    <xf numFmtId="177" fontId="34" fillId="8" borderId="17" xfId="12" applyNumberFormat="1" applyFont="1" applyFill="1" applyBorder="1" applyAlignment="1" applyProtection="1">
      <alignment horizontal="right" vertical="center" shrinkToFit="1"/>
      <protection locked="0"/>
    </xf>
    <xf numFmtId="177" fontId="34" fillId="8" borderId="18" xfId="12" applyNumberFormat="1" applyFont="1" applyFill="1" applyBorder="1" applyAlignment="1" applyProtection="1">
      <alignment horizontal="right" vertical="center" shrinkToFit="1"/>
      <protection locked="0"/>
    </xf>
    <xf numFmtId="177" fontId="34" fillId="8" borderId="19" xfId="12" applyNumberFormat="1" applyFont="1" applyFill="1" applyBorder="1" applyAlignment="1" applyProtection="1">
      <alignment horizontal="right" vertical="center" shrinkToFit="1"/>
      <protection locked="0"/>
    </xf>
    <xf numFmtId="0" fontId="34" fillId="7" borderId="62" xfId="12" applyFont="1" applyFill="1" applyBorder="1" applyAlignment="1" applyProtection="1">
      <alignment horizontal="center" vertical="center" wrapText="1" shrinkToFit="1"/>
      <protection locked="0"/>
    </xf>
    <xf numFmtId="0" fontId="34" fillId="7" borderId="23"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shrinkToFit="1"/>
      <protection locked="0"/>
    </xf>
    <xf numFmtId="0" fontId="34" fillId="7" borderId="94"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protection locked="0"/>
    </xf>
    <xf numFmtId="0" fontId="34" fillId="6" borderId="112" xfId="12" applyNumberFormat="1" applyFont="1" applyFill="1" applyBorder="1" applyAlignment="1" applyProtection="1">
      <alignment horizontal="left" vertical="center" shrinkToFit="1"/>
      <protection locked="0"/>
    </xf>
    <xf numFmtId="0" fontId="34" fillId="6" borderId="113" xfId="12" applyNumberFormat="1" applyFont="1" applyFill="1" applyBorder="1" applyAlignment="1" applyProtection="1">
      <alignment horizontal="left" vertical="center" shrinkToFit="1"/>
      <protection locked="0"/>
    </xf>
    <xf numFmtId="0" fontId="34" fillId="6" borderId="119" xfId="12" applyNumberFormat="1" applyFont="1" applyFill="1" applyBorder="1" applyAlignment="1" applyProtection="1">
      <alignment horizontal="left" vertical="center" shrinkToFit="1"/>
      <protection locked="0"/>
    </xf>
    <xf numFmtId="177" fontId="34" fillId="6" borderId="112" xfId="12" applyNumberFormat="1" applyFont="1" applyFill="1" applyBorder="1" applyAlignment="1" applyProtection="1">
      <alignment horizontal="right" vertical="center" shrinkToFit="1"/>
      <protection locked="0"/>
    </xf>
    <xf numFmtId="177" fontId="34" fillId="6" borderId="113" xfId="12" applyNumberFormat="1" applyFont="1" applyFill="1" applyBorder="1" applyAlignment="1" applyProtection="1">
      <alignment horizontal="right" vertical="center" shrinkToFit="1"/>
      <protection locked="0"/>
    </xf>
    <xf numFmtId="177" fontId="34" fillId="6" borderId="114" xfId="12" applyNumberFormat="1" applyFont="1" applyFill="1" applyBorder="1" applyAlignment="1" applyProtection="1">
      <alignment horizontal="right" vertical="center" shrinkToFit="1"/>
      <protection locked="0"/>
    </xf>
    <xf numFmtId="0" fontId="34" fillId="6" borderId="112" xfId="12" applyFont="1" applyFill="1" applyBorder="1" applyAlignment="1" applyProtection="1">
      <alignment horizontal="left" vertical="center" shrinkToFit="1"/>
      <protection locked="0"/>
    </xf>
    <xf numFmtId="0" fontId="34" fillId="6" borderId="113" xfId="12" applyFont="1" applyFill="1" applyBorder="1" applyAlignment="1" applyProtection="1">
      <alignment horizontal="left" vertical="center" shrinkToFit="1"/>
      <protection locked="0"/>
    </xf>
    <xf numFmtId="0" fontId="34" fillId="6" borderId="114" xfId="12" applyFont="1" applyFill="1" applyBorder="1" applyAlignment="1" applyProtection="1">
      <alignment horizontal="left" vertical="center" shrinkToFit="1"/>
      <protection locked="0"/>
    </xf>
    <xf numFmtId="177" fontId="34" fillId="0" borderId="102" xfId="12" applyNumberFormat="1" applyFont="1" applyBorder="1" applyAlignment="1" applyProtection="1">
      <alignment horizontal="right" vertical="center" shrinkToFit="1"/>
      <protection locked="0"/>
    </xf>
    <xf numFmtId="0" fontId="34" fillId="0" borderId="102" xfId="12" applyNumberFormat="1" applyFont="1" applyBorder="1" applyAlignment="1" applyProtection="1">
      <alignment horizontal="left" vertical="center" shrinkToFit="1"/>
      <protection locked="0"/>
    </xf>
    <xf numFmtId="0" fontId="34" fillId="0" borderId="108" xfId="12" applyNumberFormat="1" applyFont="1" applyBorder="1" applyAlignment="1" applyProtection="1">
      <alignment horizontal="left" vertical="center" shrinkToFit="1"/>
      <protection locked="0"/>
    </xf>
    <xf numFmtId="0" fontId="34" fillId="0" borderId="98" xfId="12" applyFont="1" applyBorder="1" applyAlignment="1" applyProtection="1">
      <alignment horizontal="left" vertical="center" shrinkToFit="1"/>
      <protection locked="0"/>
    </xf>
    <xf numFmtId="0" fontId="34" fillId="0" borderId="99" xfId="12" applyFont="1" applyBorder="1" applyAlignment="1" applyProtection="1">
      <alignment horizontal="left" vertical="center" shrinkToFit="1"/>
      <protection locked="0"/>
    </xf>
    <xf numFmtId="0" fontId="34" fillId="0" borderId="100" xfId="12" applyFont="1" applyBorder="1" applyAlignment="1" applyProtection="1">
      <alignment horizontal="left" vertical="center" shrinkToFit="1"/>
      <protection locked="0"/>
    </xf>
    <xf numFmtId="177" fontId="34" fillId="0" borderId="101" xfId="12" applyNumberFormat="1" applyFont="1" applyBorder="1" applyAlignment="1" applyProtection="1">
      <alignment horizontal="right" vertical="center" shrinkToFit="1"/>
      <protection locked="0"/>
    </xf>
    <xf numFmtId="0" fontId="34" fillId="0" borderId="112" xfId="12" applyFont="1" applyBorder="1" applyAlignment="1" applyProtection="1">
      <alignment horizontal="left" vertical="center" shrinkToFit="1"/>
      <protection locked="0"/>
    </xf>
    <xf numFmtId="0" fontId="34" fillId="0" borderId="113" xfId="12" applyFont="1" applyBorder="1" applyAlignment="1" applyProtection="1">
      <alignment horizontal="left" vertical="center" shrinkToFit="1"/>
      <protection locked="0"/>
    </xf>
    <xf numFmtId="0" fontId="34" fillId="0" borderId="114" xfId="12" applyFont="1" applyBorder="1" applyAlignment="1" applyProtection="1">
      <alignment horizontal="left" vertical="center" shrinkToFit="1"/>
      <protection locked="0"/>
    </xf>
    <xf numFmtId="177" fontId="34" fillId="0" borderId="115" xfId="12" applyNumberFormat="1" applyFont="1" applyBorder="1" applyAlignment="1" applyProtection="1">
      <alignment horizontal="right" vertical="center" shrinkToFit="1"/>
      <protection locked="0"/>
    </xf>
    <xf numFmtId="0" fontId="34" fillId="0" borderId="116" xfId="12" applyNumberFormat="1" applyFont="1" applyBorder="1" applyAlignment="1" applyProtection="1">
      <alignment horizontal="left" vertical="center" shrinkToFit="1"/>
      <protection locked="0"/>
    </xf>
    <xf numFmtId="0" fontId="34" fillId="0" borderId="121" xfId="12" applyNumberFormat="1" applyFont="1" applyBorder="1" applyAlignment="1" applyProtection="1">
      <alignment horizontal="left" vertical="center" shrinkToFit="1"/>
      <protection locked="0"/>
    </xf>
    <xf numFmtId="177" fontId="34" fillId="0" borderId="112" xfId="12" applyNumberFormat="1" applyFont="1" applyBorder="1" applyAlignment="1" applyProtection="1">
      <alignment horizontal="right" vertical="center" shrinkToFit="1"/>
      <protection locked="0"/>
    </xf>
    <xf numFmtId="177" fontId="34" fillId="0" borderId="113" xfId="12" applyNumberFormat="1" applyFont="1" applyBorder="1" applyAlignment="1" applyProtection="1">
      <alignment horizontal="right" vertical="center" shrinkToFit="1"/>
      <protection locked="0"/>
    </xf>
    <xf numFmtId="177" fontId="34" fillId="0" borderId="117" xfId="12" applyNumberFormat="1" applyFont="1" applyBorder="1" applyAlignment="1" applyProtection="1">
      <alignment horizontal="right" vertical="center" shrinkToFit="1"/>
      <protection locked="0"/>
    </xf>
    <xf numFmtId="0" fontId="34" fillId="6" borderId="145" xfId="12" applyFont="1" applyFill="1" applyBorder="1" applyAlignment="1" applyProtection="1">
      <alignment horizontal="left" vertical="center" shrinkToFit="1"/>
      <protection locked="0"/>
    </xf>
    <xf numFmtId="0" fontId="34" fillId="6" borderId="146" xfId="12" applyFont="1" applyFill="1" applyBorder="1" applyAlignment="1" applyProtection="1">
      <alignment horizontal="left" vertical="center" shrinkToFit="1"/>
      <protection locked="0"/>
    </xf>
    <xf numFmtId="0" fontId="34" fillId="6" borderId="147" xfId="12" applyFont="1" applyFill="1" applyBorder="1" applyAlignment="1" applyProtection="1">
      <alignment horizontal="left" vertical="center" shrinkToFit="1"/>
      <protection locked="0"/>
    </xf>
    <xf numFmtId="177" fontId="34" fillId="6" borderId="123" xfId="12" applyNumberFormat="1" applyFont="1" applyFill="1" applyBorder="1" applyAlignment="1" applyProtection="1">
      <alignment horizontal="right" vertical="center" shrinkToFit="1"/>
      <protection locked="0"/>
    </xf>
    <xf numFmtId="177" fontId="34" fillId="6" borderId="124" xfId="12" applyNumberFormat="1" applyFont="1" applyFill="1" applyBorder="1" applyAlignment="1" applyProtection="1">
      <alignment horizontal="right" vertical="center" shrinkToFit="1"/>
      <protection locked="0"/>
    </xf>
    <xf numFmtId="0" fontId="34" fillId="6" borderId="124" xfId="12" applyNumberFormat="1" applyFont="1" applyFill="1" applyBorder="1" applyAlignment="1" applyProtection="1">
      <alignment horizontal="left" vertical="center" shrinkToFit="1"/>
      <protection locked="0"/>
    </xf>
    <xf numFmtId="0" fontId="34" fillId="6" borderId="127" xfId="12" applyNumberFormat="1" applyFont="1" applyFill="1" applyBorder="1" applyAlignment="1" applyProtection="1">
      <alignment horizontal="left" vertical="center" shrinkToFit="1"/>
      <protection locked="0"/>
    </xf>
    <xf numFmtId="177" fontId="34" fillId="8" borderId="148" xfId="12" applyNumberFormat="1" applyFont="1" applyFill="1" applyBorder="1" applyAlignment="1" applyProtection="1">
      <alignment horizontal="right" vertical="center" shrinkToFit="1"/>
      <protection locked="0"/>
    </xf>
    <xf numFmtId="177" fontId="34" fillId="8" borderId="149" xfId="12" applyNumberFormat="1" applyFont="1" applyFill="1" applyBorder="1" applyAlignment="1" applyProtection="1">
      <alignment horizontal="right" vertical="center" shrinkToFit="1"/>
      <protection locked="0"/>
    </xf>
    <xf numFmtId="177" fontId="34" fillId="8" borderId="150" xfId="12" applyNumberFormat="1" applyFont="1" applyFill="1" applyBorder="1" applyAlignment="1" applyProtection="1">
      <alignment horizontal="right" vertical="center" shrinkToFit="1"/>
      <protection locked="0"/>
    </xf>
    <xf numFmtId="177" fontId="34" fillId="8" borderId="44" xfId="12" applyNumberFormat="1" applyFont="1" applyFill="1" applyBorder="1" applyAlignment="1" applyProtection="1">
      <alignment horizontal="right" vertical="center" shrinkToFit="1"/>
      <protection locked="0"/>
    </xf>
    <xf numFmtId="177" fontId="34" fillId="8" borderId="43" xfId="12" applyNumberFormat="1" applyFont="1" applyFill="1" applyBorder="1" applyAlignment="1" applyProtection="1">
      <alignment horizontal="right" vertical="center" shrinkToFit="1"/>
      <protection locked="0"/>
    </xf>
    <xf numFmtId="0" fontId="34" fillId="6" borderId="39" xfId="12" applyFont="1" applyFill="1" applyBorder="1" applyAlignment="1" applyProtection="1">
      <alignment horizontal="center" vertical="center"/>
    </xf>
    <xf numFmtId="0" fontId="34" fillId="6" borderId="31" xfId="12" applyFont="1" applyFill="1" applyBorder="1" applyAlignment="1" applyProtection="1">
      <alignment horizontal="center" vertical="center"/>
    </xf>
    <xf numFmtId="0" fontId="34" fillId="6" borderId="42" xfId="12" applyFont="1" applyFill="1" applyBorder="1" applyAlignment="1" applyProtection="1">
      <alignment horizontal="center" vertical="center"/>
    </xf>
    <xf numFmtId="0" fontId="34" fillId="6" borderId="32" xfId="12" applyFont="1" applyFill="1" applyBorder="1" applyAlignment="1" applyProtection="1">
      <alignment horizontal="center" vertical="center"/>
    </xf>
    <xf numFmtId="0" fontId="34" fillId="6" borderId="11" xfId="12" applyFont="1" applyFill="1" applyBorder="1" applyProtection="1">
      <alignment vertical="center"/>
    </xf>
    <xf numFmtId="0" fontId="34" fillId="6" borderId="12" xfId="12" applyFont="1" applyFill="1" applyBorder="1" applyProtection="1">
      <alignment vertical="center"/>
    </xf>
    <xf numFmtId="0" fontId="34" fillId="6" borderId="48" xfId="12" applyFont="1" applyFill="1" applyBorder="1" applyProtection="1">
      <alignment vertical="center"/>
    </xf>
    <xf numFmtId="177" fontId="34" fillId="6" borderId="41" xfId="14" applyNumberFormat="1" applyFont="1" applyFill="1" applyBorder="1" applyAlignment="1" applyProtection="1">
      <alignment horizontal="right" vertical="center" shrinkToFit="1"/>
    </xf>
    <xf numFmtId="177" fontId="34" fillId="6" borderId="12" xfId="14" applyNumberFormat="1" applyFont="1" applyFill="1" applyBorder="1" applyAlignment="1" applyProtection="1">
      <alignment horizontal="right" vertical="center" shrinkToFit="1"/>
    </xf>
    <xf numFmtId="177" fontId="34" fillId="6" borderId="82" xfId="14" applyNumberFormat="1" applyFont="1" applyFill="1" applyBorder="1" applyAlignment="1" applyProtection="1">
      <alignment horizontal="right" vertical="center" shrinkToFit="1"/>
    </xf>
    <xf numFmtId="177" fontId="34" fillId="6" borderId="84" xfId="14" applyNumberFormat="1" applyFont="1" applyFill="1" applyBorder="1" applyAlignment="1" applyProtection="1">
      <alignment horizontal="right" vertical="center" shrinkToFit="1"/>
    </xf>
    <xf numFmtId="187" fontId="34" fillId="6" borderId="84" xfId="14" applyNumberFormat="1" applyFont="1" applyFill="1" applyBorder="1" applyAlignment="1" applyProtection="1">
      <alignment horizontal="right" vertical="center" shrinkToFit="1"/>
    </xf>
    <xf numFmtId="187" fontId="34" fillId="6" borderId="12" xfId="14" applyNumberFormat="1" applyFont="1" applyFill="1" applyBorder="1" applyAlignment="1" applyProtection="1">
      <alignment horizontal="right" vertical="center" shrinkToFit="1"/>
    </xf>
    <xf numFmtId="187" fontId="34" fillId="6" borderId="13" xfId="14" applyNumberFormat="1" applyFont="1" applyFill="1" applyBorder="1" applyAlignment="1" applyProtection="1">
      <alignment horizontal="right" vertical="center" shrinkToFit="1"/>
    </xf>
    <xf numFmtId="0" fontId="34" fillId="6" borderId="11" xfId="12" applyFont="1" applyFill="1" applyBorder="1" applyAlignment="1" applyProtection="1">
      <alignment horizontal="center" vertical="top"/>
    </xf>
    <xf numFmtId="0" fontId="34" fillId="6" borderId="12" xfId="12" applyFont="1" applyFill="1" applyBorder="1" applyAlignment="1" applyProtection="1">
      <alignment horizontal="center" vertical="top"/>
    </xf>
    <xf numFmtId="0" fontId="34" fillId="6" borderId="7" xfId="12" applyFont="1" applyFill="1" applyBorder="1" applyAlignment="1" applyProtection="1">
      <alignment horizontal="center" vertical="top"/>
    </xf>
    <xf numFmtId="0" fontId="34" fillId="6" borderId="0" xfId="12" applyFont="1" applyFill="1" applyBorder="1" applyAlignment="1" applyProtection="1">
      <alignment horizontal="center" vertical="top"/>
    </xf>
    <xf numFmtId="0" fontId="34" fillId="6" borderId="24" xfId="12" applyFont="1" applyFill="1" applyBorder="1" applyAlignment="1" applyProtection="1">
      <alignment horizontal="center" vertical="top"/>
    </xf>
    <xf numFmtId="0" fontId="34" fillId="6" borderId="54" xfId="12" applyFont="1" applyFill="1" applyBorder="1" applyAlignment="1" applyProtection="1">
      <alignment horizontal="center" vertical="top"/>
    </xf>
    <xf numFmtId="0" fontId="34" fillId="6" borderId="30" xfId="12" applyFont="1" applyFill="1" applyBorder="1" applyAlignment="1" applyProtection="1">
      <alignment horizontal="center" vertical="center"/>
    </xf>
    <xf numFmtId="0" fontId="34" fillId="6" borderId="34" xfId="12" applyFont="1" applyFill="1" applyBorder="1" applyAlignment="1" applyProtection="1">
      <alignment horizontal="center" vertical="center"/>
    </xf>
    <xf numFmtId="0" fontId="34" fillId="8" borderId="44" xfId="12" applyNumberFormat="1" applyFont="1" applyFill="1" applyBorder="1" applyAlignment="1" applyProtection="1">
      <alignment horizontal="left" vertical="center" shrinkToFit="1"/>
      <protection locked="0"/>
    </xf>
    <xf numFmtId="0" fontId="34" fillId="8" borderId="18" xfId="12" applyNumberFormat="1" applyFont="1" applyFill="1" applyBorder="1" applyAlignment="1" applyProtection="1">
      <alignment horizontal="left" vertical="center" shrinkToFit="1"/>
      <protection locked="0"/>
    </xf>
    <xf numFmtId="0" fontId="34" fillId="8" borderId="19" xfId="12" applyNumberFormat="1" applyFont="1" applyFill="1" applyBorder="1" applyAlignment="1" applyProtection="1">
      <alignment horizontal="left" vertical="center" shrinkToFit="1"/>
      <protection locked="0"/>
    </xf>
    <xf numFmtId="0" fontId="34" fillId="6" borderId="8" xfId="12" applyFont="1" applyFill="1" applyBorder="1" applyAlignment="1" applyProtection="1">
      <alignment horizontal="left" vertical="center" wrapText="1"/>
    </xf>
    <xf numFmtId="0" fontId="34" fillId="6" borderId="0" xfId="13" applyFont="1" applyFill="1" applyAlignment="1" applyProtection="1">
      <alignment horizontal="left" vertical="center"/>
    </xf>
    <xf numFmtId="0" fontId="34" fillId="6" borderId="24" xfId="12" applyFont="1" applyFill="1" applyBorder="1" applyAlignment="1" applyProtection="1">
      <alignment horizontal="center" vertical="center"/>
    </xf>
    <xf numFmtId="0" fontId="34" fillId="6" borderId="54" xfId="12" applyFont="1" applyFill="1" applyBorder="1" applyAlignment="1" applyProtection="1">
      <alignment horizontal="center" vertical="center"/>
    </xf>
    <xf numFmtId="0" fontId="34" fillId="6" borderId="67" xfId="12" applyFont="1" applyFill="1" applyBorder="1" applyAlignment="1" applyProtection="1">
      <alignment horizontal="center" vertical="center"/>
    </xf>
    <xf numFmtId="187" fontId="34" fillId="6" borderId="87" xfId="14" applyNumberFormat="1" applyFont="1" applyFill="1" applyBorder="1" applyAlignment="1" applyProtection="1">
      <alignment horizontal="right" vertical="center" shrinkToFit="1"/>
    </xf>
    <xf numFmtId="187" fontId="34" fillId="6" borderId="63" xfId="14" applyNumberFormat="1" applyFont="1" applyFill="1" applyBorder="1" applyAlignment="1" applyProtection="1">
      <alignment horizontal="right" vertical="center" shrinkToFit="1"/>
    </xf>
    <xf numFmtId="0" fontId="34" fillId="6" borderId="64" xfId="12" applyFont="1" applyFill="1" applyBorder="1" applyAlignment="1" applyProtection="1">
      <alignment vertical="center"/>
    </xf>
    <xf numFmtId="0" fontId="34" fillId="6" borderId="0" xfId="12" applyFont="1" applyFill="1" applyBorder="1" applyAlignment="1" applyProtection="1">
      <alignment vertical="center"/>
    </xf>
    <xf numFmtId="0" fontId="34" fillId="6" borderId="38" xfId="12" applyFont="1" applyFill="1" applyBorder="1" applyAlignment="1" applyProtection="1">
      <alignment vertical="center"/>
    </xf>
    <xf numFmtId="177" fontId="34" fillId="6" borderId="154" xfId="14" applyNumberFormat="1" applyFont="1" applyFill="1" applyBorder="1" applyAlignment="1" applyProtection="1">
      <alignment horizontal="right" vertical="center" shrinkToFit="1"/>
    </xf>
    <xf numFmtId="177" fontId="34" fillId="6" borderId="86" xfId="14" applyNumberFormat="1" applyFont="1" applyFill="1" applyBorder="1" applyAlignment="1" applyProtection="1">
      <alignment horizontal="right" vertical="center" shrinkToFit="1"/>
    </xf>
    <xf numFmtId="187" fontId="34" fillId="6" borderId="86" xfId="14" applyNumberFormat="1" applyFont="1" applyFill="1" applyBorder="1" applyAlignment="1" applyProtection="1">
      <alignment horizontal="right" vertical="center" shrinkToFit="1"/>
    </xf>
    <xf numFmtId="187" fontId="34" fillId="6" borderId="155" xfId="14" applyNumberFormat="1" applyFont="1" applyFill="1" applyBorder="1" applyAlignment="1" applyProtection="1">
      <alignment horizontal="right" vertical="center" shrinkToFit="1"/>
    </xf>
    <xf numFmtId="0" fontId="34" fillId="6" borderId="41" xfId="12" applyFont="1" applyFill="1" applyBorder="1" applyAlignment="1" applyProtection="1">
      <alignment vertical="center"/>
    </xf>
    <xf numFmtId="0" fontId="34" fillId="6" borderId="12" xfId="12" applyFont="1" applyFill="1" applyBorder="1" applyAlignment="1" applyProtection="1">
      <alignment vertical="center"/>
    </xf>
    <xf numFmtId="0" fontId="34" fillId="6" borderId="48" xfId="12" applyFont="1" applyFill="1" applyBorder="1" applyAlignment="1" applyProtection="1">
      <alignment vertical="center"/>
    </xf>
    <xf numFmtId="177" fontId="34" fillId="6" borderId="151" xfId="14" applyNumberFormat="1" applyFont="1" applyFill="1" applyBorder="1" applyAlignment="1" applyProtection="1">
      <alignment horizontal="right" vertical="center" shrinkToFit="1"/>
    </xf>
    <xf numFmtId="177" fontId="34" fillId="6" borderId="83" xfId="14" applyNumberFormat="1" applyFont="1" applyFill="1" applyBorder="1" applyAlignment="1" applyProtection="1">
      <alignment horizontal="right" vertical="center" shrinkToFit="1"/>
    </xf>
    <xf numFmtId="187" fontId="34" fillId="6" borderId="83" xfId="14" applyNumberFormat="1" applyFont="1" applyFill="1" applyBorder="1" applyAlignment="1" applyProtection="1">
      <alignment horizontal="right" vertical="center" shrinkToFit="1"/>
    </xf>
    <xf numFmtId="187" fontId="34" fillId="6" borderId="153" xfId="14" applyNumberFormat="1" applyFont="1" applyFill="1" applyBorder="1" applyAlignment="1" applyProtection="1">
      <alignment horizontal="right" vertical="center" shrinkToFit="1"/>
    </xf>
    <xf numFmtId="0" fontId="34" fillId="6" borderId="7" xfId="12" applyFont="1" applyFill="1" applyBorder="1" applyAlignment="1" applyProtection="1">
      <alignment horizontal="left" vertical="center"/>
    </xf>
    <xf numFmtId="0" fontId="34" fillId="6" borderId="0" xfId="12" applyFont="1" applyFill="1" applyBorder="1" applyAlignment="1" applyProtection="1">
      <alignment horizontal="left" vertical="center"/>
    </xf>
    <xf numFmtId="0" fontId="34" fillId="6" borderId="38" xfId="12" applyFont="1" applyFill="1" applyBorder="1" applyAlignment="1" applyProtection="1">
      <alignment horizontal="left" vertical="center"/>
    </xf>
    <xf numFmtId="177" fontId="34" fillId="6" borderId="64" xfId="13" applyNumberFormat="1" applyFont="1" applyFill="1" applyBorder="1" applyAlignment="1" applyProtection="1">
      <alignment horizontal="right" vertical="center" shrinkToFit="1"/>
    </xf>
    <xf numFmtId="177" fontId="34" fillId="6" borderId="0" xfId="13" applyNumberFormat="1" applyFont="1" applyFill="1" applyBorder="1" applyAlignment="1" applyProtection="1">
      <alignment horizontal="right" vertical="center" shrinkToFit="1"/>
    </xf>
    <xf numFmtId="177" fontId="34" fillId="6" borderId="85" xfId="13" applyNumberFormat="1" applyFont="1" applyFill="1" applyBorder="1" applyAlignment="1" applyProtection="1">
      <alignment horizontal="right" vertical="center" shrinkToFit="1"/>
    </xf>
    <xf numFmtId="177" fontId="34" fillId="6" borderId="88" xfId="13" applyNumberFormat="1" applyFont="1" applyFill="1" applyBorder="1" applyAlignment="1" applyProtection="1">
      <alignment horizontal="right" vertical="center" shrinkToFit="1"/>
    </xf>
    <xf numFmtId="187" fontId="34" fillId="6" borderId="88" xfId="13" applyNumberFormat="1" applyFont="1" applyFill="1" applyBorder="1" applyAlignment="1" applyProtection="1">
      <alignment horizontal="right" vertical="center" shrinkToFit="1"/>
    </xf>
    <xf numFmtId="187" fontId="34" fillId="6" borderId="0" xfId="13" applyNumberFormat="1" applyFont="1" applyFill="1" applyBorder="1" applyAlignment="1" applyProtection="1">
      <alignment horizontal="right" vertical="center" shrinkToFit="1"/>
    </xf>
    <xf numFmtId="187" fontId="34" fillId="6" borderId="66" xfId="13" applyNumberFormat="1" applyFont="1" applyFill="1" applyBorder="1" applyAlignment="1" applyProtection="1">
      <alignment horizontal="right" vertical="center" shrinkToFit="1"/>
    </xf>
    <xf numFmtId="0" fontId="34" fillId="6" borderId="41" xfId="12" applyFont="1" applyFill="1" applyBorder="1" applyProtection="1">
      <alignment vertical="center"/>
    </xf>
    <xf numFmtId="187" fontId="34" fillId="6" borderId="152" xfId="14" applyNumberFormat="1" applyFont="1" applyFill="1" applyBorder="1" applyAlignment="1" applyProtection="1">
      <alignment horizontal="right" vertical="center" shrinkToFit="1"/>
    </xf>
    <xf numFmtId="187" fontId="34" fillId="6" borderId="15" xfId="14" applyNumberFormat="1" applyFont="1" applyFill="1" applyBorder="1" applyAlignment="1" applyProtection="1">
      <alignment horizontal="right" vertical="center" shrinkToFit="1"/>
    </xf>
    <xf numFmtId="0" fontId="34" fillId="6" borderId="41" xfId="12" applyFont="1" applyFill="1" applyBorder="1" applyAlignment="1" applyProtection="1">
      <alignment horizontal="center" vertical="center" textRotation="255" wrapText="1"/>
    </xf>
    <xf numFmtId="0" fontId="34" fillId="6" borderId="48" xfId="12" applyFont="1" applyFill="1" applyBorder="1" applyAlignment="1" applyProtection="1">
      <alignment horizontal="center" vertical="center" textRotation="255" wrapText="1"/>
    </xf>
    <xf numFmtId="0" fontId="34" fillId="6" borderId="64" xfId="12" applyFont="1" applyFill="1" applyBorder="1" applyAlignment="1" applyProtection="1">
      <alignment horizontal="center" vertical="center" textRotation="255" wrapText="1"/>
    </xf>
    <xf numFmtId="0" fontId="34" fillId="6" borderId="38" xfId="12" applyFont="1" applyFill="1" applyBorder="1" applyAlignment="1" applyProtection="1">
      <alignment horizontal="center" vertical="center" textRotation="255" wrapText="1"/>
    </xf>
    <xf numFmtId="0" fontId="34" fillId="6" borderId="37" xfId="12" applyFont="1" applyFill="1" applyBorder="1" applyAlignment="1" applyProtection="1">
      <alignment horizontal="center" vertical="center" textRotation="255" wrapText="1"/>
    </xf>
    <xf numFmtId="0" fontId="34" fillId="6" borderId="40" xfId="12" applyFont="1" applyFill="1" applyBorder="1" applyAlignment="1" applyProtection="1">
      <alignment horizontal="center" vertical="center" textRotation="255" wrapText="1"/>
    </xf>
    <xf numFmtId="0" fontId="34" fillId="6" borderId="64" xfId="12" applyFont="1" applyFill="1" applyBorder="1" applyProtection="1">
      <alignment vertical="center"/>
    </xf>
    <xf numFmtId="0" fontId="34" fillId="6" borderId="0" xfId="12" applyFont="1" applyFill="1" applyBorder="1" applyProtection="1">
      <alignment vertical="center"/>
    </xf>
    <xf numFmtId="0" fontId="34" fillId="6" borderId="38" xfId="12" applyFont="1" applyFill="1" applyBorder="1" applyProtection="1">
      <alignment vertical="center"/>
    </xf>
    <xf numFmtId="0" fontId="34" fillId="6" borderId="11" xfId="12" applyFont="1" applyFill="1" applyBorder="1" applyAlignment="1" applyProtection="1">
      <alignment horizontal="center" vertical="center" textRotation="255" shrinkToFit="1"/>
    </xf>
    <xf numFmtId="0" fontId="34" fillId="6" borderId="48" xfId="12" applyFont="1" applyFill="1" applyBorder="1" applyAlignment="1" applyProtection="1">
      <alignment horizontal="center" vertical="center" textRotation="255" shrinkToFit="1"/>
    </xf>
    <xf numFmtId="0" fontId="34" fillId="6" borderId="7" xfId="12" applyFont="1" applyFill="1" applyBorder="1" applyAlignment="1" applyProtection="1">
      <alignment horizontal="center" vertical="center" textRotation="255" shrinkToFit="1"/>
    </xf>
    <xf numFmtId="0" fontId="34" fillId="6" borderId="38" xfId="12" applyFont="1" applyFill="1" applyBorder="1" applyAlignment="1" applyProtection="1">
      <alignment horizontal="center" vertical="center" textRotation="255" shrinkToFit="1"/>
    </xf>
    <xf numFmtId="0" fontId="34" fillId="6" borderId="24" xfId="12" applyFont="1" applyFill="1" applyBorder="1" applyAlignment="1" applyProtection="1">
      <alignment horizontal="center" vertical="center" textRotation="255" shrinkToFit="1"/>
    </xf>
    <xf numFmtId="0" fontId="34" fillId="6" borderId="40" xfId="12" applyFont="1" applyFill="1" applyBorder="1" applyAlignment="1" applyProtection="1">
      <alignment horizontal="center" vertical="center" textRotation="255" shrinkToFit="1"/>
    </xf>
    <xf numFmtId="177" fontId="34" fillId="6" borderId="64" xfId="14" applyNumberFormat="1" applyFont="1" applyFill="1" applyBorder="1" applyAlignment="1" applyProtection="1">
      <alignment horizontal="right" vertical="center" shrinkToFit="1"/>
    </xf>
    <xf numFmtId="177" fontId="34" fillId="6" borderId="0" xfId="14" applyNumberFormat="1" applyFont="1" applyFill="1" applyBorder="1" applyAlignment="1" applyProtection="1">
      <alignment horizontal="right" vertical="center" shrinkToFit="1"/>
    </xf>
    <xf numFmtId="177" fontId="34" fillId="6" borderId="85" xfId="14" applyNumberFormat="1" applyFont="1" applyFill="1" applyBorder="1" applyAlignment="1" applyProtection="1">
      <alignment horizontal="right" vertical="center" shrinkToFit="1"/>
    </xf>
    <xf numFmtId="177" fontId="34" fillId="6" borderId="88" xfId="14" applyNumberFormat="1" applyFont="1" applyFill="1" applyBorder="1" applyAlignment="1" applyProtection="1">
      <alignment horizontal="right" vertical="center" shrinkToFit="1"/>
    </xf>
    <xf numFmtId="187" fontId="34" fillId="6" borderId="88" xfId="14" applyNumberFormat="1" applyFont="1" applyFill="1" applyBorder="1" applyAlignment="1" applyProtection="1">
      <alignment horizontal="right" vertical="center" shrinkToFit="1"/>
    </xf>
    <xf numFmtId="187" fontId="34" fillId="6" borderId="0" xfId="14" applyNumberFormat="1" applyFont="1" applyFill="1" applyBorder="1" applyAlignment="1" applyProtection="1">
      <alignment horizontal="right" vertical="center" shrinkToFit="1"/>
    </xf>
    <xf numFmtId="187" fontId="34" fillId="6" borderId="66" xfId="14" applyNumberFormat="1" applyFont="1" applyFill="1" applyBorder="1" applyAlignment="1" applyProtection="1">
      <alignment horizontal="right" vertical="center" shrinkToFit="1"/>
    </xf>
    <xf numFmtId="0" fontId="34" fillId="6" borderId="54" xfId="12" applyFont="1" applyFill="1" applyBorder="1" applyProtection="1">
      <alignment vertical="center"/>
    </xf>
    <xf numFmtId="0" fontId="34" fillId="6" borderId="40" xfId="12" applyFont="1" applyFill="1" applyBorder="1" applyProtection="1">
      <alignment vertical="center"/>
    </xf>
    <xf numFmtId="0" fontId="34" fillId="6" borderId="64" xfId="12" applyFont="1" applyFill="1" applyBorder="1" applyAlignment="1" applyProtection="1">
      <alignment vertical="center" shrinkToFit="1"/>
    </xf>
    <xf numFmtId="0" fontId="34" fillId="6" borderId="0" xfId="12" applyFont="1" applyFill="1" applyBorder="1" applyAlignment="1" applyProtection="1">
      <alignment vertical="center" shrinkToFit="1"/>
    </xf>
    <xf numFmtId="0" fontId="34" fillId="6" borderId="38" xfId="12" applyFont="1" applyFill="1" applyBorder="1" applyAlignment="1" applyProtection="1">
      <alignment vertical="center" shrinkToFit="1"/>
    </xf>
    <xf numFmtId="0" fontId="34" fillId="6" borderId="0" xfId="12" applyFont="1" applyFill="1" applyProtection="1">
      <alignment vertical="center"/>
    </xf>
    <xf numFmtId="0" fontId="34" fillId="6" borderId="39" xfId="14" applyFont="1" applyFill="1" applyBorder="1" applyAlignment="1" applyProtection="1">
      <alignment horizontal="center" vertical="center"/>
    </xf>
    <xf numFmtId="0" fontId="34" fillId="6" borderId="31" xfId="14" applyFont="1" applyFill="1" applyBorder="1" applyAlignment="1" applyProtection="1">
      <alignment horizontal="center" vertical="center"/>
    </xf>
    <xf numFmtId="0" fontId="34" fillId="6" borderId="32" xfId="14" applyFont="1" applyFill="1" applyBorder="1" applyAlignment="1" applyProtection="1">
      <alignment horizontal="center" vertical="center"/>
    </xf>
    <xf numFmtId="0" fontId="34" fillId="6" borderId="37" xfId="12" applyFont="1" applyFill="1" applyBorder="1" applyProtection="1">
      <alignment vertical="center"/>
    </xf>
    <xf numFmtId="0" fontId="34" fillId="6" borderId="31" xfId="12" applyFont="1" applyFill="1" applyBorder="1" applyAlignment="1" applyProtection="1">
      <alignment horizontal="center" vertical="center" wrapText="1"/>
    </xf>
    <xf numFmtId="177" fontId="34" fillId="6" borderId="39" xfId="14" applyNumberFormat="1" applyFont="1" applyFill="1" applyBorder="1" applyAlignment="1" applyProtection="1">
      <alignment horizontal="right" vertical="center" shrinkToFit="1"/>
    </xf>
    <xf numFmtId="177" fontId="34" fillId="6" borderId="31" xfId="14" applyNumberFormat="1" applyFont="1" applyFill="1" applyBorder="1" applyAlignment="1" applyProtection="1">
      <alignment horizontal="right" vertical="center" shrinkToFit="1"/>
    </xf>
    <xf numFmtId="177" fontId="34" fillId="6" borderId="156" xfId="14" applyNumberFormat="1" applyFont="1" applyFill="1" applyBorder="1" applyAlignment="1" applyProtection="1">
      <alignment horizontal="right" vertical="center" shrinkToFit="1"/>
    </xf>
    <xf numFmtId="177" fontId="34" fillId="6" borderId="157" xfId="14" applyNumberFormat="1" applyFont="1" applyFill="1" applyBorder="1" applyAlignment="1" applyProtection="1">
      <alignment horizontal="right" vertical="center" shrinkToFit="1"/>
    </xf>
    <xf numFmtId="177" fontId="34" fillId="6" borderId="158" xfId="14" applyNumberFormat="1" applyFont="1" applyFill="1" applyBorder="1" applyAlignment="1" applyProtection="1">
      <alignment horizontal="right" vertical="center" shrinkToFit="1"/>
    </xf>
    <xf numFmtId="177" fontId="34" fillId="6" borderId="159" xfId="14" applyNumberFormat="1" applyFont="1" applyFill="1" applyBorder="1" applyAlignment="1" applyProtection="1">
      <alignment horizontal="right" vertical="center" shrinkToFit="1"/>
    </xf>
    <xf numFmtId="177" fontId="34" fillId="6" borderId="160" xfId="14" applyNumberFormat="1" applyFont="1" applyFill="1" applyBorder="1" applyAlignment="1" applyProtection="1">
      <alignment horizontal="right" vertical="center" shrinkToFit="1"/>
    </xf>
    <xf numFmtId="177" fontId="34" fillId="6" borderId="91" xfId="14" applyNumberFormat="1" applyFont="1" applyFill="1" applyBorder="1" applyAlignment="1" applyProtection="1">
      <alignment horizontal="right" vertical="center" shrinkToFit="1"/>
    </xf>
    <xf numFmtId="177" fontId="34" fillId="6" borderId="54" xfId="14" applyNumberFormat="1" applyFont="1" applyFill="1" applyBorder="1" applyAlignment="1" applyProtection="1">
      <alignment horizontal="right" vertical="center" shrinkToFit="1"/>
    </xf>
    <xf numFmtId="177" fontId="34" fillId="6" borderId="89" xfId="14" applyNumberFormat="1" applyFont="1" applyFill="1" applyBorder="1" applyAlignment="1" applyProtection="1">
      <alignment horizontal="right" vertical="center" shrinkToFit="1"/>
    </xf>
    <xf numFmtId="187" fontId="34" fillId="6" borderId="91" xfId="14" applyNumberFormat="1" applyFont="1" applyFill="1" applyBorder="1" applyAlignment="1" applyProtection="1">
      <alignment horizontal="right" vertical="center" shrinkToFit="1"/>
    </xf>
    <xf numFmtId="187" fontId="34" fillId="6" borderId="54" xfId="14" applyNumberFormat="1" applyFont="1" applyFill="1" applyBorder="1" applyAlignment="1" applyProtection="1">
      <alignment horizontal="right" vertical="center" shrinkToFit="1"/>
    </xf>
    <xf numFmtId="187" fontId="34" fillId="6" borderId="67" xfId="14" applyNumberFormat="1" applyFont="1" applyFill="1" applyBorder="1" applyAlignment="1" applyProtection="1">
      <alignment horizontal="right" vertical="center" shrinkToFit="1"/>
    </xf>
    <xf numFmtId="0" fontId="34" fillId="6" borderId="11" xfId="12" applyFont="1" applyFill="1" applyBorder="1" applyAlignment="1" applyProtection="1">
      <alignment horizontal="center" vertical="top" wrapText="1"/>
    </xf>
    <xf numFmtId="0" fontId="34" fillId="6" borderId="12" xfId="12" applyFont="1" applyFill="1" applyBorder="1" applyAlignment="1" applyProtection="1">
      <alignment horizontal="center" vertical="top" wrapText="1"/>
    </xf>
    <xf numFmtId="0" fontId="34" fillId="6" borderId="48" xfId="12" applyFont="1" applyFill="1" applyBorder="1" applyAlignment="1" applyProtection="1">
      <alignment horizontal="center" vertical="top" wrapText="1"/>
    </xf>
    <xf numFmtId="0" fontId="34" fillId="6" borderId="7" xfId="12" applyFont="1" applyFill="1" applyBorder="1" applyAlignment="1" applyProtection="1">
      <alignment horizontal="center" vertical="top" wrapText="1"/>
    </xf>
    <xf numFmtId="0" fontId="34" fillId="6" borderId="0" xfId="12" applyFont="1" applyFill="1" applyBorder="1" applyAlignment="1" applyProtection="1">
      <alignment horizontal="center" vertical="top" wrapText="1"/>
    </xf>
    <xf numFmtId="0" fontId="34" fillId="6" borderId="38" xfId="12" applyFont="1" applyFill="1" applyBorder="1" applyAlignment="1" applyProtection="1">
      <alignment horizontal="center" vertical="top" wrapText="1"/>
    </xf>
    <xf numFmtId="0" fontId="34" fillId="6" borderId="24" xfId="12" applyFont="1" applyFill="1" applyBorder="1" applyAlignment="1" applyProtection="1">
      <alignment horizontal="center" vertical="top" wrapText="1"/>
    </xf>
    <xf numFmtId="0" fontId="34" fillId="6" borderId="54" xfId="12" applyFont="1" applyFill="1" applyBorder="1" applyAlignment="1" applyProtection="1">
      <alignment horizontal="center" vertical="top" wrapText="1"/>
    </xf>
    <xf numFmtId="177" fontId="34" fillId="6" borderId="161" xfId="14" applyNumberFormat="1" applyFont="1" applyFill="1" applyBorder="1" applyAlignment="1" applyProtection="1">
      <alignment horizontal="right" vertical="center" shrinkToFit="1"/>
    </xf>
    <xf numFmtId="177" fontId="34" fillId="6" borderId="90" xfId="14" applyNumberFormat="1" applyFont="1" applyFill="1" applyBorder="1" applyAlignment="1" applyProtection="1">
      <alignment horizontal="right" vertical="center" shrinkToFit="1"/>
    </xf>
    <xf numFmtId="187" fontId="34" fillId="6" borderId="158" xfId="14" applyNumberFormat="1" applyFont="1" applyFill="1" applyBorder="1" applyAlignment="1" applyProtection="1">
      <alignment horizontal="right" vertical="center" shrinkToFit="1"/>
    </xf>
    <xf numFmtId="187" fontId="34" fillId="6" borderId="159" xfId="14" applyNumberFormat="1" applyFont="1" applyFill="1" applyBorder="1" applyAlignment="1" applyProtection="1">
      <alignment horizontal="right" vertical="center" shrinkToFit="1"/>
    </xf>
    <xf numFmtId="187" fontId="34" fillId="6" borderId="162" xfId="14" applyNumberFormat="1" applyFont="1" applyFill="1" applyBorder="1" applyAlignment="1" applyProtection="1">
      <alignment horizontal="right" vertical="center" shrinkToFit="1"/>
    </xf>
    <xf numFmtId="0" fontId="34" fillId="6" borderId="37" xfId="12" applyFont="1" applyFill="1" applyBorder="1" applyAlignment="1" applyProtection="1">
      <alignment vertical="center"/>
    </xf>
    <xf numFmtId="0" fontId="34" fillId="6" borderId="54" xfId="12" applyFont="1" applyFill="1" applyBorder="1" applyAlignment="1" applyProtection="1">
      <alignment vertical="center"/>
    </xf>
    <xf numFmtId="0" fontId="34" fillId="6" borderId="40" xfId="12" applyFont="1" applyFill="1" applyBorder="1" applyAlignment="1" applyProtection="1">
      <alignment vertical="center"/>
    </xf>
    <xf numFmtId="177" fontId="34" fillId="6" borderId="37" xfId="14" applyNumberFormat="1" applyFont="1" applyFill="1" applyBorder="1" applyAlignment="1" applyProtection="1">
      <alignment horizontal="right" vertical="center" shrinkToFit="1"/>
    </xf>
    <xf numFmtId="0" fontId="36" fillId="6" borderId="42" xfId="12" applyFont="1" applyFill="1" applyBorder="1" applyAlignment="1" applyProtection="1">
      <alignment horizontal="center" vertical="center"/>
    </xf>
    <xf numFmtId="0" fontId="34" fillId="6" borderId="41" xfId="12" applyFont="1" applyFill="1" applyBorder="1" applyAlignment="1" applyProtection="1">
      <alignment horizontal="center" vertical="center" wrapText="1"/>
    </xf>
    <xf numFmtId="0" fontId="34" fillId="6" borderId="12" xfId="12" applyFont="1" applyFill="1" applyBorder="1" applyAlignment="1" applyProtection="1">
      <alignment horizontal="center" vertical="center" wrapText="1"/>
    </xf>
    <xf numFmtId="0" fontId="34" fillId="6" borderId="48" xfId="12" applyFont="1" applyFill="1" applyBorder="1" applyAlignment="1" applyProtection="1">
      <alignment horizontal="center" vertical="center" wrapText="1"/>
    </xf>
    <xf numFmtId="0" fontId="34" fillId="6" borderId="64" xfId="12" applyFont="1" applyFill="1" applyBorder="1" applyAlignment="1" applyProtection="1">
      <alignment horizontal="center" vertical="center" wrapText="1"/>
    </xf>
    <xf numFmtId="0" fontId="34" fillId="6" borderId="0" xfId="12" applyFont="1" applyFill="1" applyBorder="1" applyAlignment="1" applyProtection="1">
      <alignment horizontal="center" vertical="center" wrapText="1"/>
    </xf>
    <xf numFmtId="0" fontId="34" fillId="6" borderId="38" xfId="12" applyFont="1" applyFill="1" applyBorder="1" applyAlignment="1" applyProtection="1">
      <alignment horizontal="center" vertical="center" wrapText="1"/>
    </xf>
    <xf numFmtId="0" fontId="34" fillId="6" borderId="54" xfId="12" applyFont="1" applyFill="1" applyBorder="1" applyAlignment="1" applyProtection="1">
      <alignment horizontal="center" vertical="center" wrapText="1"/>
    </xf>
    <xf numFmtId="0" fontId="34" fillId="6" borderId="40" xfId="12" applyFont="1" applyFill="1" applyBorder="1" applyAlignment="1" applyProtection="1">
      <alignment horizontal="center" vertical="center" wrapText="1"/>
    </xf>
    <xf numFmtId="0" fontId="34" fillId="6" borderId="41" xfId="14" applyFont="1" applyFill="1" applyBorder="1" applyAlignment="1" applyProtection="1">
      <alignment horizontal="left" vertical="center" shrinkToFit="1"/>
    </xf>
    <xf numFmtId="0" fontId="34" fillId="6" borderId="12" xfId="14" applyFont="1" applyFill="1" applyBorder="1" applyAlignment="1" applyProtection="1">
      <alignment horizontal="left" vertical="center" shrinkToFit="1"/>
    </xf>
    <xf numFmtId="0" fontId="34" fillId="6" borderId="48" xfId="14" applyFont="1" applyFill="1" applyBorder="1" applyAlignment="1" applyProtection="1">
      <alignment horizontal="left" vertical="center" shrinkToFit="1"/>
    </xf>
    <xf numFmtId="187" fontId="34" fillId="6" borderId="163" xfId="14" applyNumberFormat="1" applyFont="1" applyFill="1" applyBorder="1" applyAlignment="1" applyProtection="1">
      <alignment horizontal="right" vertical="center" shrinkToFit="1"/>
    </xf>
    <xf numFmtId="187" fontId="34" fillId="6" borderId="47" xfId="14" applyNumberFormat="1" applyFont="1" applyFill="1" applyBorder="1" applyAlignment="1" applyProtection="1">
      <alignment horizontal="right" vertical="center" shrinkToFit="1"/>
    </xf>
    <xf numFmtId="0" fontId="34" fillId="6" borderId="64" xfId="14" applyFont="1" applyFill="1" applyBorder="1" applyAlignment="1" applyProtection="1">
      <alignment horizontal="left" vertical="center" shrinkToFit="1"/>
    </xf>
    <xf numFmtId="0" fontId="34" fillId="6" borderId="0" xfId="14" applyFont="1" applyFill="1" applyBorder="1" applyAlignment="1" applyProtection="1">
      <alignment horizontal="left" vertical="center" shrinkToFit="1"/>
    </xf>
    <xf numFmtId="0" fontId="34" fillId="6" borderId="38" xfId="14" applyFont="1" applyFill="1" applyBorder="1" applyAlignment="1" applyProtection="1">
      <alignment horizontal="left" vertical="center" shrinkToFit="1"/>
    </xf>
    <xf numFmtId="0" fontId="34" fillId="6" borderId="11" xfId="12" applyFont="1" applyFill="1" applyBorder="1" applyAlignment="1" applyProtection="1">
      <alignment horizontal="center" vertical="center" wrapText="1"/>
    </xf>
    <xf numFmtId="0" fontId="34" fillId="6" borderId="7" xfId="12" applyFont="1" applyFill="1" applyBorder="1" applyAlignment="1" applyProtection="1">
      <alignment horizontal="center" vertical="center" wrapText="1"/>
    </xf>
    <xf numFmtId="0" fontId="34" fillId="6" borderId="74" xfId="12" applyFont="1" applyFill="1" applyBorder="1" applyAlignment="1" applyProtection="1">
      <alignment horizontal="center" vertical="center" wrapText="1"/>
    </xf>
    <xf numFmtId="0" fontId="34" fillId="6" borderId="75" xfId="12" applyFont="1" applyFill="1" applyBorder="1" applyAlignment="1" applyProtection="1">
      <alignment horizontal="center" vertical="center" wrapText="1"/>
    </xf>
    <xf numFmtId="0" fontId="34" fillId="6" borderId="70" xfId="12" applyFont="1" applyFill="1" applyBorder="1" applyAlignment="1" applyProtection="1">
      <alignment horizontal="center" vertical="center" wrapText="1"/>
    </xf>
    <xf numFmtId="187" fontId="34" fillId="6" borderId="129" xfId="14" applyNumberFormat="1" applyFont="1" applyFill="1" applyBorder="1" applyAlignment="1" applyProtection="1">
      <alignment horizontal="right" vertical="center" shrinkToFit="1"/>
    </xf>
    <xf numFmtId="187" fontId="34" fillId="6" borderId="166" xfId="14" applyNumberFormat="1" applyFont="1" applyFill="1" applyBorder="1" applyAlignment="1" applyProtection="1">
      <alignment horizontal="right" vertical="center" shrinkToFit="1"/>
    </xf>
    <xf numFmtId="187" fontId="34" fillId="6" borderId="167" xfId="14" applyNumberFormat="1" applyFont="1" applyFill="1" applyBorder="1" applyAlignment="1" applyProtection="1">
      <alignment horizontal="right" vertical="center" shrinkToFit="1"/>
    </xf>
    <xf numFmtId="187" fontId="34" fillId="6" borderId="168" xfId="14" applyNumberFormat="1" applyFont="1" applyFill="1" applyBorder="1" applyAlignment="1" applyProtection="1">
      <alignment horizontal="right" vertical="center" shrinkToFit="1"/>
    </xf>
    <xf numFmtId="0" fontId="34" fillId="6" borderId="81" xfId="12" applyFont="1" applyFill="1" applyBorder="1" applyAlignment="1" applyProtection="1">
      <alignment horizontal="center" vertical="center"/>
    </xf>
    <xf numFmtId="0" fontId="34" fillId="6" borderId="25" xfId="12" applyFont="1" applyFill="1" applyBorder="1" applyAlignment="1" applyProtection="1">
      <alignment horizontal="center" vertical="center"/>
    </xf>
    <xf numFmtId="0" fontId="34" fillId="6" borderId="46" xfId="12" applyFont="1" applyFill="1" applyBorder="1" applyAlignment="1" applyProtection="1">
      <alignment horizontal="center" vertical="center"/>
    </xf>
    <xf numFmtId="0" fontId="34" fillId="6" borderId="45" xfId="12" applyFont="1" applyFill="1" applyBorder="1" applyAlignment="1" applyProtection="1">
      <alignment horizontal="center" vertical="center"/>
    </xf>
    <xf numFmtId="0" fontId="34" fillId="6" borderId="72" xfId="12" applyFont="1" applyFill="1" applyBorder="1" applyProtection="1">
      <alignment vertical="center"/>
    </xf>
    <xf numFmtId="0" fontId="34" fillId="6" borderId="75" xfId="12" applyFont="1" applyFill="1" applyBorder="1" applyProtection="1">
      <alignment vertical="center"/>
    </xf>
    <xf numFmtId="0" fontId="34" fillId="6" borderId="70" xfId="12" applyFont="1" applyFill="1" applyBorder="1" applyProtection="1">
      <alignment vertical="center"/>
    </xf>
    <xf numFmtId="177" fontId="34" fillId="6" borderId="172" xfId="14" applyNumberFormat="1" applyFont="1" applyFill="1" applyBorder="1" applyAlignment="1" applyProtection="1">
      <alignment horizontal="right" vertical="center" shrinkToFit="1"/>
    </xf>
    <xf numFmtId="177" fontId="34" fillId="6" borderId="173" xfId="14" applyNumberFormat="1" applyFont="1" applyFill="1" applyBorder="1" applyAlignment="1" applyProtection="1">
      <alignment horizontal="right" vertical="center" shrinkToFit="1"/>
    </xf>
    <xf numFmtId="187" fontId="34" fillId="6" borderId="173" xfId="14" applyNumberFormat="1" applyFont="1" applyFill="1" applyBorder="1" applyAlignment="1" applyProtection="1">
      <alignment horizontal="right" vertical="center" shrinkToFit="1"/>
    </xf>
    <xf numFmtId="187" fontId="34" fillId="6" borderId="174" xfId="14" applyNumberFormat="1" applyFont="1" applyFill="1" applyBorder="1" applyAlignment="1" applyProtection="1">
      <alignment horizontal="right" vertical="center" shrinkToFit="1"/>
    </xf>
    <xf numFmtId="0" fontId="34" fillId="6" borderId="11" xfId="12" applyFont="1" applyFill="1" applyBorder="1" applyAlignment="1" applyProtection="1">
      <alignment horizontal="left" vertical="center"/>
    </xf>
    <xf numFmtId="0" fontId="34" fillId="6" borderId="12" xfId="12" applyFont="1" applyFill="1" applyBorder="1" applyAlignment="1" applyProtection="1">
      <alignment horizontal="left" vertical="center"/>
    </xf>
    <xf numFmtId="0" fontId="34" fillId="6" borderId="12" xfId="12" applyFont="1" applyFill="1" applyBorder="1" applyAlignment="1" applyProtection="1">
      <alignment horizontal="right" vertical="center"/>
    </xf>
    <xf numFmtId="0" fontId="34" fillId="6" borderId="48" xfId="12" applyFont="1" applyFill="1" applyBorder="1" applyAlignment="1" applyProtection="1">
      <alignment horizontal="right" vertical="center"/>
    </xf>
    <xf numFmtId="177" fontId="34" fillId="6" borderId="41" xfId="13" applyNumberFormat="1" applyFont="1" applyFill="1" applyBorder="1" applyAlignment="1" applyProtection="1">
      <alignment horizontal="right" vertical="center" shrinkToFit="1"/>
    </xf>
    <xf numFmtId="177" fontId="34" fillId="6" borderId="12" xfId="13" applyNumberFormat="1" applyFont="1" applyFill="1" applyBorder="1" applyAlignment="1" applyProtection="1">
      <alignment horizontal="right" vertical="center" shrinkToFit="1"/>
    </xf>
    <xf numFmtId="177" fontId="34" fillId="6" borderId="82" xfId="13" applyNumberFormat="1" applyFont="1" applyFill="1" applyBorder="1" applyAlignment="1" applyProtection="1">
      <alignment horizontal="right" vertical="center" shrinkToFit="1"/>
    </xf>
    <xf numFmtId="177" fontId="34" fillId="6" borderId="84" xfId="13" applyNumberFormat="1" applyFont="1" applyFill="1" applyBorder="1" applyAlignment="1" applyProtection="1">
      <alignment horizontal="right" vertical="center" shrinkToFit="1"/>
    </xf>
    <xf numFmtId="187" fontId="34" fillId="6" borderId="169" xfId="14" applyNumberFormat="1" applyFont="1" applyFill="1" applyBorder="1" applyAlignment="1" applyProtection="1">
      <alignment horizontal="right" vertical="center" shrinkToFit="1"/>
    </xf>
    <xf numFmtId="187" fontId="34" fillId="6" borderId="170" xfId="14" applyNumberFormat="1" applyFont="1" applyFill="1" applyBorder="1" applyAlignment="1" applyProtection="1">
      <alignment horizontal="right" vertical="center" shrinkToFit="1"/>
    </xf>
    <xf numFmtId="187" fontId="34" fillId="6" borderId="171" xfId="14" applyNumberFormat="1" applyFont="1" applyFill="1" applyBorder="1" applyAlignment="1" applyProtection="1">
      <alignment horizontal="right" vertical="center" shrinkToFit="1"/>
    </xf>
    <xf numFmtId="176" fontId="34" fillId="6" borderId="41" xfId="14" applyNumberFormat="1" applyFont="1" applyFill="1" applyBorder="1" applyAlignment="1" applyProtection="1">
      <alignment horizontal="right" vertical="center" shrinkToFit="1"/>
    </xf>
    <xf numFmtId="176" fontId="34" fillId="6" borderId="12" xfId="14" applyNumberFormat="1" applyFont="1" applyFill="1" applyBorder="1" applyAlignment="1" applyProtection="1">
      <alignment horizontal="right" vertical="center" shrinkToFit="1"/>
    </xf>
    <xf numFmtId="176" fontId="34" fillId="6" borderId="48" xfId="14" applyNumberFormat="1" applyFont="1" applyFill="1" applyBorder="1" applyAlignment="1" applyProtection="1">
      <alignment horizontal="right" vertical="center" shrinkToFit="1"/>
    </xf>
    <xf numFmtId="0" fontId="34" fillId="6" borderId="26" xfId="12" applyFont="1" applyFill="1" applyBorder="1" applyAlignment="1" applyProtection="1">
      <alignment horizontal="center" vertical="center"/>
    </xf>
    <xf numFmtId="0" fontId="34" fillId="6" borderId="11" xfId="12" applyFont="1" applyFill="1" applyBorder="1" applyAlignment="1" applyProtection="1">
      <alignment horizontal="center" vertical="center" textRotation="255" wrapText="1"/>
    </xf>
    <xf numFmtId="0" fontId="34" fillId="6" borderId="7" xfId="12" applyFont="1" applyFill="1" applyBorder="1" applyAlignment="1" applyProtection="1">
      <alignment horizontal="center" vertical="center" textRotation="255" wrapText="1"/>
    </xf>
    <xf numFmtId="0" fontId="34" fillId="6" borderId="24" xfId="12" applyFont="1" applyFill="1" applyBorder="1" applyAlignment="1" applyProtection="1">
      <alignment horizontal="center" vertical="center" textRotation="255" wrapText="1"/>
    </xf>
    <xf numFmtId="0" fontId="34" fillId="6" borderId="17" xfId="12" applyFont="1" applyFill="1" applyBorder="1" applyAlignment="1" applyProtection="1">
      <alignment horizontal="left" vertical="center" wrapText="1"/>
    </xf>
    <xf numFmtId="0" fontId="34" fillId="6" borderId="18" xfId="12" applyFont="1" applyFill="1" applyBorder="1" applyAlignment="1" applyProtection="1">
      <alignment horizontal="left" vertical="center"/>
    </xf>
    <xf numFmtId="0" fontId="34" fillId="6" borderId="43" xfId="12" applyFont="1" applyFill="1" applyBorder="1" applyAlignment="1" applyProtection="1">
      <alignment horizontal="left" vertical="center"/>
    </xf>
    <xf numFmtId="187" fontId="34" fillId="6" borderId="128" xfId="14" applyNumberFormat="1" applyFont="1" applyFill="1" applyBorder="1" applyAlignment="1" applyProtection="1">
      <alignment horizontal="right" vertical="center" shrinkToFit="1"/>
    </xf>
    <xf numFmtId="177" fontId="34" fillId="6" borderId="164" xfId="14" applyNumberFormat="1" applyFont="1" applyFill="1" applyBorder="1" applyAlignment="1" applyProtection="1">
      <alignment horizontal="right" vertical="center" shrinkToFit="1"/>
    </xf>
    <xf numFmtId="177" fontId="34" fillId="6" borderId="165" xfId="14" applyNumberFormat="1" applyFont="1" applyFill="1" applyBorder="1" applyAlignment="1" applyProtection="1">
      <alignment horizontal="right" vertical="center" shrinkToFit="1"/>
    </xf>
    <xf numFmtId="0" fontId="34" fillId="6" borderId="7" xfId="12" applyFont="1" applyFill="1" applyBorder="1" applyProtection="1">
      <alignment vertical="center"/>
    </xf>
    <xf numFmtId="176" fontId="34" fillId="6" borderId="64" xfId="14" applyNumberFormat="1" applyFont="1" applyFill="1" applyBorder="1" applyAlignment="1" applyProtection="1">
      <alignment horizontal="right" vertical="center" shrinkToFit="1"/>
    </xf>
    <xf numFmtId="176" fontId="34" fillId="6" borderId="0" xfId="14" applyNumberFormat="1" applyFont="1" applyFill="1" applyBorder="1" applyAlignment="1" applyProtection="1">
      <alignment horizontal="right" vertical="center" shrinkToFit="1"/>
    </xf>
    <xf numFmtId="176" fontId="34" fillId="6" borderId="38" xfId="14" applyNumberFormat="1" applyFont="1" applyFill="1" applyBorder="1" applyAlignment="1" applyProtection="1">
      <alignment horizontal="right" vertical="center" shrinkToFit="1"/>
    </xf>
    <xf numFmtId="176" fontId="34" fillId="6" borderId="0" xfId="14" applyNumberFormat="1" applyFont="1" applyFill="1" applyAlignment="1" applyProtection="1">
      <alignment horizontal="right" vertical="center" shrinkToFit="1"/>
    </xf>
    <xf numFmtId="176" fontId="34" fillId="6" borderId="66" xfId="14" applyNumberFormat="1" applyFont="1" applyFill="1" applyBorder="1" applyAlignment="1" applyProtection="1">
      <alignment horizontal="right" vertical="center" shrinkToFit="1"/>
    </xf>
    <xf numFmtId="0" fontId="34" fillId="6" borderId="0" xfId="12" applyFont="1" applyFill="1" applyBorder="1" applyAlignment="1" applyProtection="1">
      <alignment horizontal="right" vertical="center" wrapText="1"/>
    </xf>
    <xf numFmtId="0" fontId="34" fillId="6" borderId="0" xfId="12" applyFont="1" applyFill="1" applyBorder="1" applyAlignment="1" applyProtection="1">
      <alignment horizontal="right" vertical="center"/>
    </xf>
    <xf numFmtId="0" fontId="34" fillId="6" borderId="38" xfId="12" applyFont="1" applyFill="1" applyBorder="1" applyAlignment="1" applyProtection="1">
      <alignment horizontal="right" vertical="center"/>
    </xf>
    <xf numFmtId="187" fontId="34" fillId="6" borderId="175" xfId="14" applyNumberFormat="1" applyFont="1" applyFill="1" applyBorder="1" applyAlignment="1" applyProtection="1">
      <alignment horizontal="right" vertical="center" shrinkToFit="1"/>
    </xf>
    <xf numFmtId="187" fontId="34" fillId="6" borderId="176" xfId="14" applyNumberFormat="1" applyFont="1" applyFill="1" applyBorder="1" applyAlignment="1" applyProtection="1">
      <alignment horizontal="right" vertical="center" shrinkToFit="1"/>
    </xf>
    <xf numFmtId="187" fontId="34" fillId="6" borderId="177" xfId="14" applyNumberFormat="1" applyFont="1" applyFill="1" applyBorder="1" applyAlignment="1" applyProtection="1">
      <alignment horizontal="right" vertical="center" shrinkToFit="1"/>
    </xf>
    <xf numFmtId="176" fontId="34" fillId="6" borderId="13" xfId="14" applyNumberFormat="1" applyFont="1" applyFill="1" applyBorder="1" applyAlignment="1" applyProtection="1">
      <alignment horizontal="right" vertical="center" shrinkToFit="1"/>
    </xf>
    <xf numFmtId="0" fontId="34" fillId="6" borderId="75" xfId="12" applyFont="1" applyFill="1" applyBorder="1" applyAlignment="1" applyProtection="1">
      <alignment horizontal="center" vertical="center"/>
    </xf>
    <xf numFmtId="0" fontId="34" fillId="6" borderId="70" xfId="12" applyFont="1" applyFill="1" applyBorder="1" applyAlignment="1" applyProtection="1">
      <alignment horizontal="center" vertical="center"/>
    </xf>
    <xf numFmtId="187" fontId="34" fillId="6" borderId="130" xfId="14" applyNumberFormat="1" applyFont="1" applyFill="1" applyBorder="1" applyAlignment="1" applyProtection="1">
      <alignment horizontal="right" vertical="center" shrinkToFit="1"/>
    </xf>
    <xf numFmtId="187" fontId="34" fillId="6" borderId="18" xfId="14" applyNumberFormat="1" applyFont="1" applyFill="1" applyBorder="1" applyAlignment="1" applyProtection="1">
      <alignment horizontal="right" vertical="center" shrinkToFit="1"/>
    </xf>
    <xf numFmtId="187" fontId="34" fillId="6" borderId="184" xfId="14" applyNumberFormat="1" applyFont="1" applyFill="1" applyBorder="1" applyAlignment="1" applyProtection="1">
      <alignment horizontal="right" vertical="center" shrinkToFit="1"/>
    </xf>
    <xf numFmtId="187" fontId="34" fillId="6" borderId="185" xfId="14" applyNumberFormat="1" applyFont="1" applyFill="1" applyBorder="1" applyAlignment="1" applyProtection="1">
      <alignment horizontal="right" vertical="center" shrinkToFit="1"/>
    </xf>
    <xf numFmtId="0" fontId="34" fillId="6" borderId="74" xfId="12" applyFont="1" applyFill="1" applyBorder="1" applyProtection="1">
      <alignment vertical="center"/>
    </xf>
    <xf numFmtId="188" fontId="34" fillId="6" borderId="72" xfId="14" applyNumberFormat="1" applyFont="1" applyFill="1" applyBorder="1" applyAlignment="1" applyProtection="1">
      <alignment horizontal="right" vertical="center" shrinkToFit="1"/>
    </xf>
    <xf numFmtId="188" fontId="34" fillId="6" borderId="75" xfId="14" applyNumberFormat="1" applyFont="1" applyFill="1" applyBorder="1" applyAlignment="1" applyProtection="1">
      <alignment horizontal="right" vertical="center" shrinkToFit="1"/>
    </xf>
    <xf numFmtId="188" fontId="34" fillId="6" borderId="70" xfId="14" applyNumberFormat="1" applyFont="1" applyFill="1" applyBorder="1" applyAlignment="1" applyProtection="1">
      <alignment horizontal="right" vertical="center" shrinkToFit="1"/>
    </xf>
    <xf numFmtId="188" fontId="34" fillId="6" borderId="181" xfId="14" applyNumberFormat="1" applyFont="1" applyFill="1" applyBorder="1" applyAlignment="1" applyProtection="1">
      <alignment horizontal="right" vertical="center" shrinkToFit="1"/>
    </xf>
    <xf numFmtId="188" fontId="34" fillId="6" borderId="182" xfId="14" applyNumberFormat="1" applyFont="1" applyFill="1" applyBorder="1" applyAlignment="1" applyProtection="1">
      <alignment horizontal="right" vertical="center" shrinkToFit="1"/>
    </xf>
    <xf numFmtId="188" fontId="34" fillId="6" borderId="183" xfId="14" applyNumberFormat="1" applyFont="1" applyFill="1" applyBorder="1" applyAlignment="1" applyProtection="1">
      <alignment horizontal="right" vertical="center" shrinkToFit="1"/>
    </xf>
    <xf numFmtId="0" fontId="34" fillId="6" borderId="11" xfId="12" applyFont="1" applyFill="1" applyBorder="1" applyAlignment="1" applyProtection="1">
      <alignment horizontal="left" vertical="center" wrapText="1"/>
    </xf>
    <xf numFmtId="0" fontId="34" fillId="6" borderId="12" xfId="12" applyFont="1" applyFill="1" applyBorder="1" applyAlignment="1" applyProtection="1">
      <alignment horizontal="left" vertical="center" wrapText="1"/>
    </xf>
    <xf numFmtId="0" fontId="34" fillId="6" borderId="74" xfId="12" applyFont="1" applyFill="1" applyBorder="1" applyAlignment="1" applyProtection="1">
      <alignment horizontal="left" vertical="center" wrapText="1"/>
    </xf>
    <xf numFmtId="0" fontId="34" fillId="6" borderId="75" xfId="12" applyFont="1" applyFill="1" applyBorder="1" applyAlignment="1" applyProtection="1">
      <alignment horizontal="left" vertical="center" wrapText="1"/>
    </xf>
    <xf numFmtId="0" fontId="34" fillId="6" borderId="12" xfId="12" applyFont="1" applyFill="1" applyBorder="1" applyAlignment="1" applyProtection="1">
      <alignment horizontal="center" vertical="center"/>
    </xf>
    <xf numFmtId="0" fontId="34" fillId="6" borderId="48" xfId="12" applyFont="1" applyFill="1" applyBorder="1" applyAlignment="1" applyProtection="1">
      <alignment horizontal="center" vertical="center"/>
    </xf>
    <xf numFmtId="187" fontId="34" fillId="6" borderId="39" xfId="14" applyNumberFormat="1" applyFont="1" applyFill="1" applyBorder="1" applyAlignment="1" applyProtection="1">
      <alignment horizontal="right" vertical="center" shrinkToFit="1"/>
    </xf>
    <xf numFmtId="187" fontId="34" fillId="6" borderId="31" xfId="14" applyNumberFormat="1" applyFont="1" applyFill="1" applyBorder="1" applyAlignment="1" applyProtection="1">
      <alignment horizontal="right" vertical="center" shrinkToFit="1"/>
    </xf>
    <xf numFmtId="187" fontId="34" fillId="6" borderId="156" xfId="14" applyNumberFormat="1" applyFont="1" applyFill="1" applyBorder="1" applyAlignment="1" applyProtection="1">
      <alignment horizontal="right" vertical="center" shrinkToFit="1"/>
    </xf>
    <xf numFmtId="187" fontId="34" fillId="6" borderId="157" xfId="14" applyNumberFormat="1" applyFont="1" applyFill="1" applyBorder="1" applyAlignment="1" applyProtection="1">
      <alignment horizontal="right" vertical="center" shrinkToFit="1"/>
    </xf>
    <xf numFmtId="187" fontId="34" fillId="6" borderId="160" xfId="14" applyNumberFormat="1" applyFont="1" applyFill="1" applyBorder="1" applyAlignment="1" applyProtection="1">
      <alignment horizontal="right" vertical="center" shrinkToFit="1"/>
    </xf>
    <xf numFmtId="188" fontId="34" fillId="6" borderId="64" xfId="14" applyNumberFormat="1" applyFont="1" applyFill="1" applyBorder="1" applyAlignment="1" applyProtection="1">
      <alignment horizontal="right" vertical="center" shrinkToFit="1"/>
    </xf>
    <xf numFmtId="188" fontId="34" fillId="6" borderId="0" xfId="14" applyNumberFormat="1" applyFont="1" applyFill="1" applyBorder="1" applyAlignment="1" applyProtection="1">
      <alignment horizontal="right" vertical="center" shrinkToFit="1"/>
    </xf>
    <xf numFmtId="188" fontId="34" fillId="6" borderId="38" xfId="14" applyNumberFormat="1" applyFont="1" applyFill="1" applyBorder="1" applyAlignment="1" applyProtection="1">
      <alignment horizontal="right" vertical="center" shrinkToFit="1"/>
    </xf>
    <xf numFmtId="188" fontId="34" fillId="6" borderId="0" xfId="14" applyNumberFormat="1" applyFont="1" applyFill="1" applyAlignment="1" applyProtection="1">
      <alignment horizontal="right" vertical="center" shrinkToFit="1"/>
    </xf>
    <xf numFmtId="188" fontId="34" fillId="6" borderId="66" xfId="14" applyNumberFormat="1" applyFont="1" applyFill="1" applyBorder="1" applyAlignment="1" applyProtection="1">
      <alignment horizontal="right" vertical="center" shrinkToFit="1"/>
    </xf>
    <xf numFmtId="0" fontId="36" fillId="6" borderId="24" xfId="12" applyFont="1" applyFill="1" applyBorder="1" applyAlignment="1" applyProtection="1">
      <alignment horizontal="left" vertical="center"/>
    </xf>
    <xf numFmtId="0" fontId="34" fillId="6" borderId="54" xfId="12" applyFont="1" applyFill="1" applyBorder="1" applyAlignment="1" applyProtection="1">
      <alignment horizontal="left" vertical="center"/>
    </xf>
    <xf numFmtId="0" fontId="34" fillId="6" borderId="54" xfId="12" applyFont="1" applyFill="1" applyBorder="1" applyAlignment="1" applyProtection="1">
      <alignment horizontal="right" vertical="center" wrapText="1"/>
    </xf>
    <xf numFmtId="0" fontId="34" fillId="6" borderId="54" xfId="12" applyFont="1" applyFill="1" applyBorder="1" applyAlignment="1" applyProtection="1">
      <alignment horizontal="right" vertical="center"/>
    </xf>
    <xf numFmtId="0" fontId="34" fillId="6" borderId="40" xfId="12" applyFont="1" applyFill="1" applyBorder="1" applyAlignment="1" applyProtection="1">
      <alignment horizontal="right" vertical="center"/>
    </xf>
    <xf numFmtId="187" fontId="34" fillId="6" borderId="178" xfId="14" applyNumberFormat="1" applyFont="1" applyFill="1" applyBorder="1" applyAlignment="1" applyProtection="1">
      <alignment horizontal="right" vertical="center" shrinkToFit="1"/>
    </xf>
    <xf numFmtId="187" fontId="34" fillId="6" borderId="179" xfId="14" applyNumberFormat="1" applyFont="1" applyFill="1" applyBorder="1" applyAlignment="1" applyProtection="1">
      <alignment horizontal="right" vertical="center" shrinkToFit="1"/>
    </xf>
    <xf numFmtId="187" fontId="34" fillId="6" borderId="180" xfId="14" applyNumberFormat="1" applyFont="1" applyFill="1" applyBorder="1" applyAlignment="1" applyProtection="1">
      <alignment horizontal="right" vertical="center" shrinkToFit="1"/>
    </xf>
    <xf numFmtId="178" fontId="17" fillId="0" borderId="39" xfId="16" applyNumberFormat="1" applyFont="1" applyFill="1" applyBorder="1" applyAlignment="1">
      <alignment vertical="center"/>
    </xf>
    <xf numFmtId="178" fontId="17" fillId="0" borderId="31" xfId="16" applyNumberFormat="1" applyFont="1" applyFill="1" applyBorder="1" applyAlignment="1">
      <alignment vertical="center"/>
    </xf>
    <xf numFmtId="178" fontId="17" fillId="0" borderId="42" xfId="16" applyNumberFormat="1" applyFont="1" applyFill="1" applyBorder="1" applyAlignment="1">
      <alignment vertical="center"/>
    </xf>
    <xf numFmtId="0" fontId="1" fillId="6" borderId="34" xfId="16" applyFont="1" applyFill="1" applyBorder="1" applyAlignment="1">
      <alignment horizontal="center" vertical="center" wrapText="1"/>
    </xf>
    <xf numFmtId="0" fontId="1" fillId="6" borderId="34" xfId="16" applyFont="1" applyFill="1" applyBorder="1" applyAlignment="1">
      <alignment horizontal="center" vertical="center"/>
    </xf>
    <xf numFmtId="179" fontId="3" fillId="6" borderId="39" xfId="17" applyNumberFormat="1" applyFont="1" applyFill="1" applyBorder="1" applyAlignment="1">
      <alignment horizontal="left" vertical="center" wrapText="1"/>
    </xf>
    <xf numFmtId="179" fontId="3" fillId="6" borderId="31" xfId="17" applyNumberFormat="1" applyFont="1" applyFill="1" applyBorder="1" applyAlignment="1">
      <alignment horizontal="left" vertical="center" wrapText="1"/>
    </xf>
    <xf numFmtId="179" fontId="3" fillId="6" borderId="42" xfId="17" applyNumberFormat="1" applyFont="1" applyFill="1" applyBorder="1" applyAlignment="1">
      <alignment horizontal="left" vertical="center" wrapText="1"/>
    </xf>
    <xf numFmtId="0" fontId="3" fillId="6" borderId="39" xfId="17" applyFont="1" applyFill="1" applyBorder="1" applyAlignment="1">
      <alignment horizontal="left" vertical="center"/>
    </xf>
    <xf numFmtId="0" fontId="3" fillId="6" borderId="31" xfId="17" applyFont="1" applyFill="1" applyBorder="1" applyAlignment="1">
      <alignment horizontal="left" vertical="center"/>
    </xf>
    <xf numFmtId="0" fontId="3" fillId="6" borderId="42" xfId="17" applyFont="1" applyFill="1" applyBorder="1" applyAlignment="1">
      <alignment horizontal="left" vertical="center"/>
    </xf>
    <xf numFmtId="178" fontId="17" fillId="0" borderId="15" xfId="18" applyNumberFormat="1" applyFont="1" applyBorder="1" applyAlignment="1">
      <alignment horizontal="center" vertical="center" wrapText="1"/>
    </xf>
    <xf numFmtId="178" fontId="17" fillId="0" borderId="47" xfId="18" applyNumberFormat="1" applyFont="1" applyBorder="1" applyAlignment="1">
      <alignment horizontal="center" vertical="center" wrapText="1"/>
    </xf>
    <xf numFmtId="178" fontId="17" fillId="0" borderId="39" xfId="18" applyNumberFormat="1" applyFont="1" applyBorder="1" applyAlignment="1">
      <alignment horizontal="center" vertical="center"/>
    </xf>
    <xf numFmtId="178" fontId="17" fillId="0" borderId="31" xfId="18" applyNumberFormat="1" applyFont="1" applyBorder="1" applyAlignment="1">
      <alignment horizontal="center" vertical="center"/>
    </xf>
    <xf numFmtId="178" fontId="17" fillId="0" borderId="42" xfId="18" applyNumberFormat="1" applyFont="1" applyBorder="1" applyAlignment="1">
      <alignment horizontal="center" vertical="center"/>
    </xf>
    <xf numFmtId="178" fontId="3" fillId="6" borderId="39" xfId="16" applyNumberFormat="1" applyFont="1" applyFill="1" applyBorder="1" applyAlignment="1">
      <alignment vertical="center" wrapText="1"/>
    </xf>
    <xf numFmtId="178" fontId="3" fillId="6" borderId="31" xfId="16" applyNumberFormat="1" applyFont="1" applyFill="1" applyBorder="1" applyAlignment="1">
      <alignment vertical="center" wrapText="1"/>
    </xf>
    <xf numFmtId="178" fontId="3" fillId="6" borderId="42" xfId="16" applyNumberFormat="1" applyFont="1" applyFill="1" applyBorder="1" applyAlignment="1">
      <alignment vertical="center" wrapText="1"/>
    </xf>
    <xf numFmtId="178" fontId="3" fillId="0" borderId="39" xfId="16" applyNumberFormat="1" applyFont="1" applyFill="1" applyBorder="1" applyAlignment="1">
      <alignment vertical="center" wrapText="1"/>
    </xf>
    <xf numFmtId="178" fontId="3" fillId="0" borderId="31" xfId="16" applyNumberFormat="1" applyFont="1" applyFill="1" applyBorder="1" applyAlignment="1">
      <alignment vertical="center" wrapText="1"/>
    </xf>
    <xf numFmtId="178" fontId="3" fillId="0" borderId="42" xfId="16" applyNumberFormat="1" applyFont="1" applyFill="1" applyBorder="1" applyAlignment="1">
      <alignment vertical="center" wrapText="1"/>
    </xf>
    <xf numFmtId="0" fontId="3" fillId="6" borderId="39" xfId="16" applyFont="1" applyFill="1" applyBorder="1" applyAlignment="1">
      <alignment vertical="center"/>
    </xf>
    <xf numFmtId="0" fontId="3" fillId="6" borderId="31" xfId="16" applyFont="1" applyFill="1" applyBorder="1" applyAlignment="1">
      <alignment vertical="center"/>
    </xf>
    <xf numFmtId="0" fontId="3" fillId="6" borderId="42" xfId="16" applyFont="1" applyFill="1" applyBorder="1" applyAlignment="1">
      <alignment vertical="center"/>
    </xf>
    <xf numFmtId="0" fontId="6" fillId="0" borderId="8" xfId="1" applyFont="1" applyFill="1" applyBorder="1" applyAlignment="1" applyProtection="1">
      <alignment horizontal="left" vertical="center" wrapText="1"/>
    </xf>
    <xf numFmtId="0" fontId="6" fillId="0" borderId="9" xfId="1" applyFont="1" applyFill="1" applyBorder="1" applyAlignment="1" applyProtection="1">
      <alignment horizontal="left" vertical="center" wrapText="1"/>
    </xf>
    <xf numFmtId="0" fontId="6" fillId="0" borderId="12" xfId="1" applyFont="1" applyFill="1" applyBorder="1" applyAlignment="1" applyProtection="1">
      <alignment horizontal="left" vertical="center"/>
    </xf>
    <xf numFmtId="0" fontId="6" fillId="0" borderId="13" xfId="1" applyFont="1" applyFill="1" applyBorder="1" applyAlignment="1" applyProtection="1">
      <alignment horizontal="left" vertical="center"/>
    </xf>
    <xf numFmtId="0" fontId="6" fillId="0" borderId="18" xfId="1" applyFont="1" applyFill="1" applyBorder="1" applyAlignment="1" applyProtection="1">
      <alignment horizontal="left" vertical="center"/>
    </xf>
    <xf numFmtId="0" fontId="6" fillId="0" borderId="19" xfId="1" applyFont="1" applyFill="1" applyBorder="1" applyAlignment="1" applyProtection="1">
      <alignment horizontal="left" vertical="center"/>
    </xf>
    <xf numFmtId="0" fontId="7" fillId="0" borderId="31" xfId="2" applyFont="1" applyFill="1" applyBorder="1" applyAlignment="1">
      <alignment horizontal="left" vertical="center" wrapText="1"/>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Fill="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Fill="1" applyBorder="1" applyAlignment="1">
      <alignment horizontal="left" vertical="center" wrapText="1"/>
    </xf>
    <xf numFmtId="0" fontId="7" fillId="0" borderId="26" xfId="2" applyFont="1" applyFill="1" applyBorder="1" applyAlignment="1">
      <alignment horizontal="left" vertical="center" wrapText="1"/>
    </xf>
    <xf numFmtId="0" fontId="7" fillId="0" borderId="36" xfId="3" applyFont="1" applyFill="1" applyBorder="1" applyAlignment="1">
      <alignment vertical="center" wrapText="1"/>
    </xf>
    <xf numFmtId="0" fontId="7" fillId="0" borderId="23" xfId="3" applyFont="1" applyFill="1" applyBorder="1" applyAlignment="1">
      <alignment vertical="center" wrapText="1"/>
    </xf>
    <xf numFmtId="0" fontId="7" fillId="0" borderId="7" xfId="3" applyFont="1" applyFill="1" applyBorder="1" applyAlignment="1">
      <alignment vertical="center" wrapText="1"/>
    </xf>
    <xf numFmtId="0" fontId="7" fillId="0" borderId="38" xfId="3" applyFont="1" applyFill="1" applyBorder="1" applyAlignment="1">
      <alignment vertical="center" wrapText="1"/>
    </xf>
    <xf numFmtId="0" fontId="7" fillId="0" borderId="24" xfId="3" applyFont="1" applyFill="1" applyBorder="1" applyAlignment="1">
      <alignment vertical="center" wrapText="1"/>
    </xf>
    <xf numFmtId="0" fontId="7" fillId="0" borderId="40" xfId="3" applyFont="1" applyFill="1" applyBorder="1" applyAlignment="1">
      <alignment vertical="center" wrapText="1"/>
    </xf>
    <xf numFmtId="0" fontId="7" fillId="0" borderId="25" xfId="3" applyFont="1" applyFill="1" applyBorder="1" applyAlignment="1">
      <alignment vertical="center"/>
    </xf>
    <xf numFmtId="0" fontId="7" fillId="0" borderId="26" xfId="3" applyFont="1" applyFill="1" applyBorder="1" applyAlignment="1">
      <alignment vertical="center"/>
    </xf>
    <xf numFmtId="0" fontId="7" fillId="0" borderId="31" xfId="3" applyFont="1" applyFill="1" applyBorder="1" applyAlignment="1">
      <alignment vertical="center"/>
    </xf>
    <xf numFmtId="0" fontId="7" fillId="0" borderId="32" xfId="3" applyFont="1" applyFill="1" applyBorder="1" applyAlignment="1">
      <alignment vertical="center"/>
    </xf>
    <xf numFmtId="0" fontId="7" fillId="0" borderId="30" xfId="3" applyFont="1" applyFill="1" applyBorder="1" applyAlignment="1">
      <alignment vertical="center" wrapText="1"/>
    </xf>
    <xf numFmtId="0" fontId="7" fillId="0" borderId="42" xfId="3" applyFont="1" applyFill="1" applyBorder="1" applyAlignment="1">
      <alignment vertical="center" wrapText="1"/>
    </xf>
    <xf numFmtId="0" fontId="7" fillId="0" borderId="17" xfId="3" applyFont="1" applyFill="1" applyBorder="1" applyAlignment="1">
      <alignment vertical="center"/>
    </xf>
    <xf numFmtId="0" fontId="7" fillId="0" borderId="43" xfId="3" applyFont="1" applyFill="1" applyBorder="1" applyAlignment="1">
      <alignment vertical="center"/>
    </xf>
    <xf numFmtId="0" fontId="7" fillId="0" borderId="18" xfId="3" applyFont="1" applyFill="1" applyBorder="1" applyAlignment="1">
      <alignment vertical="center"/>
    </xf>
    <xf numFmtId="0" fontId="7" fillId="0" borderId="19" xfId="3" applyFont="1" applyFill="1" applyBorder="1" applyAlignment="1">
      <alignment vertical="center"/>
    </xf>
    <xf numFmtId="0" fontId="8" fillId="0" borderId="27" xfId="3" applyFont="1" applyBorder="1" applyAlignment="1">
      <alignment horizontal="center" vertical="center" wrapText="1"/>
    </xf>
    <xf numFmtId="0" fontId="8" fillId="0" borderId="28" xfId="3" applyFont="1" applyBorder="1" applyAlignment="1">
      <alignment horizontal="center" vertical="center" wrapText="1"/>
    </xf>
    <xf numFmtId="0" fontId="8" fillId="0" borderId="20" xfId="3" applyFont="1" applyBorder="1" applyAlignment="1">
      <alignment horizontal="center" vertical="center" wrapText="1"/>
    </xf>
    <xf numFmtId="0" fontId="8" fillId="0" borderId="21" xfId="3" applyFont="1" applyBorder="1" applyAlignment="1">
      <alignment horizontal="center" vertical="center" wrapText="1"/>
    </xf>
    <xf numFmtId="0" fontId="8" fillId="0" borderId="45" xfId="3" applyFont="1" applyBorder="1">
      <alignment vertical="center"/>
    </xf>
    <xf numFmtId="0" fontId="8" fillId="0" borderId="25" xfId="3" applyFont="1" applyBorder="1">
      <alignment vertical="center"/>
    </xf>
    <xf numFmtId="0" fontId="8" fillId="0" borderId="46" xfId="3" applyFont="1" applyBorder="1">
      <alignment vertical="center"/>
    </xf>
    <xf numFmtId="0" fontId="8" fillId="0" borderId="44" xfId="3" applyFont="1" applyBorder="1">
      <alignment vertical="center"/>
    </xf>
    <xf numFmtId="0" fontId="8" fillId="0" borderId="18" xfId="3" applyFont="1" applyBorder="1">
      <alignment vertical="center"/>
    </xf>
    <xf numFmtId="0" fontId="8" fillId="0" borderId="43" xfId="3" applyFont="1" applyBorder="1">
      <alignment vertical="center"/>
    </xf>
    <xf numFmtId="0" fontId="7" fillId="0" borderId="36" xfId="4" applyFont="1" applyFill="1" applyBorder="1" applyAlignment="1">
      <alignment vertical="center" wrapText="1"/>
    </xf>
    <xf numFmtId="0" fontId="7" fillId="0" borderId="23" xfId="4" applyFont="1" applyFill="1" applyBorder="1" applyAlignment="1">
      <alignment vertical="center" wrapText="1"/>
    </xf>
    <xf numFmtId="0" fontId="7" fillId="0" borderId="7" xfId="4" applyFont="1" applyFill="1" applyBorder="1" applyAlignment="1">
      <alignment vertical="center" wrapText="1"/>
    </xf>
    <xf numFmtId="0" fontId="7" fillId="0" borderId="38" xfId="4" applyFont="1" applyFill="1" applyBorder="1" applyAlignment="1">
      <alignment vertical="center" wrapText="1"/>
    </xf>
    <xf numFmtId="0" fontId="7" fillId="0" borderId="24" xfId="4" applyFont="1" applyFill="1" applyBorder="1" applyAlignment="1">
      <alignment vertical="center" wrapText="1"/>
    </xf>
    <xf numFmtId="0" fontId="7" fillId="0" borderId="40" xfId="4" applyFont="1" applyFill="1" applyBorder="1" applyAlignment="1">
      <alignment vertical="center" wrapText="1"/>
    </xf>
    <xf numFmtId="0" fontId="7" fillId="0" borderId="25" xfId="4" applyFont="1" applyFill="1" applyBorder="1" applyAlignment="1">
      <alignment horizontal="left" vertical="center"/>
    </xf>
    <xf numFmtId="0" fontId="7" fillId="0" borderId="26" xfId="4" applyFont="1" applyFill="1" applyBorder="1" applyAlignment="1">
      <alignment horizontal="left" vertical="center"/>
    </xf>
    <xf numFmtId="0" fontId="7" fillId="0" borderId="31" xfId="4" applyFont="1" applyFill="1" applyBorder="1" applyAlignment="1">
      <alignment horizontal="left" vertical="center"/>
    </xf>
    <xf numFmtId="0" fontId="7" fillId="0" borderId="32" xfId="4" applyFont="1" applyFill="1" applyBorder="1" applyAlignment="1">
      <alignment horizontal="left" vertical="center"/>
    </xf>
    <xf numFmtId="0" fontId="7" fillId="0" borderId="39" xfId="4" applyFont="1" applyFill="1" applyBorder="1" applyAlignment="1">
      <alignment horizontal="center" vertical="center" shrinkToFit="1"/>
    </xf>
    <xf numFmtId="0" fontId="7" fillId="0" borderId="31" xfId="4" applyFont="1" applyFill="1" applyBorder="1" applyAlignment="1">
      <alignment horizontal="center" vertical="center" shrinkToFit="1"/>
    </xf>
    <xf numFmtId="0" fontId="7" fillId="0" borderId="32" xfId="4" applyFont="1" applyFill="1" applyBorder="1" applyAlignment="1">
      <alignment horizontal="center" vertical="center" shrinkToFit="1"/>
    </xf>
    <xf numFmtId="0" fontId="7" fillId="0" borderId="11" xfId="4" applyFont="1" applyFill="1" applyBorder="1" applyAlignment="1">
      <alignment vertical="center" wrapText="1"/>
    </xf>
    <xf numFmtId="0" fontId="7" fillId="0" borderId="48" xfId="4" applyFont="1" applyFill="1" applyBorder="1" applyAlignment="1">
      <alignment vertical="center" wrapText="1"/>
    </xf>
    <xf numFmtId="0" fontId="7" fillId="0" borderId="17" xfId="4" applyFont="1" applyFill="1" applyBorder="1" applyAlignment="1">
      <alignment vertical="center"/>
    </xf>
    <xf numFmtId="0" fontId="7" fillId="0" borderId="43" xfId="4" applyFont="1" applyFill="1" applyBorder="1" applyAlignment="1">
      <alignment vertical="center"/>
    </xf>
    <xf numFmtId="0" fontId="7" fillId="0" borderId="18" xfId="4" applyFont="1" applyFill="1" applyBorder="1" applyAlignment="1">
      <alignment horizontal="left" vertical="center"/>
    </xf>
    <xf numFmtId="0" fontId="7" fillId="0" borderId="19" xfId="4" applyFont="1" applyFill="1" applyBorder="1" applyAlignment="1">
      <alignment horizontal="left" vertical="center"/>
    </xf>
    <xf numFmtId="0" fontId="13" fillId="0" borderId="39" xfId="1" applyFont="1" applyFill="1" applyBorder="1" applyAlignment="1" applyProtection="1">
      <alignment horizontal="left" vertical="center" wrapText="1"/>
      <protection locked="0"/>
    </xf>
    <xf numFmtId="0" fontId="13" fillId="0" borderId="31" xfId="1" applyFont="1" applyFill="1" applyBorder="1" applyAlignment="1" applyProtection="1">
      <alignment horizontal="left" vertical="center" wrapText="1"/>
      <protection locked="0"/>
    </xf>
    <xf numFmtId="0" fontId="13" fillId="0" borderId="32" xfId="1" applyFont="1" applyFill="1" applyBorder="1" applyAlignment="1" applyProtection="1">
      <alignment horizontal="left" vertical="center" wrapText="1"/>
      <protection locked="0"/>
    </xf>
    <xf numFmtId="0" fontId="13" fillId="0" borderId="44" xfId="1" applyFont="1" applyFill="1" applyBorder="1" applyAlignment="1" applyProtection="1">
      <alignment horizontal="left" vertical="center" wrapText="1"/>
      <protection locked="0"/>
    </xf>
    <xf numFmtId="0" fontId="13" fillId="0" borderId="18" xfId="1" applyFont="1" applyFill="1" applyBorder="1" applyAlignment="1" applyProtection="1">
      <alignment horizontal="left" vertical="center" wrapText="1"/>
      <protection locked="0"/>
    </xf>
    <xf numFmtId="0" fontId="13" fillId="0" borderId="19" xfId="1" applyFont="1" applyFill="1" applyBorder="1" applyAlignment="1" applyProtection="1">
      <alignment horizontal="left" vertical="center" wrapText="1"/>
      <protection locked="0"/>
    </xf>
    <xf numFmtId="0" fontId="13" fillId="0" borderId="2" xfId="1" applyFont="1" applyFill="1" applyBorder="1" applyAlignment="1" applyProtection="1">
      <alignment horizontal="left" vertical="center"/>
    </xf>
    <xf numFmtId="0" fontId="13" fillId="0" borderId="3" xfId="1" applyFont="1" applyFill="1" applyBorder="1" applyAlignment="1" applyProtection="1">
      <alignment horizontal="left" vertical="center"/>
    </xf>
    <xf numFmtId="0" fontId="13" fillId="0" borderId="8" xfId="1" applyFont="1" applyFill="1" applyBorder="1" applyAlignment="1" applyProtection="1">
      <alignment horizontal="left" vertical="center" wrapText="1"/>
    </xf>
    <xf numFmtId="0" fontId="13" fillId="0" borderId="9" xfId="1" applyFont="1" applyFill="1" applyBorder="1" applyAlignment="1" applyProtection="1">
      <alignment horizontal="left" vertical="center" wrapText="1"/>
    </xf>
    <xf numFmtId="0" fontId="13" fillId="0" borderId="12" xfId="1" applyFont="1" applyFill="1" applyBorder="1" applyAlignment="1" applyProtection="1">
      <alignment horizontal="left" vertical="center"/>
    </xf>
    <xf numFmtId="0" fontId="13" fillId="0" borderId="13" xfId="1" applyFont="1" applyFill="1" applyBorder="1" applyAlignment="1" applyProtection="1">
      <alignment horizontal="left" vertical="center"/>
    </xf>
    <xf numFmtId="0" fontId="13" fillId="0" borderId="31" xfId="1" applyFont="1" applyFill="1" applyBorder="1" applyAlignment="1" applyProtection="1">
      <alignment horizontal="left" vertical="center"/>
    </xf>
    <xf numFmtId="0" fontId="13" fillId="0" borderId="32" xfId="1" applyFont="1" applyFill="1" applyBorder="1" applyAlignment="1" applyProtection="1">
      <alignment horizontal="left" vertical="center"/>
    </xf>
    <xf numFmtId="0" fontId="13" fillId="0" borderId="39" xfId="1" applyFont="1" applyBorder="1" applyAlignment="1" applyProtection="1">
      <alignment horizontal="left" vertical="center" wrapText="1"/>
      <protection locked="0"/>
    </xf>
    <xf numFmtId="0" fontId="13" fillId="0" borderId="31" xfId="1" applyFont="1" applyBorder="1" applyAlignment="1" applyProtection="1">
      <alignment horizontal="left" vertical="center" wrapText="1"/>
      <protection locked="0"/>
    </xf>
    <xf numFmtId="0" fontId="13" fillId="0" borderId="32" xfId="1" applyFont="1" applyBorder="1" applyAlignment="1" applyProtection="1">
      <alignment horizontal="left" vertical="center" wrapText="1"/>
      <protection locked="0"/>
    </xf>
    <xf numFmtId="0" fontId="1" fillId="0" borderId="41" xfId="16" applyFont="1" applyBorder="1" applyAlignment="1" applyProtection="1">
      <alignment horizontal="left" vertical="top" wrapText="1"/>
      <protection locked="0"/>
    </xf>
    <xf numFmtId="0" fontId="1" fillId="0" borderId="12" xfId="16" applyFont="1" applyBorder="1" applyAlignment="1" applyProtection="1">
      <alignment horizontal="left" vertical="top" wrapText="1"/>
      <protection locked="0"/>
    </xf>
    <xf numFmtId="0" fontId="1" fillId="0" borderId="48" xfId="16" applyFont="1" applyBorder="1" applyAlignment="1" applyProtection="1">
      <alignment horizontal="left" vertical="top" wrapText="1"/>
      <protection locked="0"/>
    </xf>
    <xf numFmtId="0" fontId="1" fillId="0" borderId="64" xfId="16" applyFont="1" applyBorder="1" applyAlignment="1" applyProtection="1">
      <alignment horizontal="left" vertical="top" wrapText="1"/>
      <protection locked="0"/>
    </xf>
    <xf numFmtId="0" fontId="1" fillId="0" borderId="0" xfId="16" applyFont="1" applyAlignment="1" applyProtection="1">
      <alignment horizontal="left" vertical="top" wrapText="1"/>
      <protection locked="0"/>
    </xf>
    <xf numFmtId="0" fontId="1" fillId="0" borderId="38" xfId="16" applyFont="1" applyBorder="1" applyAlignment="1" applyProtection="1">
      <alignment horizontal="left" vertical="top" wrapText="1"/>
      <protection locked="0"/>
    </xf>
    <xf numFmtId="0" fontId="1" fillId="0" borderId="37" xfId="16" applyFont="1" applyBorder="1" applyAlignment="1" applyProtection="1">
      <alignment horizontal="left" vertical="top" wrapText="1"/>
      <protection locked="0"/>
    </xf>
    <xf numFmtId="0" fontId="1" fillId="0" borderId="54" xfId="16" applyFont="1" applyBorder="1" applyAlignment="1" applyProtection="1">
      <alignment horizontal="left" vertical="top" wrapText="1"/>
      <protection locked="0"/>
    </xf>
    <xf numFmtId="0" fontId="1" fillId="0" borderId="40" xfId="16" applyFont="1" applyBorder="1" applyAlignment="1" applyProtection="1">
      <alignment horizontal="left" vertical="top" wrapText="1"/>
      <protection locked="0"/>
    </xf>
    <xf numFmtId="0" fontId="1" fillId="0" borderId="0" xfId="16" applyFont="1" applyAlignment="1">
      <alignment horizontal="center" vertical="center"/>
    </xf>
    <xf numFmtId="0" fontId="1" fillId="0" borderId="39" xfId="16" applyFont="1" applyBorder="1" applyAlignment="1">
      <alignment horizontal="center" vertical="center"/>
    </xf>
    <xf numFmtId="0" fontId="1" fillId="0" borderId="31" xfId="16" applyFont="1" applyBorder="1" applyAlignment="1">
      <alignment horizontal="center" vertical="center"/>
    </xf>
    <xf numFmtId="0" fontId="1" fillId="0" borderId="42" xfId="16" applyFont="1" applyBorder="1" applyAlignment="1">
      <alignment horizontal="center" vertical="center"/>
    </xf>
    <xf numFmtId="0" fontId="1" fillId="0" borderId="34" xfId="16" applyFont="1" applyBorder="1" applyAlignment="1">
      <alignment horizontal="center" vertical="center"/>
    </xf>
    <xf numFmtId="187" fontId="1" fillId="6" borderId="34" xfId="17" applyNumberFormat="1" applyFont="1" applyFill="1" applyBorder="1" applyAlignment="1">
      <alignment horizontal="center" vertical="center"/>
    </xf>
    <xf numFmtId="187" fontId="1" fillId="6" borderId="0" xfId="17" applyNumberFormat="1" applyFont="1" applyFill="1" applyAlignment="1">
      <alignment horizontal="center" vertical="center"/>
    </xf>
    <xf numFmtId="179" fontId="1" fillId="6" borderId="34" xfId="17" applyNumberFormat="1" applyFont="1" applyFill="1" applyBorder="1" applyAlignment="1">
      <alignment horizontal="center" vertical="center" wrapText="1"/>
    </xf>
    <xf numFmtId="179" fontId="1" fillId="0" borderId="0" xfId="17" applyNumberFormat="1" applyFont="1" applyAlignment="1">
      <alignment horizontal="center" vertical="center" wrapText="1"/>
    </xf>
    <xf numFmtId="178" fontId="16" fillId="0" borderId="0" xfId="16" applyNumberFormat="1" applyAlignment="1">
      <alignment horizontal="center" vertical="center"/>
    </xf>
    <xf numFmtId="179" fontId="1" fillId="6" borderId="0" xfId="17" applyNumberFormat="1" applyFont="1" applyFill="1" applyAlignment="1">
      <alignment horizontal="center" vertical="center" wrapText="1"/>
    </xf>
    <xf numFmtId="187" fontId="1" fillId="6" borderId="0" xfId="17" applyNumberFormat="1" applyFont="1" applyFill="1" applyAlignment="1">
      <alignment horizontal="center" vertical="center" wrapText="1"/>
    </xf>
    <xf numFmtId="187" fontId="1" fillId="0" borderId="0" xfId="16" applyNumberFormat="1" applyFont="1" applyAlignment="1">
      <alignment horizontal="center" vertical="center"/>
    </xf>
  </cellXfs>
  <cellStyles count="21">
    <cellStyle name="標準" xfId="0" builtinId="0"/>
    <cellStyle name="標準 2" xfId="6"/>
    <cellStyle name="標準 2 2" xfId="7"/>
    <cellStyle name="標準 2 3" xfId="10"/>
    <cellStyle name="標準 3" xfId="11"/>
    <cellStyle name="標準 4" xfId="5"/>
    <cellStyle name="標準 4_APAHO401600" xfId="1"/>
    <cellStyle name="標準 4_APAHO4019001" xfId="4"/>
    <cellStyle name="標準 4_ZJ08_022012_青森市_2010" xfId="3"/>
    <cellStyle name="標準 6" xfId="8"/>
    <cellStyle name="標準 6_APAHO401000" xfId="9"/>
    <cellStyle name="標準 6_APAHO401200_O-JJ1016-001-3_財政状況資料集(決算状況カード(各会計・関係団体))(Rev2)2" xfId="15"/>
    <cellStyle name="標準 6_APAHO402200_O-JJ1016-001-3_財政状況資料集(決算状況カード(各会計・関係団体))(Rev2)2" xfId="12"/>
    <cellStyle name="標準 7" xfId="20"/>
    <cellStyle name="標準_【レイアウト】（県）資料３（Ｐ２）　歳出比較分析表" xfId="16"/>
    <cellStyle name="標準_【レイアウト】（市）資料３（Ｐ２）　歳出比較分析表" xfId="17"/>
    <cellStyle name="標準_APAHO251300" xfId="18"/>
    <cellStyle name="標準_APAHO252300" xfId="19"/>
    <cellStyle name="標準_Book1" xfId="13"/>
    <cellStyle name="標準_O-JJ0722-001-3_決算状況カード(各会計・関係団体)_O-JJ1016-001-3_財政状況資料集(決算状況カード(各会計・関係団体))(Rev2)2" xfId="14"/>
    <cellStyle name="標準_O-JJ0722-001-8_連結実質赤字比率に係る赤字・黒字の構成分析" xfId="2"/>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7.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8.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H27</c:v>
                </c:pt>
                <c:pt idx="1">
                  <c:v> H28</c:v>
                </c:pt>
                <c:pt idx="2">
                  <c:v> H29</c:v>
                </c:pt>
                <c:pt idx="3">
                  <c:v> H30</c:v>
                </c:pt>
                <c:pt idx="4">
                  <c:v> R01</c:v>
                </c:pt>
              </c:strCache>
            </c:strRef>
          </c:cat>
          <c:val>
            <c:numRef>
              <c:f>(データシート!$F$3,データシート!$F$5,データシート!$F$7,データシート!$F$9,データシート!$F$11)</c:f>
              <c:numCache>
                <c:formatCode>#,##0;"△ "#,##0</c:formatCode>
                <c:ptCount val="5"/>
                <c:pt idx="0">
                  <c:v>280458</c:v>
                </c:pt>
                <c:pt idx="1">
                  <c:v>291945</c:v>
                </c:pt>
                <c:pt idx="2">
                  <c:v>291173</c:v>
                </c:pt>
                <c:pt idx="3">
                  <c:v>271581</c:v>
                </c:pt>
                <c:pt idx="4">
                  <c:v>268375</c:v>
                </c:pt>
              </c:numCache>
            </c:numRef>
          </c:val>
          <c:smooth val="0"/>
          <c:extLst>
            <c:ext xmlns:c16="http://schemas.microsoft.com/office/drawing/2014/chart" uri="{C3380CC4-5D6E-409C-BE32-E72D297353CC}">
              <c16:uniqueId val="{00000000-7594-4563-B20F-BA4ED1510AFC}"/>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H27</c:v>
                </c:pt>
                <c:pt idx="1">
                  <c:v> H28</c:v>
                </c:pt>
                <c:pt idx="2">
                  <c:v> H29</c:v>
                </c:pt>
                <c:pt idx="3">
                  <c:v> H30</c:v>
                </c:pt>
                <c:pt idx="4">
                  <c:v> R01</c:v>
                </c:pt>
              </c:strCache>
            </c:strRef>
          </c:cat>
          <c:val>
            <c:numRef>
              <c:f>(データシート!$D$3,データシート!$D$5,データシート!$D$7,データシート!$D$9,データシート!$D$11)</c:f>
              <c:numCache>
                <c:formatCode>#,##0;"△ "#,##0</c:formatCode>
                <c:ptCount val="5"/>
                <c:pt idx="0">
                  <c:v>144782</c:v>
                </c:pt>
                <c:pt idx="1">
                  <c:v>445738</c:v>
                </c:pt>
                <c:pt idx="2">
                  <c:v>260766</c:v>
                </c:pt>
                <c:pt idx="3">
                  <c:v>159813</c:v>
                </c:pt>
                <c:pt idx="4">
                  <c:v>215844</c:v>
                </c:pt>
              </c:numCache>
            </c:numRef>
          </c:val>
          <c:smooth val="0"/>
          <c:extLst>
            <c:ext xmlns:c16="http://schemas.microsoft.com/office/drawing/2014/chart" uri="{C3380CC4-5D6E-409C-BE32-E72D297353CC}">
              <c16:uniqueId val="{00000001-7594-4563-B20F-BA4ED1510AFC}"/>
            </c:ext>
          </c:extLst>
        </c:ser>
        <c:dLbls>
          <c:showLegendKey val="0"/>
          <c:showVal val="0"/>
          <c:showCatName val="0"/>
          <c:showSerName val="0"/>
          <c:showPercent val="0"/>
          <c:showBubbleSize val="0"/>
        </c:dLbls>
        <c:marker val="1"/>
        <c:smooth val="0"/>
        <c:axId val="302947168"/>
        <c:axId val="302947952"/>
      </c:lineChart>
      <c:catAx>
        <c:axId val="302947168"/>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302947952"/>
        <c:crosses val="autoZero"/>
        <c:auto val="1"/>
        <c:lblAlgn val="ctr"/>
        <c:lblOffset val="100"/>
        <c:tickLblSkip val="1"/>
        <c:tickMarkSkip val="1"/>
        <c:noMultiLvlLbl val="0"/>
      </c:catAx>
      <c:valAx>
        <c:axId val="302947952"/>
        <c:scaling>
          <c:orientation val="minMax"/>
          <c:max val="55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302947168"/>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H27</c:v>
                </c:pt>
                <c:pt idx="1">
                  <c:v>H28</c:v>
                </c:pt>
                <c:pt idx="2">
                  <c:v>H29</c:v>
                </c:pt>
                <c:pt idx="3">
                  <c:v>H30</c:v>
                </c:pt>
                <c:pt idx="4">
                  <c:v>R01</c:v>
                </c:pt>
              </c:strCache>
            </c:strRef>
          </c:cat>
          <c:val>
            <c:numRef>
              <c:f>データシート!$B$19:$F$19</c:f>
              <c:numCache>
                <c:formatCode>General</c:formatCode>
                <c:ptCount val="5"/>
                <c:pt idx="0">
                  <c:v>2.71</c:v>
                </c:pt>
                <c:pt idx="1">
                  <c:v>3.51</c:v>
                </c:pt>
                <c:pt idx="2">
                  <c:v>3.6</c:v>
                </c:pt>
                <c:pt idx="3">
                  <c:v>4.78</c:v>
                </c:pt>
                <c:pt idx="4">
                  <c:v>2.31</c:v>
                </c:pt>
              </c:numCache>
            </c:numRef>
          </c:val>
          <c:extLst>
            <c:ext xmlns:c16="http://schemas.microsoft.com/office/drawing/2014/chart" uri="{C3380CC4-5D6E-409C-BE32-E72D297353CC}">
              <c16:uniqueId val="{00000000-164C-495C-8AFA-61E4A50D7248}"/>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H27</c:v>
                </c:pt>
                <c:pt idx="1">
                  <c:v>H28</c:v>
                </c:pt>
                <c:pt idx="2">
                  <c:v>H29</c:v>
                </c:pt>
                <c:pt idx="3">
                  <c:v>H30</c:v>
                </c:pt>
                <c:pt idx="4">
                  <c:v>R01</c:v>
                </c:pt>
              </c:strCache>
            </c:strRef>
          </c:cat>
          <c:val>
            <c:numRef>
              <c:f>データシート!$B$20:$F$20</c:f>
              <c:numCache>
                <c:formatCode>General</c:formatCode>
                <c:ptCount val="5"/>
                <c:pt idx="0">
                  <c:v>29.37</c:v>
                </c:pt>
                <c:pt idx="1">
                  <c:v>39.729999999999997</c:v>
                </c:pt>
                <c:pt idx="2">
                  <c:v>53.63</c:v>
                </c:pt>
                <c:pt idx="3">
                  <c:v>53.82</c:v>
                </c:pt>
                <c:pt idx="4">
                  <c:v>59.06</c:v>
                </c:pt>
              </c:numCache>
            </c:numRef>
          </c:val>
          <c:extLst>
            <c:ext xmlns:c16="http://schemas.microsoft.com/office/drawing/2014/chart" uri="{C3380CC4-5D6E-409C-BE32-E72D297353CC}">
              <c16:uniqueId val="{00000001-164C-495C-8AFA-61E4A50D7248}"/>
            </c:ext>
          </c:extLst>
        </c:ser>
        <c:dLbls>
          <c:showLegendKey val="0"/>
          <c:showVal val="0"/>
          <c:showCatName val="0"/>
          <c:showSerName val="0"/>
          <c:showPercent val="0"/>
          <c:showBubbleSize val="0"/>
        </c:dLbls>
        <c:gapWidth val="250"/>
        <c:overlap val="100"/>
        <c:axId val="302946776"/>
        <c:axId val="302945992"/>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H27</c:v>
                </c:pt>
                <c:pt idx="1">
                  <c:v>H28</c:v>
                </c:pt>
                <c:pt idx="2">
                  <c:v>H29</c:v>
                </c:pt>
                <c:pt idx="3">
                  <c:v>H30</c:v>
                </c:pt>
                <c:pt idx="4">
                  <c:v>R01</c:v>
                </c:pt>
              </c:strCache>
            </c:strRef>
          </c:cat>
          <c:val>
            <c:numRef>
              <c:f>データシート!$B$21:$F$21</c:f>
              <c:numCache>
                <c:formatCode>General</c:formatCode>
                <c:ptCount val="5"/>
                <c:pt idx="0">
                  <c:v>-18.21</c:v>
                </c:pt>
                <c:pt idx="1">
                  <c:v>13.85</c:v>
                </c:pt>
                <c:pt idx="2">
                  <c:v>31.23</c:v>
                </c:pt>
                <c:pt idx="3">
                  <c:v>1.19</c:v>
                </c:pt>
                <c:pt idx="4">
                  <c:v>3</c:v>
                </c:pt>
              </c:numCache>
            </c:numRef>
          </c:val>
          <c:smooth val="0"/>
          <c:extLst>
            <c:ext xmlns:c16="http://schemas.microsoft.com/office/drawing/2014/chart" uri="{C3380CC4-5D6E-409C-BE32-E72D297353CC}">
              <c16:uniqueId val="{00000002-164C-495C-8AFA-61E4A50D7248}"/>
            </c:ext>
          </c:extLst>
        </c:ser>
        <c:dLbls>
          <c:showLegendKey val="0"/>
          <c:showVal val="0"/>
          <c:showCatName val="0"/>
          <c:showSerName val="0"/>
          <c:showPercent val="0"/>
          <c:showBubbleSize val="0"/>
        </c:dLbls>
        <c:marker val="1"/>
        <c:smooth val="0"/>
        <c:axId val="302946776"/>
        <c:axId val="302945992"/>
      </c:lineChart>
      <c:catAx>
        <c:axId val="30294677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302945992"/>
        <c:crosses val="autoZero"/>
        <c:auto val="1"/>
        <c:lblAlgn val="ctr"/>
        <c:lblOffset val="100"/>
        <c:tickLblSkip val="1"/>
        <c:tickMarkSkip val="1"/>
        <c:noMultiLvlLbl val="0"/>
      </c:catAx>
      <c:valAx>
        <c:axId val="302945992"/>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30294677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データシート!$B$27:$K$27</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1816-4382-B2DC-8BCC5BEDDB6F}"/>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1816-4382-B2DC-8BCC5BEDDB6F}"/>
            </c:ext>
          </c:extLst>
        </c:ser>
        <c:ser>
          <c:idx val="2"/>
          <c:order val="2"/>
          <c:tx>
            <c:strRef>
              <c:f>データシート!$A$29</c:f>
              <c:strCache>
                <c:ptCount val="1"/>
                <c:pt idx="0">
                  <c:v>#N/A</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データシート!$B$29:$K$29</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2-1816-4382-B2DC-8BCC5BEDDB6F}"/>
            </c:ext>
          </c:extLst>
        </c:ser>
        <c:ser>
          <c:idx val="3"/>
          <c:order val="3"/>
          <c:tx>
            <c:strRef>
              <c:f>データシート!$A$30</c:f>
              <c:strCache>
                <c:ptCount val="1"/>
                <c:pt idx="0">
                  <c:v>#N/A</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データシート!$B$30:$K$30</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3-1816-4382-B2DC-8BCC5BEDDB6F}"/>
            </c:ext>
          </c:extLst>
        </c:ser>
        <c:ser>
          <c:idx val="4"/>
          <c:order val="4"/>
          <c:tx>
            <c:strRef>
              <c:f>データシート!$A$31</c:f>
              <c:strCache>
                <c:ptCount val="1"/>
                <c:pt idx="0">
                  <c:v>#N/A</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データシート!$B$31:$K$31</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4-1816-4382-B2DC-8BCC5BEDDB6F}"/>
            </c:ext>
          </c:extLst>
        </c:ser>
        <c:ser>
          <c:idx val="5"/>
          <c:order val="5"/>
          <c:tx>
            <c:strRef>
              <c:f>データシート!$A$32</c:f>
              <c:strCache>
                <c:ptCount val="1"/>
                <c:pt idx="0">
                  <c:v>後期高齢者医療特別会計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データシート!$B$32:$K$32</c:f>
              <c:numCache>
                <c:formatCode>General</c:formatCode>
                <c:ptCount val="10"/>
                <c:pt idx="0">
                  <c:v>#N/A</c:v>
                </c:pt>
                <c:pt idx="1">
                  <c:v>0.06</c:v>
                </c:pt>
                <c:pt idx="2">
                  <c:v>#N/A</c:v>
                </c:pt>
                <c:pt idx="3">
                  <c:v>0.06</c:v>
                </c:pt>
                <c:pt idx="4">
                  <c:v>#N/A</c:v>
                </c:pt>
                <c:pt idx="5">
                  <c:v>0</c:v>
                </c:pt>
                <c:pt idx="6">
                  <c:v>#N/A</c:v>
                </c:pt>
                <c:pt idx="7">
                  <c:v>0.13</c:v>
                </c:pt>
                <c:pt idx="8">
                  <c:v>#N/A</c:v>
                </c:pt>
                <c:pt idx="9">
                  <c:v>0.02</c:v>
                </c:pt>
              </c:numCache>
            </c:numRef>
          </c:val>
          <c:extLst>
            <c:ext xmlns:c16="http://schemas.microsoft.com/office/drawing/2014/chart" uri="{C3380CC4-5D6E-409C-BE32-E72D297353CC}">
              <c16:uniqueId val="{00000005-1816-4382-B2DC-8BCC5BEDDB6F}"/>
            </c:ext>
          </c:extLst>
        </c:ser>
        <c:ser>
          <c:idx val="6"/>
          <c:order val="6"/>
          <c:tx>
            <c:strRef>
              <c:f>データシート!$A$33</c:f>
              <c:strCache>
                <c:ptCount val="1"/>
                <c:pt idx="0">
                  <c:v>簡易水道事業特別会計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データシート!$B$33:$K$33</c:f>
              <c:numCache>
                <c:formatCode>General</c:formatCode>
                <c:ptCount val="10"/>
                <c:pt idx="0">
                  <c:v>#N/A</c:v>
                </c:pt>
                <c:pt idx="1">
                  <c:v>0.32</c:v>
                </c:pt>
                <c:pt idx="2">
                  <c:v>#N/A</c:v>
                </c:pt>
                <c:pt idx="3">
                  <c:v>0.34</c:v>
                </c:pt>
                <c:pt idx="4">
                  <c:v>#N/A</c:v>
                </c:pt>
                <c:pt idx="5">
                  <c:v>0.25</c:v>
                </c:pt>
                <c:pt idx="6">
                  <c:v>#N/A</c:v>
                </c:pt>
                <c:pt idx="7">
                  <c:v>0.23</c:v>
                </c:pt>
                <c:pt idx="8">
                  <c:v>#N/A</c:v>
                </c:pt>
                <c:pt idx="9">
                  <c:v>0.13</c:v>
                </c:pt>
              </c:numCache>
            </c:numRef>
          </c:val>
          <c:extLst>
            <c:ext xmlns:c16="http://schemas.microsoft.com/office/drawing/2014/chart" uri="{C3380CC4-5D6E-409C-BE32-E72D297353CC}">
              <c16:uniqueId val="{00000006-1816-4382-B2DC-8BCC5BEDDB6F}"/>
            </c:ext>
          </c:extLst>
        </c:ser>
        <c:ser>
          <c:idx val="7"/>
          <c:order val="7"/>
          <c:tx>
            <c:strRef>
              <c:f>データシート!$A$34</c:f>
              <c:strCache>
                <c:ptCount val="1"/>
                <c:pt idx="0">
                  <c:v>漁業集落排水事業特別会計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データシート!$B$34:$K$34</c:f>
              <c:numCache>
                <c:formatCode>General</c:formatCode>
                <c:ptCount val="10"/>
                <c:pt idx="0">
                  <c:v>#N/A</c:v>
                </c:pt>
                <c:pt idx="1">
                  <c:v>0.1</c:v>
                </c:pt>
                <c:pt idx="2">
                  <c:v>#N/A</c:v>
                </c:pt>
                <c:pt idx="3">
                  <c:v>0.14000000000000001</c:v>
                </c:pt>
                <c:pt idx="4">
                  <c:v>#N/A</c:v>
                </c:pt>
                <c:pt idx="5">
                  <c:v>0.18</c:v>
                </c:pt>
                <c:pt idx="6">
                  <c:v>#N/A</c:v>
                </c:pt>
                <c:pt idx="7">
                  <c:v>0.09</c:v>
                </c:pt>
                <c:pt idx="8">
                  <c:v>#N/A</c:v>
                </c:pt>
                <c:pt idx="9">
                  <c:v>0.14000000000000001</c:v>
                </c:pt>
              </c:numCache>
            </c:numRef>
          </c:val>
          <c:extLst>
            <c:ext xmlns:c16="http://schemas.microsoft.com/office/drawing/2014/chart" uri="{C3380CC4-5D6E-409C-BE32-E72D297353CC}">
              <c16:uniqueId val="{00000007-1816-4382-B2DC-8BCC5BEDDB6F}"/>
            </c:ext>
          </c:extLst>
        </c:ser>
        <c:ser>
          <c:idx val="8"/>
          <c:order val="8"/>
          <c:tx>
            <c:strRef>
              <c:f>データシート!$A$35</c:f>
              <c:strCache>
                <c:ptCount val="1"/>
                <c:pt idx="0">
                  <c:v>国民健康保険事業特別会計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データシート!$B$35:$K$35</c:f>
              <c:numCache>
                <c:formatCode>General</c:formatCode>
                <c:ptCount val="10"/>
                <c:pt idx="0">
                  <c:v>#N/A</c:v>
                </c:pt>
                <c:pt idx="1">
                  <c:v>1.87</c:v>
                </c:pt>
                <c:pt idx="2">
                  <c:v>#N/A</c:v>
                </c:pt>
                <c:pt idx="3">
                  <c:v>1.89</c:v>
                </c:pt>
                <c:pt idx="4">
                  <c:v>#N/A</c:v>
                </c:pt>
                <c:pt idx="5">
                  <c:v>0.44</c:v>
                </c:pt>
                <c:pt idx="6">
                  <c:v>#N/A</c:v>
                </c:pt>
                <c:pt idx="7">
                  <c:v>0.42</c:v>
                </c:pt>
                <c:pt idx="8">
                  <c:v>#N/A</c:v>
                </c:pt>
                <c:pt idx="9">
                  <c:v>0.31</c:v>
                </c:pt>
              </c:numCache>
            </c:numRef>
          </c:val>
          <c:extLst>
            <c:ext xmlns:c16="http://schemas.microsoft.com/office/drawing/2014/chart" uri="{C3380CC4-5D6E-409C-BE32-E72D297353CC}">
              <c16:uniqueId val="{00000008-1816-4382-B2DC-8BCC5BEDDB6F}"/>
            </c:ext>
          </c:extLst>
        </c:ser>
        <c:ser>
          <c:idx val="9"/>
          <c:order val="9"/>
          <c:tx>
            <c:strRef>
              <c:f>データシート!$A$36</c:f>
              <c:strCache>
                <c:ptCount val="1"/>
                <c:pt idx="0">
                  <c:v>一般会計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データシート!$B$36:$K$36</c:f>
              <c:numCache>
                <c:formatCode>General</c:formatCode>
                <c:ptCount val="10"/>
                <c:pt idx="0">
                  <c:v>#N/A</c:v>
                </c:pt>
                <c:pt idx="1">
                  <c:v>2.71</c:v>
                </c:pt>
                <c:pt idx="2">
                  <c:v>#N/A</c:v>
                </c:pt>
                <c:pt idx="3">
                  <c:v>3.5</c:v>
                </c:pt>
                <c:pt idx="4">
                  <c:v>#N/A</c:v>
                </c:pt>
                <c:pt idx="5">
                  <c:v>3.6</c:v>
                </c:pt>
                <c:pt idx="6">
                  <c:v>#N/A</c:v>
                </c:pt>
                <c:pt idx="7">
                  <c:v>4.78</c:v>
                </c:pt>
                <c:pt idx="8">
                  <c:v>#N/A</c:v>
                </c:pt>
                <c:pt idx="9">
                  <c:v>2.2999999999999998</c:v>
                </c:pt>
              </c:numCache>
            </c:numRef>
          </c:val>
          <c:extLst>
            <c:ext xmlns:c16="http://schemas.microsoft.com/office/drawing/2014/chart" uri="{C3380CC4-5D6E-409C-BE32-E72D297353CC}">
              <c16:uniqueId val="{00000009-1816-4382-B2DC-8BCC5BEDDB6F}"/>
            </c:ext>
          </c:extLst>
        </c:ser>
        <c:dLbls>
          <c:showLegendKey val="0"/>
          <c:showVal val="0"/>
          <c:showCatName val="0"/>
          <c:showSerName val="0"/>
          <c:showPercent val="0"/>
          <c:showBubbleSize val="0"/>
        </c:dLbls>
        <c:gapWidth val="150"/>
        <c:overlap val="100"/>
        <c:axId val="347510176"/>
        <c:axId val="347504688"/>
      </c:barChart>
      <c:catAx>
        <c:axId val="34751017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347504688"/>
        <c:crosses val="autoZero"/>
        <c:auto val="1"/>
        <c:lblAlgn val="ctr"/>
        <c:lblOffset val="100"/>
        <c:tickLblSkip val="1"/>
        <c:tickMarkSkip val="1"/>
        <c:noMultiLvlLbl val="0"/>
      </c:catAx>
      <c:valAx>
        <c:axId val="347504688"/>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347510176"/>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データシート!$B$42:$P$42</c:f>
              <c:numCache>
                <c:formatCode>General</c:formatCode>
                <c:ptCount val="15"/>
                <c:pt idx="2">
                  <c:v>396</c:v>
                </c:pt>
                <c:pt idx="5">
                  <c:v>405</c:v>
                </c:pt>
                <c:pt idx="8">
                  <c:v>319</c:v>
                </c:pt>
                <c:pt idx="11">
                  <c:v>273</c:v>
                </c:pt>
                <c:pt idx="14">
                  <c:v>290</c:v>
                </c:pt>
              </c:numCache>
            </c:numRef>
          </c:val>
          <c:extLst>
            <c:ext xmlns:c16="http://schemas.microsoft.com/office/drawing/2014/chart" uri="{C3380CC4-5D6E-409C-BE32-E72D297353CC}">
              <c16:uniqueId val="{00000000-390A-4578-9FA9-9A8602EB1A43}"/>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データシート!$B$43:$P$43</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1-390A-4578-9FA9-9A8602EB1A43}"/>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データシート!$B$44:$P$44</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2-390A-4578-9FA9-9A8602EB1A43}"/>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データシート!$B$45:$P$45</c:f>
              <c:numCache>
                <c:formatCode>General</c:formatCode>
                <c:ptCount val="15"/>
                <c:pt idx="0">
                  <c:v>35</c:v>
                </c:pt>
                <c:pt idx="3">
                  <c:v>33</c:v>
                </c:pt>
                <c:pt idx="6">
                  <c:v>33</c:v>
                </c:pt>
                <c:pt idx="9">
                  <c:v>32</c:v>
                </c:pt>
                <c:pt idx="12">
                  <c:v>29</c:v>
                </c:pt>
              </c:numCache>
            </c:numRef>
          </c:val>
          <c:extLst>
            <c:ext xmlns:c16="http://schemas.microsoft.com/office/drawing/2014/chart" uri="{C3380CC4-5D6E-409C-BE32-E72D297353CC}">
              <c16:uniqueId val="{00000003-390A-4578-9FA9-9A8602EB1A43}"/>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データシート!$B$46:$P$46</c:f>
              <c:numCache>
                <c:formatCode>General</c:formatCode>
                <c:ptCount val="15"/>
                <c:pt idx="0">
                  <c:v>12</c:v>
                </c:pt>
                <c:pt idx="3">
                  <c:v>10</c:v>
                </c:pt>
                <c:pt idx="6">
                  <c:v>14</c:v>
                </c:pt>
                <c:pt idx="9">
                  <c:v>23</c:v>
                </c:pt>
                <c:pt idx="12">
                  <c:v>27</c:v>
                </c:pt>
              </c:numCache>
            </c:numRef>
          </c:val>
          <c:extLst>
            <c:ext xmlns:c16="http://schemas.microsoft.com/office/drawing/2014/chart" uri="{C3380CC4-5D6E-409C-BE32-E72D297353CC}">
              <c16:uniqueId val="{00000004-390A-4578-9FA9-9A8602EB1A43}"/>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390A-4578-9FA9-9A8602EB1A43}"/>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390A-4578-9FA9-9A8602EB1A43}"/>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データシート!$B$49:$P$49</c:f>
              <c:numCache>
                <c:formatCode>General</c:formatCode>
                <c:ptCount val="15"/>
                <c:pt idx="0">
                  <c:v>302</c:v>
                </c:pt>
                <c:pt idx="3">
                  <c:v>317</c:v>
                </c:pt>
                <c:pt idx="6">
                  <c:v>299</c:v>
                </c:pt>
                <c:pt idx="9">
                  <c:v>232</c:v>
                </c:pt>
                <c:pt idx="12">
                  <c:v>242</c:v>
                </c:pt>
              </c:numCache>
            </c:numRef>
          </c:val>
          <c:extLst>
            <c:ext xmlns:c16="http://schemas.microsoft.com/office/drawing/2014/chart" uri="{C3380CC4-5D6E-409C-BE32-E72D297353CC}">
              <c16:uniqueId val="{00000007-390A-4578-9FA9-9A8602EB1A43}"/>
            </c:ext>
          </c:extLst>
        </c:ser>
        <c:dLbls>
          <c:showLegendKey val="0"/>
          <c:showVal val="0"/>
          <c:showCatName val="0"/>
          <c:showSerName val="0"/>
          <c:showPercent val="0"/>
          <c:showBubbleSize val="0"/>
        </c:dLbls>
        <c:gapWidth val="100"/>
        <c:overlap val="100"/>
        <c:axId val="347511352"/>
        <c:axId val="347507824"/>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データシート!$B$50:$P$50</c:f>
              <c:numCache>
                <c:formatCode>General</c:formatCode>
                <c:ptCount val="15"/>
                <c:pt idx="0">
                  <c:v>#N/A</c:v>
                </c:pt>
                <c:pt idx="1">
                  <c:v>-47</c:v>
                </c:pt>
                <c:pt idx="2">
                  <c:v>#N/A</c:v>
                </c:pt>
                <c:pt idx="3">
                  <c:v>#N/A</c:v>
                </c:pt>
                <c:pt idx="4">
                  <c:v>-45</c:v>
                </c:pt>
                <c:pt idx="5">
                  <c:v>#N/A</c:v>
                </c:pt>
                <c:pt idx="6">
                  <c:v>#N/A</c:v>
                </c:pt>
                <c:pt idx="7">
                  <c:v>27</c:v>
                </c:pt>
                <c:pt idx="8">
                  <c:v>#N/A</c:v>
                </c:pt>
                <c:pt idx="9">
                  <c:v>#N/A</c:v>
                </c:pt>
                <c:pt idx="10">
                  <c:v>14</c:v>
                </c:pt>
                <c:pt idx="11">
                  <c:v>#N/A</c:v>
                </c:pt>
                <c:pt idx="12">
                  <c:v>#N/A</c:v>
                </c:pt>
                <c:pt idx="13">
                  <c:v>8</c:v>
                </c:pt>
                <c:pt idx="14">
                  <c:v>#N/A</c:v>
                </c:pt>
              </c:numCache>
            </c:numRef>
          </c:val>
          <c:smooth val="0"/>
          <c:extLst>
            <c:ext xmlns:c16="http://schemas.microsoft.com/office/drawing/2014/chart" uri="{C3380CC4-5D6E-409C-BE32-E72D297353CC}">
              <c16:uniqueId val="{00000008-390A-4578-9FA9-9A8602EB1A43}"/>
            </c:ext>
          </c:extLst>
        </c:ser>
        <c:dLbls>
          <c:showLegendKey val="0"/>
          <c:showVal val="0"/>
          <c:showCatName val="0"/>
          <c:showSerName val="0"/>
          <c:showPercent val="0"/>
          <c:showBubbleSize val="0"/>
        </c:dLbls>
        <c:marker val="1"/>
        <c:smooth val="0"/>
        <c:axId val="347511352"/>
        <c:axId val="347507824"/>
      </c:lineChart>
      <c:catAx>
        <c:axId val="347511352"/>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347507824"/>
        <c:crosses val="autoZero"/>
        <c:auto val="1"/>
        <c:lblAlgn val="ctr"/>
        <c:lblOffset val="100"/>
        <c:tickLblSkip val="1"/>
        <c:tickMarkSkip val="1"/>
        <c:noMultiLvlLbl val="0"/>
      </c:catAx>
      <c:valAx>
        <c:axId val="347507824"/>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347511352"/>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データシート!$B$56:$P$56</c:f>
              <c:numCache>
                <c:formatCode>General</c:formatCode>
                <c:ptCount val="15"/>
                <c:pt idx="2">
                  <c:v>3125</c:v>
                </c:pt>
                <c:pt idx="5">
                  <c:v>3328</c:v>
                </c:pt>
                <c:pt idx="8">
                  <c:v>3351</c:v>
                </c:pt>
                <c:pt idx="11">
                  <c:v>3362</c:v>
                </c:pt>
                <c:pt idx="14">
                  <c:v>3242</c:v>
                </c:pt>
              </c:numCache>
            </c:numRef>
          </c:val>
          <c:extLst>
            <c:ext xmlns:c16="http://schemas.microsoft.com/office/drawing/2014/chart" uri="{C3380CC4-5D6E-409C-BE32-E72D297353CC}">
              <c16:uniqueId val="{00000000-14CA-4F70-9B5F-3541DB0B12C9}"/>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データシート!$B$57:$P$57</c:f>
              <c:numCache>
                <c:formatCode>General</c:formatCode>
                <c:ptCount val="15"/>
                <c:pt idx="2">
                  <c:v>40</c:v>
                </c:pt>
                <c:pt idx="5">
                  <c:v>22</c:v>
                </c:pt>
                <c:pt idx="8">
                  <c:v>1</c:v>
                </c:pt>
                <c:pt idx="11">
                  <c:v>0</c:v>
                </c:pt>
                <c:pt idx="14">
                  <c:v>0</c:v>
                </c:pt>
              </c:numCache>
            </c:numRef>
          </c:val>
          <c:extLst>
            <c:ext xmlns:c16="http://schemas.microsoft.com/office/drawing/2014/chart" uri="{C3380CC4-5D6E-409C-BE32-E72D297353CC}">
              <c16:uniqueId val="{00000001-14CA-4F70-9B5F-3541DB0B12C9}"/>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データシート!$B$58:$P$58</c:f>
              <c:numCache>
                <c:formatCode>General</c:formatCode>
                <c:ptCount val="15"/>
                <c:pt idx="2">
                  <c:v>3855</c:v>
                </c:pt>
                <c:pt idx="5">
                  <c:v>4213</c:v>
                </c:pt>
                <c:pt idx="8">
                  <c:v>4655</c:v>
                </c:pt>
                <c:pt idx="11">
                  <c:v>4993</c:v>
                </c:pt>
                <c:pt idx="14">
                  <c:v>4399</c:v>
                </c:pt>
              </c:numCache>
            </c:numRef>
          </c:val>
          <c:extLst>
            <c:ext xmlns:c16="http://schemas.microsoft.com/office/drawing/2014/chart" uri="{C3380CC4-5D6E-409C-BE32-E72D297353CC}">
              <c16:uniqueId val="{00000002-14CA-4F70-9B5F-3541DB0B12C9}"/>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14CA-4F70-9B5F-3541DB0B12C9}"/>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14CA-4F70-9B5F-3541DB0B12C9}"/>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データシート!$B$61:$P$61</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14CA-4F70-9B5F-3541DB0B12C9}"/>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データシート!$B$62:$P$62</c:f>
              <c:numCache>
                <c:formatCode>General</c:formatCode>
                <c:ptCount val="15"/>
                <c:pt idx="0">
                  <c:v>508</c:v>
                </c:pt>
                <c:pt idx="3">
                  <c:v>442</c:v>
                </c:pt>
                <c:pt idx="6">
                  <c:v>449</c:v>
                </c:pt>
                <c:pt idx="9">
                  <c:v>434</c:v>
                </c:pt>
                <c:pt idx="12">
                  <c:v>453</c:v>
                </c:pt>
              </c:numCache>
            </c:numRef>
          </c:val>
          <c:extLst>
            <c:ext xmlns:c16="http://schemas.microsoft.com/office/drawing/2014/chart" uri="{C3380CC4-5D6E-409C-BE32-E72D297353CC}">
              <c16:uniqueId val="{00000006-14CA-4F70-9B5F-3541DB0B12C9}"/>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データシート!$B$63:$P$63</c:f>
              <c:numCache>
                <c:formatCode>General</c:formatCode>
                <c:ptCount val="15"/>
                <c:pt idx="0">
                  <c:v>151</c:v>
                </c:pt>
                <c:pt idx="3">
                  <c:v>247</c:v>
                </c:pt>
                <c:pt idx="6">
                  <c:v>89</c:v>
                </c:pt>
                <c:pt idx="9">
                  <c:v>59</c:v>
                </c:pt>
                <c:pt idx="12">
                  <c:v>30</c:v>
                </c:pt>
              </c:numCache>
            </c:numRef>
          </c:val>
          <c:extLst>
            <c:ext xmlns:c16="http://schemas.microsoft.com/office/drawing/2014/chart" uri="{C3380CC4-5D6E-409C-BE32-E72D297353CC}">
              <c16:uniqueId val="{00000007-14CA-4F70-9B5F-3541DB0B12C9}"/>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データシート!$B$64:$P$64</c:f>
              <c:numCache>
                <c:formatCode>General</c:formatCode>
                <c:ptCount val="15"/>
                <c:pt idx="0">
                  <c:v>162</c:v>
                </c:pt>
                <c:pt idx="3">
                  <c:v>198</c:v>
                </c:pt>
                <c:pt idx="6">
                  <c:v>260</c:v>
                </c:pt>
                <c:pt idx="9">
                  <c:v>348</c:v>
                </c:pt>
                <c:pt idx="12">
                  <c:v>466</c:v>
                </c:pt>
              </c:numCache>
            </c:numRef>
          </c:val>
          <c:extLst>
            <c:ext xmlns:c16="http://schemas.microsoft.com/office/drawing/2014/chart" uri="{C3380CC4-5D6E-409C-BE32-E72D297353CC}">
              <c16:uniqueId val="{00000008-14CA-4F70-9B5F-3541DB0B12C9}"/>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データシート!$B$65:$P$65</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9-14CA-4F70-9B5F-3541DB0B12C9}"/>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データシート!$B$66:$P$66</c:f>
              <c:numCache>
                <c:formatCode>General</c:formatCode>
                <c:ptCount val="15"/>
                <c:pt idx="0">
                  <c:v>2514</c:v>
                </c:pt>
                <c:pt idx="3">
                  <c:v>3070</c:v>
                </c:pt>
                <c:pt idx="6">
                  <c:v>3120</c:v>
                </c:pt>
                <c:pt idx="9">
                  <c:v>3177</c:v>
                </c:pt>
                <c:pt idx="12">
                  <c:v>3344</c:v>
                </c:pt>
              </c:numCache>
            </c:numRef>
          </c:val>
          <c:extLst>
            <c:ext xmlns:c16="http://schemas.microsoft.com/office/drawing/2014/chart" uri="{C3380CC4-5D6E-409C-BE32-E72D297353CC}">
              <c16:uniqueId val="{0000000A-14CA-4F70-9B5F-3541DB0B12C9}"/>
            </c:ext>
          </c:extLst>
        </c:ser>
        <c:dLbls>
          <c:showLegendKey val="0"/>
          <c:showVal val="0"/>
          <c:showCatName val="0"/>
          <c:showSerName val="0"/>
          <c:showPercent val="0"/>
          <c:showBubbleSize val="0"/>
        </c:dLbls>
        <c:gapWidth val="100"/>
        <c:overlap val="100"/>
        <c:axId val="347510960"/>
        <c:axId val="347505472"/>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データシート!$B$67:$P$67</c:f>
              <c:numCache>
                <c:formatCode>General</c:formatCode>
                <c:ptCount val="15"/>
                <c:pt idx="0">
                  <c:v>#N/A</c:v>
                </c:pt>
                <c:pt idx="1">
                  <c:v>0</c:v>
                </c:pt>
                <c:pt idx="2">
                  <c:v>#N/A</c:v>
                </c:pt>
                <c:pt idx="3">
                  <c:v>#N/A</c:v>
                </c:pt>
                <c:pt idx="4">
                  <c:v>0</c:v>
                </c:pt>
                <c:pt idx="5">
                  <c:v>#N/A</c:v>
                </c:pt>
                <c:pt idx="6">
                  <c:v>#N/A</c:v>
                </c:pt>
                <c:pt idx="7">
                  <c:v>0</c:v>
                </c:pt>
                <c:pt idx="8">
                  <c:v>#N/A</c:v>
                </c:pt>
                <c:pt idx="9">
                  <c:v>#N/A</c:v>
                </c:pt>
                <c:pt idx="10">
                  <c:v>0</c:v>
                </c:pt>
                <c:pt idx="11">
                  <c:v>#N/A</c:v>
                </c:pt>
                <c:pt idx="12">
                  <c:v>#N/A</c:v>
                </c:pt>
                <c:pt idx="13">
                  <c:v>0</c:v>
                </c:pt>
                <c:pt idx="14">
                  <c:v>#N/A</c:v>
                </c:pt>
              </c:numCache>
            </c:numRef>
          </c:val>
          <c:smooth val="0"/>
          <c:extLst>
            <c:ext xmlns:c16="http://schemas.microsoft.com/office/drawing/2014/chart" uri="{C3380CC4-5D6E-409C-BE32-E72D297353CC}">
              <c16:uniqueId val="{0000000B-14CA-4F70-9B5F-3541DB0B12C9}"/>
            </c:ext>
          </c:extLst>
        </c:ser>
        <c:dLbls>
          <c:showLegendKey val="0"/>
          <c:showVal val="0"/>
          <c:showCatName val="0"/>
          <c:showSerName val="0"/>
          <c:showPercent val="0"/>
          <c:showBubbleSize val="0"/>
        </c:dLbls>
        <c:marker val="1"/>
        <c:smooth val="0"/>
        <c:axId val="347510960"/>
        <c:axId val="347505472"/>
      </c:lineChart>
      <c:catAx>
        <c:axId val="34751096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347505472"/>
        <c:crosses val="autoZero"/>
        <c:auto val="1"/>
        <c:lblAlgn val="ctr"/>
        <c:lblOffset val="100"/>
        <c:tickLblSkip val="1"/>
        <c:tickMarkSkip val="1"/>
        <c:noMultiLvlLbl val="0"/>
      </c:catAx>
      <c:valAx>
        <c:axId val="347505472"/>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34751096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H29</c:v>
                </c:pt>
                <c:pt idx="1">
                  <c:v>H30</c:v>
                </c:pt>
                <c:pt idx="2">
                  <c:v>R01</c:v>
                </c:pt>
              </c:strCache>
            </c:strRef>
          </c:cat>
          <c:val>
            <c:numRef>
              <c:f>データシート!$B$72:$D$72</c:f>
              <c:numCache>
                <c:formatCode>#,##0;"▲ "#,##0</c:formatCode>
                <c:ptCount val="3"/>
                <c:pt idx="0">
                  <c:v>866</c:v>
                </c:pt>
                <c:pt idx="1">
                  <c:v>867</c:v>
                </c:pt>
                <c:pt idx="2">
                  <c:v>955</c:v>
                </c:pt>
              </c:numCache>
            </c:numRef>
          </c:val>
          <c:extLst>
            <c:ext xmlns:c16="http://schemas.microsoft.com/office/drawing/2014/chart" uri="{C3380CC4-5D6E-409C-BE32-E72D297353CC}">
              <c16:uniqueId val="{00000000-C422-4571-B975-AD1257B60102}"/>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H29</c:v>
                </c:pt>
                <c:pt idx="1">
                  <c:v>H30</c:v>
                </c:pt>
                <c:pt idx="2">
                  <c:v>R01</c:v>
                </c:pt>
              </c:strCache>
            </c:strRef>
          </c:cat>
          <c:val>
            <c:numRef>
              <c:f>データシート!$B$73:$D$73</c:f>
              <c:numCache>
                <c:formatCode>#,##0;"▲ "#,##0</c:formatCode>
                <c:ptCount val="3"/>
                <c:pt idx="0">
                  <c:v>171</c:v>
                </c:pt>
                <c:pt idx="1">
                  <c:v>492</c:v>
                </c:pt>
                <c:pt idx="2">
                  <c:v>571</c:v>
                </c:pt>
              </c:numCache>
            </c:numRef>
          </c:val>
          <c:extLst>
            <c:ext xmlns:c16="http://schemas.microsoft.com/office/drawing/2014/chart" uri="{C3380CC4-5D6E-409C-BE32-E72D297353CC}">
              <c16:uniqueId val="{00000001-C422-4571-B975-AD1257B60102}"/>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H29</c:v>
                </c:pt>
                <c:pt idx="1">
                  <c:v>H30</c:v>
                </c:pt>
                <c:pt idx="2">
                  <c:v>R01</c:v>
                </c:pt>
              </c:strCache>
            </c:strRef>
          </c:cat>
          <c:val>
            <c:numRef>
              <c:f>データシート!$B$74:$D$74</c:f>
              <c:numCache>
                <c:formatCode>#,##0;"▲ "#,##0</c:formatCode>
                <c:ptCount val="3"/>
                <c:pt idx="0">
                  <c:v>3385</c:v>
                </c:pt>
                <c:pt idx="1">
                  <c:v>3396</c:v>
                </c:pt>
                <c:pt idx="2">
                  <c:v>2634</c:v>
                </c:pt>
              </c:numCache>
            </c:numRef>
          </c:val>
          <c:extLst>
            <c:ext xmlns:c16="http://schemas.microsoft.com/office/drawing/2014/chart" uri="{C3380CC4-5D6E-409C-BE32-E72D297353CC}">
              <c16:uniqueId val="{00000002-C422-4571-B975-AD1257B60102}"/>
            </c:ext>
          </c:extLst>
        </c:ser>
        <c:dLbls>
          <c:showLegendKey val="0"/>
          <c:showVal val="0"/>
          <c:showCatName val="0"/>
          <c:showSerName val="0"/>
          <c:showPercent val="0"/>
          <c:showBubbleSize val="0"/>
        </c:dLbls>
        <c:gapWidth val="120"/>
        <c:overlap val="100"/>
        <c:axId val="347506256"/>
        <c:axId val="347511744"/>
      </c:barChart>
      <c:catAx>
        <c:axId val="34750625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347511744"/>
        <c:crosses val="autoZero"/>
        <c:auto val="1"/>
        <c:lblAlgn val="ctr"/>
        <c:lblOffset val="100"/>
        <c:tickLblSkip val="1"/>
        <c:tickMarkSkip val="1"/>
        <c:noMultiLvlLbl val="0"/>
      </c:catAx>
      <c:valAx>
        <c:axId val="347511744"/>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34750625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081055144577909"/>
          <c:y val="4.9232005384860722E-2"/>
          <c:w val="0.85776160330282702"/>
          <c:h val="0.77957208266474864"/>
        </c:manualLayout>
      </c:layout>
      <c:scatterChart>
        <c:scatterStyle val="lineMarker"/>
        <c:varyColors val="0"/>
        <c:ser>
          <c:idx val="0"/>
          <c:order val="0"/>
          <c:tx>
            <c:strRef>
              <c:f>公会計指標分析・財政指標組合せ分析表!$AN$51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公会計指標分析・財政指標組合せ分析表!$BP$50</c:f>
                  <c:strCache>
                    <c:ptCount val="1"/>
                    <c:pt idx="0">
                      <c:v>H27</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{95FDEE47-D741-470D-8836-8265CB23753E}</c15:txfldGUID>
                      <c15:f>公会計指標分析・財政指標組合せ分析表!$BP$50</c15:f>
                      <c15:dlblFieldTableCache>
                        <c:ptCount val="1"/>
                        <c:pt idx="0">
                          <c:v>H27</c:v>
                        </c:pt>
                      </c15:dlblFieldTableCache>
                    </c15:dlblFTEntry>
                  </c15:dlblFieldTable>
                  <c15:showDataLabelsRange val="0"/>
                </c:ext>
                <c:ext xmlns:c16="http://schemas.microsoft.com/office/drawing/2014/chart" uri="{C3380CC4-5D6E-409C-BE32-E72D297353CC}">
                  <c16:uniqueId val="{00000000-094D-47C1-8E24-FBFE9B3FCE61}"/>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{8A81CAAD-F39E-42EA-8B10-2D3FFCF14A3C}</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094D-47C1-8E24-FBFE9B3FCE61}"/>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{FFDC86D9-714B-4426-908A-5F9807F8F61E}</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094D-47C1-8E24-FBFE9B3FCE61}"/>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{5D17ACDD-6987-4577-92F8-2D4809B3EA68}</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094D-47C1-8E24-FBFE9B3FCE61}"/>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{FA45F8F0-70D7-4F2C-9FB6-B1FDCF21C732}</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094D-47C1-8E24-FBFE9B3FCE61}"/>
                </c:ext>
              </c:extLst>
            </c:dLbl>
            <c:dLbl>
              <c:idx val="8"/>
              <c:tx>
                <c:strRef>
                  <c:f>公会計指標分析・財政指標組合せ分析表!$BX$50</c:f>
                  <c:strCache>
                    <c:ptCount val="1"/>
                    <c:pt idx="0">
                      <c:v>H28</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{260A8B73-4B30-4D7E-B0E0-13BA5E2DE069}</c15:txfldGUID>
                      <c15:f>公会計指標分析・財政指標組合せ分析表!$BX$50</c15:f>
                      <c15:dlblFieldTableCache>
                        <c:ptCount val="1"/>
                        <c:pt idx="0">
                          <c:v>H28</c:v>
                        </c:pt>
                      </c15:dlblFieldTableCache>
                    </c15:dlblFTEntry>
                  </c15:dlblFieldTable>
                  <c15:showDataLabelsRange val="0"/>
                </c:ext>
                <c:ext xmlns:c16="http://schemas.microsoft.com/office/drawing/2014/chart" uri="{C3380CC4-5D6E-409C-BE32-E72D297353CC}">
                  <c16:uniqueId val="{00000005-094D-47C1-8E24-FBFE9B3FCE61}"/>
                </c:ext>
              </c:extLst>
            </c:dLbl>
            <c:dLbl>
              <c:idx val="16"/>
              <c:tx>
                <c:strRef>
                  <c:f>公会計指標分析・財政指標組合せ分析表!$CF$50</c:f>
                  <c:strCache>
                    <c:ptCount val="1"/>
                    <c:pt idx="0">
                      <c:v>H29</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{E61AB7EB-EEBB-490F-ADAF-28C0CC289954}</c15:txfldGUID>
                      <c15:f>公会計指標分析・財政指標組合せ分析表!$CF$50</c15:f>
                      <c15:dlblFieldTableCache>
                        <c:ptCount val="1"/>
                        <c:pt idx="0">
                          <c:v>H29</c:v>
                        </c:pt>
                      </c15:dlblFieldTableCache>
                    </c15:dlblFTEntry>
                  </c15:dlblFieldTable>
                  <c15:showDataLabelsRange val="0"/>
                </c:ext>
                <c:ext xmlns:c16="http://schemas.microsoft.com/office/drawing/2014/chart" uri="{C3380CC4-5D6E-409C-BE32-E72D297353CC}">
                  <c16:uniqueId val="{00000006-094D-47C1-8E24-FBFE9B3FCE61}"/>
                </c:ext>
              </c:extLst>
            </c:dLbl>
            <c:dLbl>
              <c:idx val="24"/>
              <c:tx>
                <c:strRef>
                  <c:f>公会計指標分析・財政指標組合せ分析表!$CN$50</c:f>
                  <c:strCache>
                    <c:ptCount val="1"/>
                    <c:pt idx="0">
                      <c:v>H30</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{04636D1B-A774-433F-87B0-0F22979AACBB}</c15:txfldGUID>
                      <c15:f>公会計指標分析・財政指標組合せ分析表!$CN$50</c15:f>
                      <c15:dlblFieldTableCache>
                        <c:ptCount val="1"/>
                        <c:pt idx="0">
                          <c:v>H30</c:v>
                        </c:pt>
                      </c15:dlblFieldTableCache>
                    </c15:dlblFTEntry>
                  </c15:dlblFieldTable>
                  <c15:showDataLabelsRange val="0"/>
                </c:ext>
                <c:ext xmlns:c16="http://schemas.microsoft.com/office/drawing/2014/chart" uri="{C3380CC4-5D6E-409C-BE32-E72D297353CC}">
                  <c16:uniqueId val="{00000007-094D-47C1-8E24-FBFE9B3FCE61}"/>
                </c:ext>
              </c:extLst>
            </c:dLbl>
            <c:dLbl>
              <c:idx val="32"/>
              <c:tx>
                <c:strRef>
                  <c:f>公会計指標分析・財政指標組合せ分析表!$CV$50</c:f>
                  <c:strCache>
                    <c:ptCount val="1"/>
                    <c:pt idx="0">
                      <c:v>R01</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{C7EC420E-C164-47D0-ADB4-4ADB6A848686}</c15:txfldGUID>
                      <c15:f>公会計指標分析・財政指標組合せ分析表!$CV$50</c15:f>
                      <c15:dlblFieldTableCache>
                        <c:ptCount val="1"/>
                        <c:pt idx="0">
                          <c:v>R01</c:v>
                        </c:pt>
                      </c15:dlblFieldTableCache>
                    </c15:dlblFTEntry>
                  </c15:dlblFieldTable>
                  <c15:showDataLabelsRange val="0"/>
                </c:ext>
                <c:ext xmlns:c16="http://schemas.microsoft.com/office/drawing/2014/chart" uri="{C3380CC4-5D6E-409C-BE32-E72D297353CC}">
                  <c16:uniqueId val="{00000008-094D-47C1-8E24-FBFE9B3FCE61}"/>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公会計指標分析・財政指標組合せ分析表!$BP$53:$DC$53</c:f>
              <c:numCache>
                <c:formatCode>#,##0.0;"▲ "#,##0.0</c:formatCode>
                <c:ptCount val="40"/>
                <c:pt idx="0">
                  <c:v>51.7</c:v>
                </c:pt>
                <c:pt idx="8">
                  <c:v>51.3</c:v>
                </c:pt>
                <c:pt idx="16">
                  <c:v>50.8</c:v>
                </c:pt>
                <c:pt idx="24">
                  <c:v>52.2</c:v>
                </c:pt>
                <c:pt idx="32">
                  <c:v>53.9</c:v>
                </c:pt>
              </c:numCache>
            </c:numRef>
          </c:xVal>
          <c:yVal>
            <c:numRef>
              <c:f>公会計指標分析・財政指標組合せ分析表!$BP$51:$DC$51</c:f>
              <c:numCache>
                <c:formatCode>#,##0.0;"▲ "#,##0.0</c:formatCode>
                <c:ptCount val="40"/>
              </c:numCache>
            </c:numRef>
          </c:yVal>
          <c:smooth val="0"/>
          <c:extLst>
            <c:ext xmlns:c16="http://schemas.microsoft.com/office/drawing/2014/chart" uri="{C3380CC4-5D6E-409C-BE32-E72D297353CC}">
              <c16:uniqueId val="{00000009-094D-47C1-8E24-FBFE9B3FCE61}"/>
            </c:ext>
          </c:extLst>
        </c:ser>
        <c:ser>
          <c:idx val="1"/>
          <c:order val="1"/>
          <c:tx>
            <c:strRef>
              <c:f>公会計指標分析・財政指標組合せ分析表!$AN$55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Lbls>
            <c:dLbl>
              <c:idx val="0"/>
              <c:tx>
                <c:strRef>
                  <c:f>公会計指標分析・財政指標組合せ分析表!$BP$50</c:f>
                  <c:strCache>
                    <c:ptCount val="1"/>
                    <c:pt idx="0">
                      <c:v>H27</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{8E196C03-D32B-4CCD-9709-66ED447BA3FD}</c15:txfldGUID>
                      <c15:f>公会計指標分析・財政指標組合せ分析表!$BP$50</c15:f>
                      <c15:dlblFieldTableCache>
                        <c:ptCount val="1"/>
                        <c:pt idx="0">
                          <c:v>H27</c:v>
                        </c:pt>
                      </c15:dlblFieldTableCache>
                    </c15:dlblFTEntry>
                  </c15:dlblFieldTable>
                  <c15:showDataLabelsRange val="0"/>
                </c:ext>
                <c:ext xmlns:c16="http://schemas.microsoft.com/office/drawing/2014/chart" uri="{C3380CC4-5D6E-409C-BE32-E72D297353CC}">
                  <c16:uniqueId val="{0000000A-094D-47C1-8E24-FBFE9B3FCE61}"/>
                </c:ext>
              </c:extLst>
            </c:dLbl>
            <c:dLbl>
              <c:idx val="1"/>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{BF3C058A-A9D7-42C2-9D4F-8D731D1299C3}</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094D-47C1-8E24-FBFE9B3FCE61}"/>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{702C3E24-0E74-4518-B0F1-7A09AFCD1010}</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094D-47C1-8E24-FBFE9B3FCE61}"/>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{D92DA72A-C1A8-4F20-B2FB-A870D926AEA7}</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094D-47C1-8E24-FBFE9B3FCE61}"/>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{A562A7CB-1F50-474D-940D-B3166106F086}</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094D-47C1-8E24-FBFE9B3FCE61}"/>
                </c:ext>
              </c:extLst>
            </c:dLbl>
            <c:dLbl>
              <c:idx val="8"/>
              <c:tx>
                <c:strRef>
                  <c:f>公会計指標分析・財政指標組合せ分析表!$BX$50</c:f>
                  <c:strCache>
                    <c:ptCount val="1"/>
                    <c:pt idx="0">
                      <c:v>H28</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{A887D2E4-2CCE-415D-9F3C-2576F8FDF056}</c15:txfldGUID>
                      <c15:f>公会計指標分析・財政指標組合せ分析表!$BX$50</c15:f>
                      <c15:dlblFieldTableCache>
                        <c:ptCount val="1"/>
                        <c:pt idx="0">
                          <c:v>H28</c:v>
                        </c:pt>
                      </c15:dlblFieldTableCache>
                    </c15:dlblFTEntry>
                  </c15:dlblFieldTable>
                  <c15:showDataLabelsRange val="0"/>
                </c:ext>
                <c:ext xmlns:c16="http://schemas.microsoft.com/office/drawing/2014/chart" uri="{C3380CC4-5D6E-409C-BE32-E72D297353CC}">
                  <c16:uniqueId val="{0000000F-094D-47C1-8E24-FBFE9B3FCE61}"/>
                </c:ext>
              </c:extLst>
            </c:dLbl>
            <c:dLbl>
              <c:idx val="16"/>
              <c:tx>
                <c:strRef>
                  <c:f>公会計指標分析・財政指標組合せ分析表!$CF$50</c:f>
                  <c:strCache>
                    <c:ptCount val="1"/>
                    <c:pt idx="0">
                      <c:v>H29</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{B84B60FC-9903-4372-AA98-1D6C0419131E}</c15:txfldGUID>
                      <c15:f>公会計指標分析・財政指標組合せ分析表!$CF$50</c15:f>
                      <c15:dlblFieldTableCache>
                        <c:ptCount val="1"/>
                        <c:pt idx="0">
                          <c:v>H29</c:v>
                        </c:pt>
                      </c15:dlblFieldTableCache>
                    </c15:dlblFTEntry>
                  </c15:dlblFieldTable>
                  <c15:showDataLabelsRange val="0"/>
                </c:ext>
                <c:ext xmlns:c16="http://schemas.microsoft.com/office/drawing/2014/chart" uri="{C3380CC4-5D6E-409C-BE32-E72D297353CC}">
                  <c16:uniqueId val="{00000010-094D-47C1-8E24-FBFE9B3FCE61}"/>
                </c:ext>
              </c:extLst>
            </c:dLbl>
            <c:dLbl>
              <c:idx val="24"/>
              <c:tx>
                <c:strRef>
                  <c:f>公会計指標分析・財政指標組合せ分析表!$CN$50</c:f>
                  <c:strCache>
                    <c:ptCount val="1"/>
                    <c:pt idx="0">
                      <c:v>H30</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{BD100655-9AF6-4F8D-98A1-89D61154746F}</c15:txfldGUID>
                      <c15:f>公会計指標分析・財政指標組合せ分析表!$CN$50</c15:f>
                      <c15:dlblFieldTableCache>
                        <c:ptCount val="1"/>
                        <c:pt idx="0">
                          <c:v>H30</c:v>
                        </c:pt>
                      </c15:dlblFieldTableCache>
                    </c15:dlblFTEntry>
                  </c15:dlblFieldTable>
                  <c15:showDataLabelsRange val="0"/>
                </c:ext>
                <c:ext xmlns:c16="http://schemas.microsoft.com/office/drawing/2014/chart" uri="{C3380CC4-5D6E-409C-BE32-E72D297353CC}">
                  <c16:uniqueId val="{00000011-094D-47C1-8E24-FBFE9B3FCE61}"/>
                </c:ext>
              </c:extLst>
            </c:dLbl>
            <c:dLbl>
              <c:idx val="32"/>
              <c:tx>
                <c:strRef>
                  <c:f>公会計指標分析・財政指標組合せ分析表!$CV$50</c:f>
                  <c:strCache>
                    <c:ptCount val="1"/>
                    <c:pt idx="0">
                      <c:v>R01</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{6C502789-49B6-4310-AE46-A3328A397BA5}</c15:txfldGUID>
                      <c15:f>公会計指標分析・財政指標組合せ分析表!$CV$50</c15:f>
                      <c15:dlblFieldTableCache>
                        <c:ptCount val="1"/>
                        <c:pt idx="0">
                          <c:v>R01</c:v>
                        </c:pt>
                      </c15:dlblFieldTableCache>
                    </c15:dlblFTEntry>
                  </c15:dlblFieldTable>
                  <c15:showDataLabelsRange val="0"/>
                </c:ext>
                <c:ext xmlns:c16="http://schemas.microsoft.com/office/drawing/2014/chart" uri="{C3380CC4-5D6E-409C-BE32-E72D297353CC}">
                  <c16:uniqueId val="{00000012-094D-47C1-8E24-FBFE9B3FCE61}"/>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公会計指標分析・財政指標組合せ分析表!$BP$57:$DC$57</c:f>
              <c:numCache>
                <c:formatCode>#,##0.0;"▲ "#,##0.0</c:formatCode>
                <c:ptCount val="40"/>
                <c:pt idx="0">
                  <c:v>54.2</c:v>
                </c:pt>
                <c:pt idx="8">
                  <c:v>56.3</c:v>
                </c:pt>
                <c:pt idx="16">
                  <c:v>57.6</c:v>
                </c:pt>
                <c:pt idx="24">
                  <c:v>58.8</c:v>
                </c:pt>
                <c:pt idx="32">
                  <c:v>59.5</c:v>
                </c:pt>
              </c:numCache>
            </c:numRef>
          </c:xVal>
          <c:yVal>
            <c:numRef>
              <c:f>公会計指標分析・財政指標組合せ分析表!$BP$55:$DC$55</c:f>
              <c:numCache>
                <c:formatCode>#,##0.0;"▲ "#,##0.0</c:formatCode>
                <c:ptCount val="40"/>
                <c:pt idx="0">
                  <c:v>0</c:v>
                </c:pt>
                <c:pt idx="8">
                  <c:v>0</c:v>
                </c:pt>
                <c:pt idx="16">
                  <c:v>0</c:v>
                </c:pt>
                <c:pt idx="24">
                  <c:v>0</c:v>
                </c:pt>
                <c:pt idx="32">
                  <c:v>0</c:v>
                </c:pt>
              </c:numCache>
            </c:numRef>
          </c:yVal>
          <c:smooth val="0"/>
          <c:extLst>
            <c:ext xmlns:c16="http://schemas.microsoft.com/office/drawing/2014/chart" uri="{C3380CC4-5D6E-409C-BE32-E72D297353CC}">
              <c16:uniqueId val="{00000013-094D-47C1-8E24-FBFE9B3FCE61}"/>
            </c:ext>
          </c:extLst>
        </c:ser>
        <c:dLbls>
          <c:showLegendKey val="0"/>
          <c:showVal val="1"/>
          <c:showCatName val="0"/>
          <c:showSerName val="0"/>
          <c:showPercent val="0"/>
          <c:showBubbleSize val="0"/>
        </c:dLbls>
        <c:axId val="46179840"/>
        <c:axId val="46181760"/>
      </c:scatterChart>
      <c:valAx>
        <c:axId val="46179840"/>
        <c:scaling>
          <c:orientation val="minMax"/>
          <c:max val="60"/>
          <c:min val="53.8"/>
        </c:scaling>
        <c:delete val="0"/>
        <c:axPos val="b"/>
        <c:title>
          <c:tx>
            <c:rich>
              <a:bodyPr/>
              <a:lstStyle/>
              <a:p>
                <a:pPr>
                  <a:defRPr/>
                </a:pPr>
                <a:r>
                  <a:rPr lang="ja-JP" altLang="en-US" sz="1050" b="0"/>
                  <a:t>有形固定資産減価償却率</a:t>
                </a:r>
              </a:p>
            </c:rich>
          </c:tx>
          <c:layout>
            <c:manualLayout>
              <c:xMode val="edge"/>
              <c:yMode val="edge"/>
              <c:x val="0.41341562393161851"/>
              <c:y val="0.90792951587388315"/>
            </c:manualLayout>
          </c:layout>
          <c:overlay val="0"/>
        </c:title>
        <c:numFmt formatCode="#,##0.0;&quot;▲ &quot;#,##0.0" sourceLinked="0"/>
        <c:majorTickMark val="none"/>
        <c:minorTickMark val="none"/>
        <c:tickLblPos val="low"/>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46181760"/>
        <c:crosses val="autoZero"/>
        <c:crossBetween val="midCat"/>
      </c:valAx>
      <c:valAx>
        <c:axId val="46181760"/>
        <c:scaling>
          <c:orientation val="minMax"/>
          <c:max val="10"/>
          <c:min val="-2"/>
        </c:scaling>
        <c:delete val="0"/>
        <c:axPos val="l"/>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7982795003806822E-2"/>
              <c:y val="0.2508813272335027"/>
            </c:manualLayout>
          </c:layout>
          <c:overlay val="0"/>
        </c:title>
        <c:numFmt formatCode="#,##0.0;" sourceLinked="0"/>
        <c:majorTickMark val="none"/>
        <c:minorTickMark val="none"/>
        <c:tickLblPos val="low"/>
        <c:spPr>
          <a:ln>
            <a:noFill/>
          </a:ln>
        </c:spPr>
        <c:txPr>
          <a:bodyPr/>
          <a:lstStyle/>
          <a:p>
            <a:pPr>
              <a:defRPr sz="800" baseline="0">
                <a:latin typeface="ＭＳ Ｐゴシック" pitchFamily="50" charset="-128"/>
              </a:defRPr>
            </a:pPr>
            <a:endParaRPr lang="ja-JP"/>
          </a:p>
        </c:txPr>
        <c:crossAx val="46179840"/>
        <c:crosses val="autoZero"/>
        <c:crossBetween val="midCat"/>
      </c:valAx>
      <c:spPr>
        <a:solidFill>
          <a:srgbClr val="E6FFD5"/>
        </a:solidFill>
        <a:ln w="19050">
          <a:solidFill>
            <a:sysClr val="windowText" lastClr="000000"/>
          </a:solidFill>
        </a:ln>
      </c:spPr>
    </c:plotArea>
    <c:plotVisOnly val="1"/>
    <c:dispBlanksAs val="span"/>
    <c:showDLblsOverMax val="0"/>
  </c:chart>
  <c:spPr>
    <a:noFill/>
    <a:ln>
      <a:noFill/>
    </a:ln>
  </c:spPr>
  <c:printSettings>
    <c:headerFooter/>
    <c:pageMargins b="0.75000000000000044" l="0.7000000000000004" r="0.7000000000000004" t="0.75000000000000044" header="0.30000000000000021" footer="0.30000000000000021"/>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1084499838569034"/>
          <c:y val="4.7159594500132108E-2"/>
          <c:w val="0.84753599996779971"/>
          <c:h val="0.77913873422717184"/>
        </c:manualLayout>
      </c:layout>
      <c:scatterChart>
        <c:scatterStyle val="lineMarker"/>
        <c:varyColors val="0"/>
        <c:ser>
          <c:idx val="0"/>
          <c:order val="0"/>
          <c:tx>
            <c:strRef>
              <c:f>公会計指標分析・財政指標組合せ分析表!$AN$73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公会計指標分析・財政指標組合せ分析表!$BP$72</c:f>
                  <c:strCache>
                    <c:ptCount val="1"/>
                    <c:pt idx="0">
                      <c:v>H27</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{7D2A02BF-BA28-47D8-880E-1783F51CAAD0}</c15:txfldGUID>
                      <c15:f>公会計指標分析・財政指標組合せ分析表!$BP$72</c15:f>
                      <c15:dlblFieldTableCache>
                        <c:ptCount val="1"/>
                        <c:pt idx="0">
                          <c:v>H27</c:v>
                        </c:pt>
                      </c15:dlblFieldTableCache>
                    </c15:dlblFTEntry>
                  </c15:dlblFieldTable>
                  <c15:showDataLabelsRange val="0"/>
                </c:ext>
                <c:ext xmlns:c16="http://schemas.microsoft.com/office/drawing/2014/chart" uri="{C3380CC4-5D6E-409C-BE32-E72D297353CC}">
                  <c16:uniqueId val="{00000000-2C75-4A30-A883-B04AC3D4BB82}"/>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{32B09F9F-50FD-46D2-A9F1-5BC801DF5DDD}</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2C75-4A30-A883-B04AC3D4BB82}"/>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{E156E1BD-FDF1-45F0-BFD4-8F8AAFF7D5F6}</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2C75-4A30-A883-B04AC3D4BB82}"/>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{49425E05-915F-4CBD-8BD3-A44C65B01733}</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2C75-4A30-A883-B04AC3D4BB82}"/>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{BA547553-7B06-4D60-8A81-2809A8CACC11}</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2C75-4A30-A883-B04AC3D4BB82}"/>
                </c:ext>
              </c:extLst>
            </c:dLbl>
            <c:dLbl>
              <c:idx val="8"/>
              <c:tx>
                <c:strRef>
                  <c:f>公会計指標分析・財政指標組合せ分析表!$BX$72</c:f>
                  <c:strCache>
                    <c:ptCount val="1"/>
                    <c:pt idx="0">
                      <c:v>H28</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{11F8FB3A-25B0-40E1-88E7-ABB9DA9B5FFD}</c15:txfldGUID>
                      <c15:f>公会計指標分析・財政指標組合せ分析表!$BX$72</c15:f>
                      <c15:dlblFieldTableCache>
                        <c:ptCount val="1"/>
                        <c:pt idx="0">
                          <c:v>H28</c:v>
                        </c:pt>
                      </c15:dlblFieldTableCache>
                    </c15:dlblFTEntry>
                  </c15:dlblFieldTable>
                  <c15:showDataLabelsRange val="0"/>
                </c:ext>
                <c:ext xmlns:c16="http://schemas.microsoft.com/office/drawing/2014/chart" uri="{C3380CC4-5D6E-409C-BE32-E72D297353CC}">
                  <c16:uniqueId val="{00000005-2C75-4A30-A883-B04AC3D4BB82}"/>
                </c:ext>
              </c:extLst>
            </c:dLbl>
            <c:dLbl>
              <c:idx val="16"/>
              <c:tx>
                <c:strRef>
                  <c:f>公会計指標分析・財政指標組合せ分析表!$CF$72</c:f>
                  <c:strCache>
                    <c:ptCount val="1"/>
                    <c:pt idx="0">
                      <c:v>H29</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{C4778CC9-4BB7-488B-A2D1-D1442A3C3C64}</c15:txfldGUID>
                      <c15:f>公会計指標分析・財政指標組合せ分析表!$CF$72</c15:f>
                      <c15:dlblFieldTableCache>
                        <c:ptCount val="1"/>
                        <c:pt idx="0">
                          <c:v>H29</c:v>
                        </c:pt>
                      </c15:dlblFieldTableCache>
                    </c15:dlblFTEntry>
                  </c15:dlblFieldTable>
                  <c15:showDataLabelsRange val="0"/>
                </c:ext>
                <c:ext xmlns:c16="http://schemas.microsoft.com/office/drawing/2014/chart" uri="{C3380CC4-5D6E-409C-BE32-E72D297353CC}">
                  <c16:uniqueId val="{00000006-2C75-4A30-A883-B04AC3D4BB82}"/>
                </c:ext>
              </c:extLst>
            </c:dLbl>
            <c:dLbl>
              <c:idx val="24"/>
              <c:tx>
                <c:strRef>
                  <c:f>公会計指標分析・財政指標組合せ分析表!$CN$72</c:f>
                  <c:strCache>
                    <c:ptCount val="1"/>
                    <c:pt idx="0">
                      <c:v>H30</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{4A644B85-CA41-4EF2-ABDD-7714680D5EFA}</c15:txfldGUID>
                      <c15:f>公会計指標分析・財政指標組合せ分析表!$CN$72</c15:f>
                      <c15:dlblFieldTableCache>
                        <c:ptCount val="1"/>
                        <c:pt idx="0">
                          <c:v>H30</c:v>
                        </c:pt>
                      </c15:dlblFieldTableCache>
                    </c15:dlblFTEntry>
                  </c15:dlblFieldTable>
                  <c15:showDataLabelsRange val="0"/>
                </c:ext>
                <c:ext xmlns:c16="http://schemas.microsoft.com/office/drawing/2014/chart" uri="{C3380CC4-5D6E-409C-BE32-E72D297353CC}">
                  <c16:uniqueId val="{00000007-2C75-4A30-A883-B04AC3D4BB82}"/>
                </c:ext>
              </c:extLst>
            </c:dLbl>
            <c:dLbl>
              <c:idx val="32"/>
              <c:tx>
                <c:strRef>
                  <c:f>公会計指標分析・財政指標組合せ分析表!$CV$72</c:f>
                  <c:strCache>
                    <c:ptCount val="1"/>
                    <c:pt idx="0">
                      <c:v>R01</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{812B3D44-1201-4A7F-898D-E8D46B74E700}</c15:txfldGUID>
                      <c15:f>公会計指標分析・財政指標組合せ分析表!$CV$72</c15:f>
                      <c15:dlblFieldTableCache>
                        <c:ptCount val="1"/>
                        <c:pt idx="0">
                          <c:v>R01</c:v>
                        </c:pt>
                      </c15:dlblFieldTableCache>
                    </c15:dlblFTEntry>
                  </c15:dlblFieldTable>
                  <c15:showDataLabelsRange val="0"/>
                </c:ext>
                <c:ext xmlns:c16="http://schemas.microsoft.com/office/drawing/2014/chart" uri="{C3380CC4-5D6E-409C-BE32-E72D297353CC}">
                  <c16:uniqueId val="{00000008-2C75-4A30-A883-B04AC3D4BB82}"/>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公会計指標分析・財政指標組合せ分析表!$BP$75:$DC$75</c:f>
              <c:numCache>
                <c:formatCode>#,##0.0;"▲ "#,##0.0</c:formatCode>
                <c:ptCount val="40"/>
                <c:pt idx="0">
                  <c:v>0.6</c:v>
                </c:pt>
                <c:pt idx="8">
                  <c:v>-2.2000000000000002</c:v>
                </c:pt>
                <c:pt idx="16">
                  <c:v>0.6</c:v>
                </c:pt>
                <c:pt idx="24">
                  <c:v>1.4</c:v>
                </c:pt>
                <c:pt idx="32">
                  <c:v>1.2</c:v>
                </c:pt>
              </c:numCache>
            </c:numRef>
          </c:xVal>
          <c:yVal>
            <c:numRef>
              <c:f>公会計指標分析・財政指標組合せ分析表!$BP$73:$DC$73</c:f>
              <c:numCache>
                <c:formatCode>#,##0.0;"▲ "#,##0.0</c:formatCode>
                <c:ptCount val="40"/>
              </c:numCache>
            </c:numRef>
          </c:yVal>
          <c:smooth val="0"/>
          <c:extLst>
            <c:ext xmlns:c16="http://schemas.microsoft.com/office/drawing/2014/chart" uri="{C3380CC4-5D6E-409C-BE32-E72D297353CC}">
              <c16:uniqueId val="{00000009-2C75-4A30-A883-B04AC3D4BB82}"/>
            </c:ext>
          </c:extLst>
        </c:ser>
        <c:ser>
          <c:idx val="1"/>
          <c:order val="1"/>
          <c:tx>
            <c:strRef>
              <c:f>公会計指標分析・財政指標組合せ分析表!$AN$77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Lbls>
            <c:dLbl>
              <c:idx val="0"/>
              <c:tx>
                <c:strRef>
                  <c:f>公会計指標分析・財政指標組合せ分析表!$BP$72</c:f>
                  <c:strCache>
                    <c:ptCount val="1"/>
                    <c:pt idx="0">
                      <c:v>H27</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{8268F675-BEDC-42B6-BBE3-8F47D0E82B09}</c15:txfldGUID>
                      <c15:f>公会計指標分析・財政指標組合せ分析表!$BP$72</c15:f>
                      <c15:dlblFieldTableCache>
                        <c:ptCount val="1"/>
                        <c:pt idx="0">
                          <c:v>H27</c:v>
                        </c:pt>
                      </c15:dlblFieldTableCache>
                    </c15:dlblFTEntry>
                  </c15:dlblFieldTable>
                  <c15:showDataLabelsRange val="0"/>
                </c:ext>
                <c:ext xmlns:c16="http://schemas.microsoft.com/office/drawing/2014/chart" uri="{C3380CC4-5D6E-409C-BE32-E72D297353CC}">
                  <c16:uniqueId val="{0000000A-2C75-4A30-A883-B04AC3D4BB82}"/>
                </c:ext>
              </c:extLst>
            </c:dLbl>
            <c:dLbl>
              <c:idx val="1"/>
              <c:tx>
                <c:strRef>
                  <c:f>#REF!</c:f>
                  <c:strCache>
                    <c:ptCount val="1"/>
                    <c:pt idx="0">
                      <c:v>#REF!</c:v>
                    </c:pt>
                  </c:strCache>
                </c:strRef>
              </c:tx>
              <c:spPr/>
              <c:txPr>
                <a:bodyPr/>
                <a:lstStyle/>
                <a:p>
                  <a:pPr>
                    <a:defRPr sz="900" b="0" baseline="0">
                      <a:latin typeface="ＭＳ Ｐゴシック" panose="020B0600070205080204" pitchFamily="50" charset="-128"/>
                      <a:ea typeface="ＭＳ Ｐゴシック" panose="020B0600070205080204" pitchFamily="50" charset="-128"/>
                    </a:defRPr>
                  </a:pPr>
                  <a:endParaRPr lang="ja-JP"/>
                </a:p>
              </c:txPr>
              <c:dLblPos val="t"/>
              <c:showLegendKey val="0"/>
              <c:showVal val="0"/>
              <c:showCatName val="0"/>
              <c:showSerName val="0"/>
              <c:showPercent val="0"/>
              <c:showBubbleSize val="0"/>
              <c:extLst>
                <c:ext xmlns:c15="http://schemas.microsoft.com/office/drawing/2012/chart" uri="{CE6537A1-D6FC-4f65-9D91-7224C49458BB}">
                  <c15:dlblFieldTable>
                    <c15:dlblFTEntry>
                      <c15:txfldGUID>{C40F84AA-B56F-4668-A9B9-AF21094AB76C}</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2C75-4A30-A883-B04AC3D4BB82}"/>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{4CE4FEDA-BEC6-40B0-9121-9FA264821E34}</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2C75-4A30-A883-B04AC3D4BB82}"/>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{F4ED0E9C-7C09-451E-9A53-7DFB808EFEDD}</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2C75-4A30-A883-B04AC3D4BB82}"/>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{AB887D29-FFC7-4FF2-B1FF-AD21FF5A7B23}</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2C75-4A30-A883-B04AC3D4BB82}"/>
                </c:ext>
              </c:extLst>
            </c:dLbl>
            <c:dLbl>
              <c:idx val="8"/>
              <c:tx>
                <c:strRef>
                  <c:f>公会計指標分析・財政指標組合せ分析表!$BX$72</c:f>
                  <c:strCache>
                    <c:ptCount val="1"/>
                    <c:pt idx="0">
                      <c:v>H28</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{58696284-35C5-4C36-BC5C-58C9FF074810}</c15:txfldGUID>
                      <c15:f>公会計指標分析・財政指標組合せ分析表!$BX$72</c15:f>
                      <c15:dlblFieldTableCache>
                        <c:ptCount val="1"/>
                        <c:pt idx="0">
                          <c:v>H28</c:v>
                        </c:pt>
                      </c15:dlblFieldTableCache>
                    </c15:dlblFTEntry>
                  </c15:dlblFieldTable>
                  <c15:showDataLabelsRange val="0"/>
                </c:ext>
                <c:ext xmlns:c16="http://schemas.microsoft.com/office/drawing/2014/chart" uri="{C3380CC4-5D6E-409C-BE32-E72D297353CC}">
                  <c16:uniqueId val="{0000000F-2C75-4A30-A883-B04AC3D4BB82}"/>
                </c:ext>
              </c:extLst>
            </c:dLbl>
            <c:dLbl>
              <c:idx val="16"/>
              <c:layout>
                <c:manualLayout>
                  <c:x val="-4.5160355153971307E-2"/>
                  <c:y val="-6.2416647087793951E-2"/>
                </c:manualLayout>
              </c:layout>
              <c:tx>
                <c:strRef>
                  <c:f>公会計指標分析・財政指標組合せ分析表!$CF$72</c:f>
                  <c:strCache>
                    <c:ptCount val="1"/>
                    <c:pt idx="0">
                      <c:v>H29</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{0C2CCE62-C1DC-41E6-BC01-1A74AC9D73E5}</c15:txfldGUID>
                      <c15:f>公会計指標分析・財政指標組合せ分析表!$CF$72</c15:f>
                      <c15:dlblFieldTableCache>
                        <c:ptCount val="1"/>
                        <c:pt idx="0">
                          <c:v>H29</c:v>
                        </c:pt>
                      </c15:dlblFieldTableCache>
                    </c15:dlblFTEntry>
                  </c15:dlblFieldTable>
                  <c15:showDataLabelsRange val="0"/>
                </c:ext>
                <c:ext xmlns:c16="http://schemas.microsoft.com/office/drawing/2014/chart" uri="{C3380CC4-5D6E-409C-BE32-E72D297353CC}">
                  <c16:uniqueId val="{00000010-2C75-4A30-A883-B04AC3D4BB82}"/>
                </c:ext>
              </c:extLst>
            </c:dLbl>
            <c:dLbl>
              <c:idx val="24"/>
              <c:layout>
                <c:manualLayout>
                  <c:x val="-1.8235628084249993E-2"/>
                  <c:y val="-6.2416647087793951E-2"/>
                </c:manualLayout>
              </c:layout>
              <c:tx>
                <c:strRef>
                  <c:f>公会計指標分析・財政指標組合せ分析表!$CN$72</c:f>
                  <c:strCache>
                    <c:ptCount val="1"/>
                    <c:pt idx="0">
                      <c:v>H30</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{3C271EF7-691C-44CE-A026-D18F595C3EA3}</c15:txfldGUID>
                      <c15:f>公会計指標分析・財政指標組合せ分析表!$CN$72</c15:f>
                      <c15:dlblFieldTableCache>
                        <c:ptCount val="1"/>
                        <c:pt idx="0">
                          <c:v>H30</c:v>
                        </c:pt>
                      </c15:dlblFieldTableCache>
                    </c15:dlblFTEntry>
                  </c15:dlblFieldTable>
                  <c15:showDataLabelsRange val="0"/>
                </c:ext>
                <c:ext xmlns:c16="http://schemas.microsoft.com/office/drawing/2014/chart" uri="{C3380CC4-5D6E-409C-BE32-E72D297353CC}">
                  <c16:uniqueId val="{00000011-2C75-4A30-A883-B04AC3D4BB82}"/>
                </c:ext>
              </c:extLst>
            </c:dLbl>
            <c:dLbl>
              <c:idx val="32"/>
              <c:tx>
                <c:strRef>
                  <c:f>公会計指標分析・財政指標組合せ分析表!$CV$72</c:f>
                  <c:strCache>
                    <c:ptCount val="1"/>
                    <c:pt idx="0">
                      <c:v>R01</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{3BD98649-16B2-46B2-ACCD-C9DDA9031204}</c15:txfldGUID>
                      <c15:f>公会計指標分析・財政指標組合せ分析表!$CV$72</c15:f>
                      <c15:dlblFieldTableCache>
                        <c:ptCount val="1"/>
                        <c:pt idx="0">
                          <c:v>R01</c:v>
                        </c:pt>
                      </c15:dlblFieldTableCache>
                    </c15:dlblFTEntry>
                  </c15:dlblFieldTable>
                  <c15:showDataLabelsRange val="0"/>
                </c:ext>
                <c:ext xmlns:c16="http://schemas.microsoft.com/office/drawing/2014/chart" uri="{C3380CC4-5D6E-409C-BE32-E72D297353CC}">
                  <c16:uniqueId val="{00000012-2C75-4A30-A883-B04AC3D4BB82}"/>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公会計指標分析・財政指標組合せ分析表!$BP$79:$DC$79</c:f>
              <c:numCache>
                <c:formatCode>#,##0.0;"▲ "#,##0.0</c:formatCode>
                <c:ptCount val="40"/>
                <c:pt idx="0">
                  <c:v>7.8</c:v>
                </c:pt>
                <c:pt idx="8">
                  <c:v>7.4</c:v>
                </c:pt>
                <c:pt idx="16">
                  <c:v>7.1</c:v>
                </c:pt>
                <c:pt idx="24">
                  <c:v>7.1</c:v>
                </c:pt>
                <c:pt idx="32">
                  <c:v>7.3</c:v>
                </c:pt>
              </c:numCache>
            </c:numRef>
          </c:xVal>
          <c:yVal>
            <c:numRef>
              <c:f>公会計指標分析・財政指標組合せ分析表!$BP$77:$DC$77</c:f>
              <c:numCache>
                <c:formatCode>#,##0.0;"▲ "#,##0.0</c:formatCode>
                <c:ptCount val="40"/>
                <c:pt idx="0">
                  <c:v>0</c:v>
                </c:pt>
                <c:pt idx="8">
                  <c:v>0</c:v>
                </c:pt>
                <c:pt idx="16">
                  <c:v>0</c:v>
                </c:pt>
                <c:pt idx="24">
                  <c:v>0</c:v>
                </c:pt>
                <c:pt idx="32">
                  <c:v>0</c:v>
                </c:pt>
              </c:numCache>
            </c:numRef>
          </c:yVal>
          <c:smooth val="0"/>
          <c:extLst>
            <c:ext xmlns:c16="http://schemas.microsoft.com/office/drawing/2014/chart" uri="{C3380CC4-5D6E-409C-BE32-E72D297353CC}">
              <c16:uniqueId val="{00000013-2C75-4A30-A883-B04AC3D4BB82}"/>
            </c:ext>
          </c:extLst>
        </c:ser>
        <c:dLbls>
          <c:showLegendKey val="0"/>
          <c:showVal val="1"/>
          <c:showCatName val="0"/>
          <c:showSerName val="0"/>
          <c:showPercent val="0"/>
          <c:showBubbleSize val="0"/>
        </c:dLbls>
        <c:axId val="84219776"/>
        <c:axId val="84234240"/>
      </c:scatterChart>
      <c:valAx>
        <c:axId val="84219776"/>
        <c:scaling>
          <c:orientation val="minMax"/>
          <c:max val="7.8999999999999995"/>
          <c:min val="7"/>
        </c:scaling>
        <c:delete val="0"/>
        <c:axPos val="b"/>
        <c:title>
          <c:tx>
            <c:rich>
              <a:bodyPr/>
              <a:lstStyle/>
              <a:p>
                <a:pPr>
                  <a:defRPr/>
                </a:pPr>
                <a:r>
                  <a:rPr lang="ja-JP" altLang="en-US" sz="1050" b="0"/>
                  <a:t>実質公債費比率</a:t>
                </a:r>
              </a:p>
            </c:rich>
          </c:tx>
          <c:layout>
            <c:manualLayout>
              <c:xMode val="edge"/>
              <c:yMode val="edge"/>
              <c:x val="0.46792889130339793"/>
              <c:y val="0.89956963274777912"/>
            </c:manualLayout>
          </c:layout>
          <c:overlay val="0"/>
        </c:title>
        <c:numFmt formatCode="#,##0.0;&quot;▲ &quot;#,##0.0" sourceLinked="0"/>
        <c:majorTickMark val="none"/>
        <c:minorTickMark val="none"/>
        <c:tickLblPos val="low"/>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84234240"/>
        <c:crosses val="autoZero"/>
        <c:crossBetween val="midCat"/>
      </c:valAx>
      <c:valAx>
        <c:axId val="84234240"/>
        <c:scaling>
          <c:orientation val="minMax"/>
          <c:max val="10"/>
          <c:min val="-2"/>
        </c:scaling>
        <c:delete val="0"/>
        <c:axPos val="l"/>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8286031088186831E-2"/>
              <c:y val="0.25115562968651656"/>
            </c:manualLayout>
          </c:layout>
          <c:overlay val="0"/>
        </c:title>
        <c:numFmt formatCode="#,##0.0;" sourceLinked="0"/>
        <c:majorTickMark val="none"/>
        <c:minorTickMark val="none"/>
        <c:tickLblPos val="low"/>
        <c:spPr>
          <a:ln>
            <a:noFill/>
          </a:ln>
        </c:spPr>
        <c:txPr>
          <a:bodyPr/>
          <a:lstStyle/>
          <a:p>
            <a:pPr>
              <a:defRPr sz="800" baseline="0">
                <a:latin typeface="ＭＳ Ｐゴシック" pitchFamily="50" charset="-128"/>
              </a:defRPr>
            </a:pPr>
            <a:endParaRPr lang="ja-JP"/>
          </a:p>
        </c:txPr>
        <c:crossAx val="84219776"/>
        <c:crosses val="autoZero"/>
        <c:crossBetween val="midCat"/>
      </c:valAx>
      <c:spPr>
        <a:solidFill>
          <a:srgbClr val="E6FFD5"/>
        </a:solidFill>
        <a:ln w="19050">
          <a:solidFill>
            <a:srgbClr val="000000"/>
          </a:solidFill>
        </a:ln>
      </c:spPr>
    </c:plotArea>
    <c:plotVisOnly val="1"/>
    <c:dispBlanksAs val="span"/>
    <c:showDLblsOverMax val="0"/>
  </c:chart>
  <c:spPr>
    <a:ln>
      <a:noFill/>
    </a:ln>
  </c:spPr>
  <c:printSettings>
    <c:headerFooter/>
    <c:pageMargins b="0.75000000000000044" l="0.7000000000000004" r="0.7000000000000004" t="0.75000000000000044" header="0.30000000000000021" footer="0.30000000000000021"/>
    <c:pageSetup/>
  </c:printSettings>
</c:chartSpace>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8.xml.rels><?xml version="1.0" encoding="UTF-8" standalone="yes"?>
<Relationships xmlns="http://schemas.openxmlformats.org/package/2006/relationships"><Relationship Id="rId1" Type="http://schemas.openxmlformats.org/officeDocument/2006/relationships/chart" Target="../charts/chart2.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6.xml"/></Relationships>
</file>

<file path=xl/drawings/_rels/drawing13.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drawing1.xml><?xml version="1.0" encoding="utf-8"?>
<xdr:wsDr xmlns:xdr="http://schemas.openxmlformats.org/drawingml/2006/spreadsheetDrawing" xmlns:a="http://schemas.openxmlformats.org/drawingml/2006/main">
  <xdr:twoCellAnchor>
    <xdr:from>
      <xdr:col>45</xdr:col>
      <xdr:colOff>38100</xdr:colOff>
      <xdr:row>30</xdr:row>
      <xdr:rowOff>19050</xdr:rowOff>
    </xdr:from>
    <xdr:to>
      <xdr:col>47</xdr:col>
      <xdr:colOff>104775</xdr:colOff>
      <xdr:row>32</xdr:row>
      <xdr:rowOff>114300</xdr:rowOff>
    </xdr:to>
    <xdr:sp macro="" textlink="">
      <xdr:nvSpPr>
        <xdr:cNvPr id="2" name="AutoShape 1">
          <a:extLst>
            <a:ext uri="{FF2B5EF4-FFF2-40B4-BE49-F238E27FC236}">
              <a16:creationId xmlns:a16="http://schemas.microsoft.com/office/drawing/2014/main" id="{00000000-0008-0000-0100-000002000000}"/>
            </a:ext>
          </a:extLst>
        </xdr:cNvPr>
        <xdr:cNvSpPr>
          <a:spLocks noChangeArrowheads="1"/>
        </xdr:cNvSpPr>
      </xdr:nvSpPr>
      <xdr:spPr bwMode="auto">
        <a:xfrm rot="5400000">
          <a:off x="5576888" y="4624387"/>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39</xdr:row>
      <xdr:rowOff>28575</xdr:rowOff>
    </xdr:from>
    <xdr:to>
      <xdr:col>64</xdr:col>
      <xdr:colOff>9525</xdr:colOff>
      <xdr:row>42</xdr:row>
      <xdr:rowOff>0</xdr:rowOff>
    </xdr:to>
    <xdr:sp macro="" textlink="">
      <xdr:nvSpPr>
        <xdr:cNvPr id="3" name="AutoShape 2">
          <a:extLst>
            <a:ext uri="{FF2B5EF4-FFF2-40B4-BE49-F238E27FC236}">
              <a16:creationId xmlns:a16="http://schemas.microsoft.com/office/drawing/2014/main" id="{00000000-0008-0000-0100-000003000000}"/>
            </a:ext>
          </a:extLst>
        </xdr:cNvPr>
        <xdr:cNvSpPr>
          <a:spLocks/>
        </xdr:cNvSpPr>
      </xdr:nvSpPr>
      <xdr:spPr bwMode="auto">
        <a:xfrm>
          <a:off x="780097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a:extLst>
            <a:ext uri="{FF2B5EF4-FFF2-40B4-BE49-F238E27FC236}">
              <a16:creationId xmlns:a16="http://schemas.microsoft.com/office/drawing/2014/main" id="{00000000-0008-0000-0300-000002000000}"/>
            </a:ext>
          </a:extLst>
        </xdr:cNvPr>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a:extLst>
            <a:ext uri="{FF2B5EF4-FFF2-40B4-BE49-F238E27FC236}">
              <a16:creationId xmlns:a16="http://schemas.microsoft.com/office/drawing/2014/main" id="{00000000-0008-0000-0300-000003000000}"/>
            </a:ext>
          </a:extLst>
        </xdr:cNvPr>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a:extLst>
            <a:ext uri="{FF2B5EF4-FFF2-40B4-BE49-F238E27FC236}">
              <a16:creationId xmlns:a16="http://schemas.microsoft.com/office/drawing/2014/main" id="{00000000-0008-0000-0300-000004000000}"/>
            </a:ext>
          </a:extLst>
        </xdr:cNvPr>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a:extLst>
            <a:ext uri="{FF2B5EF4-FFF2-40B4-BE49-F238E27FC236}">
              <a16:creationId xmlns:a16="http://schemas.microsoft.com/office/drawing/2014/main" id="{00000000-0008-0000-0300-000005000000}"/>
            </a:ext>
          </a:extLst>
        </xdr:cNvPr>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高知県奈半利町</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a:extLst>
            <a:ext uri="{FF2B5EF4-FFF2-40B4-BE49-F238E27FC236}">
              <a16:creationId xmlns:a16="http://schemas.microsoft.com/office/drawing/2014/main" id="{00000000-0008-0000-0300-000006000000}"/>
            </a:ext>
          </a:extLst>
        </xdr:cNvPr>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a:extLst>
            <a:ext uri="{FF2B5EF4-FFF2-40B4-BE49-F238E27FC236}">
              <a16:creationId xmlns:a16="http://schemas.microsoft.com/office/drawing/2014/main" id="{00000000-0008-0000-0300-000007000000}"/>
            </a:ext>
          </a:extLst>
        </xdr:cNvPr>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a:extLst>
            <a:ext uri="{FF2B5EF4-FFF2-40B4-BE49-F238E27FC236}">
              <a16:creationId xmlns:a16="http://schemas.microsoft.com/office/drawing/2014/main" id="{00000000-0008-0000-0300-000008000000}"/>
            </a:ext>
          </a:extLst>
        </xdr:cNvPr>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令和元年度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a:extLst>
            <a:ext uri="{FF2B5EF4-FFF2-40B4-BE49-F238E27FC236}">
              <a16:creationId xmlns:a16="http://schemas.microsoft.com/office/drawing/2014/main" id="{00000000-0008-0000-0300-000009000000}"/>
            </a:ext>
          </a:extLst>
        </xdr:cNvPr>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a:extLst>
            <a:ext uri="{FF2B5EF4-FFF2-40B4-BE49-F238E27FC236}">
              <a16:creationId xmlns:a16="http://schemas.microsoft.com/office/drawing/2014/main" id="{00000000-0008-0000-0300-00000A000000}"/>
            </a:ext>
          </a:extLst>
        </xdr:cNvPr>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a:extLst>
            <a:ext uri="{FF2B5EF4-FFF2-40B4-BE49-F238E27FC236}">
              <a16:creationId xmlns:a16="http://schemas.microsoft.com/office/drawing/2014/main" id="{00000000-0008-0000-0300-00000B000000}"/>
            </a:ext>
          </a:extLst>
        </xdr:cNvPr>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3,137
3,123
28.37
4,476,533
4,346,500
37,287
1,617,262
3,343,907</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a:extLst>
            <a:ext uri="{FF2B5EF4-FFF2-40B4-BE49-F238E27FC236}">
              <a16:creationId xmlns:a16="http://schemas.microsoft.com/office/drawing/2014/main" id="{00000000-0008-0000-0300-00000C000000}"/>
            </a:ext>
          </a:extLst>
        </xdr:cNvPr>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a:extLst>
            <a:ext uri="{FF2B5EF4-FFF2-40B4-BE49-F238E27FC236}">
              <a16:creationId xmlns:a16="http://schemas.microsoft.com/office/drawing/2014/main" id="{00000000-0008-0000-0300-00000D000000}"/>
            </a:ext>
          </a:extLst>
        </xdr:cNvPr>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a:extLst>
            <a:ext uri="{FF2B5EF4-FFF2-40B4-BE49-F238E27FC236}">
              <a16:creationId xmlns:a16="http://schemas.microsoft.com/office/drawing/2014/main" id="{00000000-0008-0000-0300-00000E000000}"/>
            </a:ext>
          </a:extLst>
        </xdr:cNvPr>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1.2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a:extLst>
            <a:ext uri="{FF2B5EF4-FFF2-40B4-BE49-F238E27FC236}">
              <a16:creationId xmlns:a16="http://schemas.microsoft.com/office/drawing/2014/main" id="{00000000-0008-0000-0300-00000F000000}"/>
            </a:ext>
          </a:extLst>
        </xdr:cNvPr>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a:extLst>
            <a:ext uri="{FF2B5EF4-FFF2-40B4-BE49-F238E27FC236}">
              <a16:creationId xmlns:a16="http://schemas.microsoft.com/office/drawing/2014/main" id="{00000000-0008-0000-0300-000010000000}"/>
            </a:ext>
          </a:extLst>
        </xdr:cNvPr>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a:extLst>
            <a:ext uri="{FF2B5EF4-FFF2-40B4-BE49-F238E27FC236}">
              <a16:creationId xmlns:a16="http://schemas.microsoft.com/office/drawing/2014/main" id="{00000000-0008-0000-0300-000011000000}"/>
            </a:ext>
          </a:extLst>
        </xdr:cNvPr>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a:extLst>
            <a:ext uri="{FF2B5EF4-FFF2-40B4-BE49-F238E27FC236}">
              <a16:creationId xmlns:a16="http://schemas.microsoft.com/office/drawing/2014/main" id="{00000000-0008-0000-0300-000012000000}"/>
            </a:ext>
          </a:extLst>
        </xdr:cNvPr>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a:extLst>
            <a:ext uri="{FF2B5EF4-FFF2-40B4-BE49-F238E27FC236}">
              <a16:creationId xmlns:a16="http://schemas.microsoft.com/office/drawing/2014/main" id="{00000000-0008-0000-0300-000013000000}"/>
            </a:ext>
          </a:extLst>
        </xdr:cNvPr>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a:extLst>
            <a:ext uri="{FF2B5EF4-FFF2-40B4-BE49-F238E27FC236}">
              <a16:creationId xmlns:a16="http://schemas.microsoft.com/office/drawing/2014/main" id="{00000000-0008-0000-0300-000014000000}"/>
            </a:ext>
          </a:extLst>
        </xdr:cNvPr>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a:extLst>
            <a:ext uri="{FF2B5EF4-FFF2-40B4-BE49-F238E27FC236}">
              <a16:creationId xmlns:a16="http://schemas.microsoft.com/office/drawing/2014/main" id="{00000000-0008-0000-0300-000015000000}"/>
            </a:ext>
          </a:extLst>
        </xdr:cNvPr>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a:extLst>
            <a:ext uri="{FF2B5EF4-FFF2-40B4-BE49-F238E27FC236}">
              <a16:creationId xmlns:a16="http://schemas.microsoft.com/office/drawing/2014/main" id="{00000000-0008-0000-0300-000016000000}"/>
            </a:ext>
          </a:extLst>
        </xdr:cNvPr>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a:extLst>
            <a:ext uri="{FF2B5EF4-FFF2-40B4-BE49-F238E27FC236}">
              <a16:creationId xmlns:a16="http://schemas.microsoft.com/office/drawing/2014/main" id="{00000000-0008-0000-0300-000017000000}"/>
            </a:ext>
          </a:extLst>
        </xdr:cNvPr>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a:extLst>
            <a:ext uri="{FF2B5EF4-FFF2-40B4-BE49-F238E27FC236}">
              <a16:creationId xmlns:a16="http://schemas.microsoft.com/office/drawing/2014/main" id="{00000000-0008-0000-0300-000018000000}"/>
            </a:ext>
          </a:extLst>
        </xdr:cNvPr>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a:extLst>
            <a:ext uri="{FF2B5EF4-FFF2-40B4-BE49-F238E27FC236}">
              <a16:creationId xmlns:a16="http://schemas.microsoft.com/office/drawing/2014/main" id="{00000000-0008-0000-0300-000019000000}"/>
            </a:ext>
          </a:extLst>
        </xdr:cNvPr>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a:extLst>
            <a:ext uri="{FF2B5EF4-FFF2-40B4-BE49-F238E27FC236}">
              <a16:creationId xmlns:a16="http://schemas.microsoft.com/office/drawing/2014/main" id="{00000000-0008-0000-0300-00001A000000}"/>
            </a:ext>
          </a:extLst>
        </xdr:cNvPr>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a:extLst>
            <a:ext uri="{FF2B5EF4-FFF2-40B4-BE49-F238E27FC236}">
              <a16:creationId xmlns:a16="http://schemas.microsoft.com/office/drawing/2014/main" id="{00000000-0008-0000-0300-00001B000000}"/>
            </a:ext>
          </a:extLst>
        </xdr:cNvPr>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a:extLst>
            <a:ext uri="{FF2B5EF4-FFF2-40B4-BE49-F238E27FC236}">
              <a16:creationId xmlns:a16="http://schemas.microsoft.com/office/drawing/2014/main" id="{00000000-0008-0000-0300-00001C000000}"/>
            </a:ext>
          </a:extLst>
        </xdr:cNvPr>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macro="" textlink="">
      <xdr:nvSpPr>
        <xdr:cNvPr id="29" name="テキスト ボックス 28">
          <a:extLst>
            <a:ext uri="{FF2B5EF4-FFF2-40B4-BE49-F238E27FC236}">
              <a16:creationId xmlns:a16="http://schemas.microsoft.com/office/drawing/2014/main" id="{00000000-0008-0000-0300-00001D000000}"/>
            </a:ext>
          </a:extLst>
        </xdr:cNvPr>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9189182" cy="259045"/>
    <xdr:sp macro="" textlink="">
      <xdr:nvSpPr>
        <xdr:cNvPr id="30" name="テキスト ボックス 29">
          <a:extLst>
            <a:ext uri="{FF2B5EF4-FFF2-40B4-BE49-F238E27FC236}">
              <a16:creationId xmlns:a16="http://schemas.microsoft.com/office/drawing/2014/main" id="{00000000-0008-0000-0300-00001E000000}"/>
            </a:ext>
          </a:extLst>
        </xdr:cNvPr>
        <xdr:cNvSpPr txBox="1"/>
      </xdr:nvSpPr>
      <xdr:spPr>
        <a:xfrm>
          <a:off x="762000" y="3263900"/>
          <a:ext cx="918918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2</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年度中に市町村合併した団体で、合併前の団体ごとの決算に基づく実質公債費比率及び将来負担比率を算出していない団体については、グラフを表記しない。</a:t>
          </a:r>
        </a:p>
      </xdr:txBody>
    </xdr:sp>
    <xdr:clientData/>
  </xdr:oneCellAnchor>
  <xdr:oneCellAnchor>
    <xdr:from>
      <xdr:col>3</xdr:col>
      <xdr:colOff>133350</xdr:colOff>
      <xdr:row>20</xdr:row>
      <xdr:rowOff>88900</xdr:rowOff>
    </xdr:from>
    <xdr:ext cx="5758692" cy="259045"/>
    <xdr:sp macro="" textlink="">
      <xdr:nvSpPr>
        <xdr:cNvPr id="31" name="テキスト ボックス 30">
          <a:extLst>
            <a:ext uri="{FF2B5EF4-FFF2-40B4-BE49-F238E27FC236}">
              <a16:creationId xmlns:a16="http://schemas.microsoft.com/office/drawing/2014/main" id="{00000000-0008-0000-0300-00001F000000}"/>
            </a:ext>
          </a:extLst>
        </xdr:cNvPr>
        <xdr:cNvSpPr txBox="1"/>
      </xdr:nvSpPr>
      <xdr:spPr>
        <a:xfrm>
          <a:off x="762000" y="3517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22</xdr:row>
      <xdr:rowOff>0</xdr:rowOff>
    </xdr:from>
    <xdr:ext cx="8725722" cy="259045"/>
    <xdr:sp macro="" textlink="">
      <xdr:nvSpPr>
        <xdr:cNvPr id="32" name="テキスト ボックス 31">
          <a:extLst>
            <a:ext uri="{FF2B5EF4-FFF2-40B4-BE49-F238E27FC236}">
              <a16:creationId xmlns:a16="http://schemas.microsoft.com/office/drawing/2014/main" id="{00000000-0008-0000-0300-000020000000}"/>
            </a:ext>
          </a:extLst>
        </xdr:cNvPr>
        <xdr:cNvSpPr txBox="1"/>
      </xdr:nvSpPr>
      <xdr:spPr>
        <a:xfrm>
          <a:off x="762000" y="3771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23</xdr:row>
      <xdr:rowOff>82550</xdr:rowOff>
    </xdr:from>
    <xdr:ext cx="5961184" cy="259045"/>
    <xdr:sp macro="" textlink="">
      <xdr:nvSpPr>
        <xdr:cNvPr id="33" name="テキスト ボックス 32">
          <a:extLst>
            <a:ext uri="{FF2B5EF4-FFF2-40B4-BE49-F238E27FC236}">
              <a16:creationId xmlns:a16="http://schemas.microsoft.com/office/drawing/2014/main" id="{00000000-0008-0000-0300-000021000000}"/>
            </a:ext>
          </a:extLst>
        </xdr:cNvPr>
        <xdr:cNvSpPr txBox="1"/>
      </xdr:nvSpPr>
      <xdr:spPr>
        <a:xfrm>
          <a:off x="762000" y="4025900"/>
          <a:ext cx="596118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24</xdr:row>
      <xdr:rowOff>165100</xdr:rowOff>
    </xdr:from>
    <xdr:ext cx="8210774" cy="259045"/>
    <xdr:sp macro="" textlink="">
      <xdr:nvSpPr>
        <xdr:cNvPr id="34" name="テキスト ボックス 33">
          <a:extLst>
            <a:ext uri="{FF2B5EF4-FFF2-40B4-BE49-F238E27FC236}">
              <a16:creationId xmlns:a16="http://schemas.microsoft.com/office/drawing/2014/main" id="{00000000-0008-0000-0300-000022000000}"/>
            </a:ext>
          </a:extLst>
        </xdr:cNvPr>
        <xdr:cNvSpPr txBox="1"/>
      </xdr:nvSpPr>
      <xdr:spPr>
        <a:xfrm>
          <a:off x="762000" y="4279900"/>
          <a:ext cx="821077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類似団体内順位、全国平均、各都道府県平均は、令和元年度決算の状況である。また類似団体が存在しない場合、類似団体内順位を表示しない。</a:t>
          </a:r>
        </a:p>
      </xdr:txBody>
    </xdr:sp>
    <xdr:clientData/>
  </xdr:oneCellAnchor>
  <xdr:oneCellAnchor>
    <xdr:from>
      <xdr:col>3</xdr:col>
      <xdr:colOff>133350</xdr:colOff>
      <xdr:row>26</xdr:row>
      <xdr:rowOff>76200</xdr:rowOff>
    </xdr:from>
    <xdr:ext cx="184731" cy="259045"/>
    <xdr:sp macro="" textlink="">
      <xdr:nvSpPr>
        <xdr:cNvPr id="35" name="テキスト ボックス 34">
          <a:extLst>
            <a:ext uri="{FF2B5EF4-FFF2-40B4-BE49-F238E27FC236}">
              <a16:creationId xmlns:a16="http://schemas.microsoft.com/office/drawing/2014/main" id="{00000000-0008-0000-0300-000023000000}"/>
            </a:ext>
          </a:extLst>
        </xdr:cNvPr>
        <xdr:cNvSpPr txBox="1"/>
      </xdr:nvSpPr>
      <xdr:spPr>
        <a:xfrm>
          <a:off x="762000" y="45339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a:extLst>
            <a:ext uri="{FF2B5EF4-FFF2-40B4-BE49-F238E27FC236}">
              <a16:creationId xmlns:a16="http://schemas.microsoft.com/office/drawing/2014/main" id="{00000000-0008-0000-0300-000024000000}"/>
            </a:ext>
          </a:extLst>
        </xdr:cNvPr>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macro="" textlink="">
      <xdr:nvSpPr>
        <xdr:cNvPr id="37" name="テキスト ボックス 36">
          <a:extLst>
            <a:ext uri="{FF2B5EF4-FFF2-40B4-BE49-F238E27FC236}">
              <a16:creationId xmlns:a16="http://schemas.microsoft.com/office/drawing/2014/main" id="{00000000-0008-0000-0300-000025000000}"/>
            </a:ext>
          </a:extLst>
        </xdr:cNvPr>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macro="" textlink="">
      <xdr:nvSpPr>
        <xdr:cNvPr id="38" name="テキスト ボックス 37">
          <a:extLst>
            <a:ext uri="{FF2B5EF4-FFF2-40B4-BE49-F238E27FC236}">
              <a16:creationId xmlns:a16="http://schemas.microsoft.com/office/drawing/2014/main" id="{00000000-0008-0000-0300-000026000000}"/>
            </a:ext>
          </a:extLst>
        </xdr:cNvPr>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[0.20]</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a:extLst>
            <a:ext uri="{FF2B5EF4-FFF2-40B4-BE49-F238E27FC236}">
              <a16:creationId xmlns:a16="http://schemas.microsoft.com/office/drawing/2014/main" id="{00000000-0008-0000-0300-000027000000}"/>
            </a:ext>
          </a:extLst>
        </xdr:cNvPr>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a:extLst>
            <a:ext uri="{FF2B5EF4-FFF2-40B4-BE49-F238E27FC236}">
              <a16:creationId xmlns:a16="http://schemas.microsoft.com/office/drawing/2014/main" id="{00000000-0008-0000-0300-000028000000}"/>
            </a:ext>
          </a:extLst>
        </xdr:cNvPr>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a:extLst>
            <a:ext uri="{FF2B5EF4-FFF2-40B4-BE49-F238E27FC236}">
              <a16:creationId xmlns:a16="http://schemas.microsoft.com/office/drawing/2014/main" id="{00000000-0008-0000-0300-000029000000}"/>
            </a:ext>
          </a:extLst>
        </xdr:cNvPr>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a:extLst>
            <a:ext uri="{FF2B5EF4-FFF2-40B4-BE49-F238E27FC236}">
              <a16:creationId xmlns:a16="http://schemas.microsoft.com/office/drawing/2014/main" id="{00000000-0008-0000-0300-00002A000000}"/>
            </a:ext>
          </a:extLst>
        </xdr:cNvPr>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a:extLst>
            <a:ext uri="{FF2B5EF4-FFF2-40B4-BE49-F238E27FC236}">
              <a16:creationId xmlns:a16="http://schemas.microsoft.com/office/drawing/2014/main" id="{00000000-0008-0000-0300-00002B000000}"/>
            </a:ext>
          </a:extLst>
        </xdr:cNvPr>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a:extLst>
            <a:ext uri="{FF2B5EF4-FFF2-40B4-BE49-F238E27FC236}">
              <a16:creationId xmlns:a16="http://schemas.microsoft.com/office/drawing/2014/main" id="{00000000-0008-0000-0300-00002C000000}"/>
            </a:ext>
          </a:extLst>
        </xdr:cNvPr>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a:extLst>
            <a:ext uri="{FF2B5EF4-FFF2-40B4-BE49-F238E27FC236}">
              <a16:creationId xmlns:a16="http://schemas.microsoft.com/office/drawing/2014/main" id="{00000000-0008-0000-0300-00002D000000}"/>
            </a:ext>
          </a:extLst>
        </xdr:cNvPr>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a:extLst>
            <a:ext uri="{FF2B5EF4-FFF2-40B4-BE49-F238E27FC236}">
              <a16:creationId xmlns:a16="http://schemas.microsoft.com/office/drawing/2014/main" id="{00000000-0008-0000-0300-00002E000000}"/>
            </a:ext>
          </a:extLst>
        </xdr:cNvPr>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a:extLst>
            <a:ext uri="{FF2B5EF4-FFF2-40B4-BE49-F238E27FC236}">
              <a16:creationId xmlns:a16="http://schemas.microsoft.com/office/drawing/2014/main" id="{00000000-0008-0000-0300-00002F000000}"/>
            </a:ext>
          </a:extLst>
        </xdr:cNvPr>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a:extLst>
            <a:ext uri="{FF2B5EF4-FFF2-40B4-BE49-F238E27FC236}">
              <a16:creationId xmlns:a16="http://schemas.microsoft.com/office/drawing/2014/main" id="{00000000-0008-0000-0300-000030000000}"/>
            </a:ext>
          </a:extLst>
        </xdr:cNvPr>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人口の減少や全国平均を上回る高齢化率（元年度末４４．６％）に加え、長引く景気低迷や第一次産業の不振等により財政基盤が弱く、類似団体平均値ではあるが全国平均や県平均をかなり下回っている。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物件費などの歳出の見直しを実施し、産業の振興による税収増への取り組みを積極的に行うとともに、税収の徴収強化対策を継続して実施し、自主財源の確保に努める。</a:t>
          </a: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a:extLst>
            <a:ext uri="{FF2B5EF4-FFF2-40B4-BE49-F238E27FC236}">
              <a16:creationId xmlns:a16="http://schemas.microsoft.com/office/drawing/2014/main" id="{00000000-0008-0000-0300-000031000000}"/>
            </a:ext>
          </a:extLst>
        </xdr:cNvPr>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45</xdr:row>
      <xdr:rowOff>74083</xdr:rowOff>
    </xdr:from>
    <xdr:to>
      <xdr:col>27</xdr:col>
      <xdr:colOff>184150</xdr:colOff>
      <xdr:row>45</xdr:row>
      <xdr:rowOff>74083</xdr:rowOff>
    </xdr:to>
    <xdr:cxnSp macro="">
      <xdr:nvCxnSpPr>
        <xdr:cNvPr id="50" name="直線コネクタ 49">
          <a:extLst>
            <a:ext uri="{FF2B5EF4-FFF2-40B4-BE49-F238E27FC236}">
              <a16:creationId xmlns:a16="http://schemas.microsoft.com/office/drawing/2014/main" id="{00000000-0008-0000-0300-000032000000}"/>
            </a:ext>
          </a:extLst>
        </xdr:cNvPr>
        <xdr:cNvCxnSpPr/>
      </xdr:nvCxnSpPr>
      <xdr:spPr>
        <a:xfrm>
          <a:off x="762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103310</xdr:rowOff>
    </xdr:from>
    <xdr:ext cx="762000" cy="259045"/>
    <xdr:sp macro="" textlink="">
      <xdr:nvSpPr>
        <xdr:cNvPr id="51" name="テキスト ボックス 50">
          <a:extLst>
            <a:ext uri="{FF2B5EF4-FFF2-40B4-BE49-F238E27FC236}">
              <a16:creationId xmlns:a16="http://schemas.microsoft.com/office/drawing/2014/main" id="{00000000-0008-0000-0300-000033000000}"/>
            </a:ext>
          </a:extLst>
        </xdr:cNvPr>
        <xdr:cNvSpPr txBox="1"/>
      </xdr:nvSpPr>
      <xdr:spPr>
        <a:xfrm>
          <a:off x="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43</xdr:row>
      <xdr:rowOff>14817</xdr:rowOff>
    </xdr:from>
    <xdr:to>
      <xdr:col>27</xdr:col>
      <xdr:colOff>184150</xdr:colOff>
      <xdr:row>43</xdr:row>
      <xdr:rowOff>14817</xdr:rowOff>
    </xdr:to>
    <xdr:cxnSp macro="">
      <xdr:nvCxnSpPr>
        <xdr:cNvPr id="52" name="直線コネクタ 51">
          <a:extLst>
            <a:ext uri="{FF2B5EF4-FFF2-40B4-BE49-F238E27FC236}">
              <a16:creationId xmlns:a16="http://schemas.microsoft.com/office/drawing/2014/main" id="{00000000-0008-0000-0300-000034000000}"/>
            </a:ext>
          </a:extLst>
        </xdr:cNvPr>
        <xdr:cNvCxnSpPr/>
      </xdr:nvCxnSpPr>
      <xdr:spPr>
        <a:xfrm>
          <a:off x="762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44044</xdr:rowOff>
    </xdr:from>
    <xdr:ext cx="762000" cy="259045"/>
    <xdr:sp macro="" textlink="">
      <xdr:nvSpPr>
        <xdr:cNvPr id="53" name="テキスト ボックス 52">
          <a:extLst>
            <a:ext uri="{FF2B5EF4-FFF2-40B4-BE49-F238E27FC236}">
              <a16:creationId xmlns:a16="http://schemas.microsoft.com/office/drawing/2014/main" id="{00000000-0008-0000-0300-000035000000}"/>
            </a:ext>
          </a:extLst>
        </xdr:cNvPr>
        <xdr:cNvSpPr txBox="1"/>
      </xdr:nvSpPr>
      <xdr:spPr>
        <a:xfrm>
          <a:off x="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40</xdr:row>
      <xdr:rowOff>127000</xdr:rowOff>
    </xdr:from>
    <xdr:to>
      <xdr:col>27</xdr:col>
      <xdr:colOff>184150</xdr:colOff>
      <xdr:row>40</xdr:row>
      <xdr:rowOff>127000</xdr:rowOff>
    </xdr:to>
    <xdr:cxnSp macro="">
      <xdr:nvCxnSpPr>
        <xdr:cNvPr id="54" name="直線コネクタ 53">
          <a:extLst>
            <a:ext uri="{FF2B5EF4-FFF2-40B4-BE49-F238E27FC236}">
              <a16:creationId xmlns:a16="http://schemas.microsoft.com/office/drawing/2014/main" id="{00000000-0008-0000-0300-000036000000}"/>
            </a:ext>
          </a:extLst>
        </xdr:cNvPr>
        <xdr:cNvCxnSpPr/>
      </xdr:nvCxnSpPr>
      <xdr:spPr>
        <a:xfrm>
          <a:off x="762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39</xdr:row>
      <xdr:rowOff>156227</xdr:rowOff>
    </xdr:from>
    <xdr:ext cx="762000" cy="259045"/>
    <xdr:sp macro="" textlink="">
      <xdr:nvSpPr>
        <xdr:cNvPr id="55" name="テキスト ボックス 54">
          <a:extLst>
            <a:ext uri="{FF2B5EF4-FFF2-40B4-BE49-F238E27FC236}">
              <a16:creationId xmlns:a16="http://schemas.microsoft.com/office/drawing/2014/main" id="{00000000-0008-0000-0300-000037000000}"/>
            </a:ext>
          </a:extLst>
        </xdr:cNvPr>
        <xdr:cNvSpPr txBox="1"/>
      </xdr:nvSpPr>
      <xdr:spPr>
        <a:xfrm>
          <a:off x="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38</xdr:row>
      <xdr:rowOff>67733</xdr:rowOff>
    </xdr:from>
    <xdr:to>
      <xdr:col>27</xdr:col>
      <xdr:colOff>184150</xdr:colOff>
      <xdr:row>38</xdr:row>
      <xdr:rowOff>67733</xdr:rowOff>
    </xdr:to>
    <xdr:cxnSp macro="">
      <xdr:nvCxnSpPr>
        <xdr:cNvPr id="56" name="直線コネクタ 55">
          <a:extLst>
            <a:ext uri="{FF2B5EF4-FFF2-40B4-BE49-F238E27FC236}">
              <a16:creationId xmlns:a16="http://schemas.microsoft.com/office/drawing/2014/main" id="{00000000-0008-0000-0300-000038000000}"/>
            </a:ext>
          </a:extLst>
        </xdr:cNvPr>
        <xdr:cNvCxnSpPr/>
      </xdr:nvCxnSpPr>
      <xdr:spPr>
        <a:xfrm>
          <a:off x="762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37</xdr:row>
      <xdr:rowOff>96960</xdr:rowOff>
    </xdr:from>
    <xdr:ext cx="762000" cy="259045"/>
    <xdr:sp macro="" textlink="">
      <xdr:nvSpPr>
        <xdr:cNvPr id="57" name="テキスト ボックス 56">
          <a:extLst>
            <a:ext uri="{FF2B5EF4-FFF2-40B4-BE49-F238E27FC236}">
              <a16:creationId xmlns:a16="http://schemas.microsoft.com/office/drawing/2014/main" id="{00000000-0008-0000-0300-000039000000}"/>
            </a:ext>
          </a:extLst>
        </xdr:cNvPr>
        <xdr:cNvSpPr txBox="1"/>
      </xdr:nvSpPr>
      <xdr:spPr>
        <a:xfrm>
          <a:off x="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36</xdr:row>
      <xdr:rowOff>8467</xdr:rowOff>
    </xdr:from>
    <xdr:to>
      <xdr:col>27</xdr:col>
      <xdr:colOff>184150</xdr:colOff>
      <xdr:row>36</xdr:row>
      <xdr:rowOff>8467</xdr:rowOff>
    </xdr:to>
    <xdr:cxnSp macro="">
      <xdr:nvCxnSpPr>
        <xdr:cNvPr id="58" name="直線コネクタ 57">
          <a:extLst>
            <a:ext uri="{FF2B5EF4-FFF2-40B4-BE49-F238E27FC236}">
              <a16:creationId xmlns:a16="http://schemas.microsoft.com/office/drawing/2014/main" id="{00000000-0008-0000-0300-00003A000000}"/>
            </a:ext>
          </a:extLst>
        </xdr:cNvPr>
        <xdr:cNvCxnSpPr/>
      </xdr:nvCxnSpPr>
      <xdr:spPr>
        <a:xfrm>
          <a:off x="762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35</xdr:row>
      <xdr:rowOff>37694</xdr:rowOff>
    </xdr:from>
    <xdr:ext cx="762000" cy="259045"/>
    <xdr:sp macro="" textlink="">
      <xdr:nvSpPr>
        <xdr:cNvPr id="59" name="テキスト ボックス 58">
          <a:extLst>
            <a:ext uri="{FF2B5EF4-FFF2-40B4-BE49-F238E27FC236}">
              <a16:creationId xmlns:a16="http://schemas.microsoft.com/office/drawing/2014/main" id="{00000000-0008-0000-0300-00003B000000}"/>
            </a:ext>
          </a:extLst>
        </xdr:cNvPr>
        <xdr:cNvSpPr txBox="1"/>
      </xdr:nvSpPr>
      <xdr:spPr>
        <a:xfrm>
          <a:off x="0" y="603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60" name="直線コネクタ 59">
          <a:extLst>
            <a:ext uri="{FF2B5EF4-FFF2-40B4-BE49-F238E27FC236}">
              <a16:creationId xmlns:a16="http://schemas.microsoft.com/office/drawing/2014/main" id="{00000000-0008-0000-0300-00003C000000}"/>
            </a:ext>
          </a:extLst>
        </xdr:cNvPr>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1" name="テキスト ボックス 60">
          <a:extLst>
            <a:ext uri="{FF2B5EF4-FFF2-40B4-BE49-F238E27FC236}">
              <a16:creationId xmlns:a16="http://schemas.microsoft.com/office/drawing/2014/main" id="{00000000-0008-0000-0300-00003D000000}"/>
            </a:ext>
          </a:extLst>
        </xdr:cNvPr>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2" name="財政力グラフ枠">
          <a:extLst>
            <a:ext uri="{FF2B5EF4-FFF2-40B4-BE49-F238E27FC236}">
              <a16:creationId xmlns:a16="http://schemas.microsoft.com/office/drawing/2014/main" id="{00000000-0008-0000-0300-00003E000000}"/>
            </a:ext>
          </a:extLst>
        </xdr:cNvPr>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37</xdr:row>
      <xdr:rowOff>102447</xdr:rowOff>
    </xdr:from>
    <xdr:to>
      <xdr:col>23</xdr:col>
      <xdr:colOff>133350</xdr:colOff>
      <xdr:row>45</xdr:row>
      <xdr:rowOff>17780</xdr:rowOff>
    </xdr:to>
    <xdr:cxnSp macro="">
      <xdr:nvCxnSpPr>
        <xdr:cNvPr id="63" name="直線コネクタ 62">
          <a:extLst>
            <a:ext uri="{FF2B5EF4-FFF2-40B4-BE49-F238E27FC236}">
              <a16:creationId xmlns:a16="http://schemas.microsoft.com/office/drawing/2014/main" id="{00000000-0008-0000-0300-00003F000000}"/>
            </a:ext>
          </a:extLst>
        </xdr:cNvPr>
        <xdr:cNvCxnSpPr/>
      </xdr:nvCxnSpPr>
      <xdr:spPr>
        <a:xfrm flipV="1">
          <a:off x="4953000" y="6446097"/>
          <a:ext cx="0" cy="128693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44</xdr:row>
      <xdr:rowOff>161307</xdr:rowOff>
    </xdr:from>
    <xdr:ext cx="762000" cy="259045"/>
    <xdr:sp macro="" textlink="">
      <xdr:nvSpPr>
        <xdr:cNvPr id="64" name="財政力最小値テキスト">
          <a:extLst>
            <a:ext uri="{FF2B5EF4-FFF2-40B4-BE49-F238E27FC236}">
              <a16:creationId xmlns:a16="http://schemas.microsoft.com/office/drawing/2014/main" id="{00000000-0008-0000-0300-000040000000}"/>
            </a:ext>
          </a:extLst>
        </xdr:cNvPr>
        <xdr:cNvSpPr txBox="1"/>
      </xdr:nvSpPr>
      <xdr:spPr>
        <a:xfrm>
          <a:off x="5041900" y="77051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45</xdr:row>
      <xdr:rowOff>17780</xdr:rowOff>
    </xdr:from>
    <xdr:to>
      <xdr:col>24</xdr:col>
      <xdr:colOff>12700</xdr:colOff>
      <xdr:row>45</xdr:row>
      <xdr:rowOff>17780</xdr:rowOff>
    </xdr:to>
    <xdr:cxnSp macro="">
      <xdr:nvCxnSpPr>
        <xdr:cNvPr id="65" name="直線コネクタ 64">
          <a:extLst>
            <a:ext uri="{FF2B5EF4-FFF2-40B4-BE49-F238E27FC236}">
              <a16:creationId xmlns:a16="http://schemas.microsoft.com/office/drawing/2014/main" id="{00000000-0008-0000-0300-000041000000}"/>
            </a:ext>
          </a:extLst>
        </xdr:cNvPr>
        <xdr:cNvCxnSpPr/>
      </xdr:nvCxnSpPr>
      <xdr:spPr>
        <a:xfrm>
          <a:off x="4864100" y="77330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36</xdr:row>
      <xdr:rowOff>17374</xdr:rowOff>
    </xdr:from>
    <xdr:ext cx="762000" cy="259045"/>
    <xdr:sp macro="" textlink="">
      <xdr:nvSpPr>
        <xdr:cNvPr id="66" name="財政力最大値テキスト">
          <a:extLst>
            <a:ext uri="{FF2B5EF4-FFF2-40B4-BE49-F238E27FC236}">
              <a16:creationId xmlns:a16="http://schemas.microsoft.com/office/drawing/2014/main" id="{00000000-0008-0000-0300-000042000000}"/>
            </a:ext>
          </a:extLst>
        </xdr:cNvPr>
        <xdr:cNvSpPr txBox="1"/>
      </xdr:nvSpPr>
      <xdr:spPr>
        <a:xfrm>
          <a:off x="5041900" y="61895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37</xdr:row>
      <xdr:rowOff>102447</xdr:rowOff>
    </xdr:from>
    <xdr:to>
      <xdr:col>24</xdr:col>
      <xdr:colOff>12700</xdr:colOff>
      <xdr:row>37</xdr:row>
      <xdr:rowOff>102447</xdr:rowOff>
    </xdr:to>
    <xdr:cxnSp macro="">
      <xdr:nvCxnSpPr>
        <xdr:cNvPr id="67" name="直線コネクタ 66">
          <a:extLst>
            <a:ext uri="{FF2B5EF4-FFF2-40B4-BE49-F238E27FC236}">
              <a16:creationId xmlns:a16="http://schemas.microsoft.com/office/drawing/2014/main" id="{00000000-0008-0000-0300-000043000000}"/>
            </a:ext>
          </a:extLst>
        </xdr:cNvPr>
        <xdr:cNvCxnSpPr/>
      </xdr:nvCxnSpPr>
      <xdr:spPr>
        <a:xfrm>
          <a:off x="4864100" y="644609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44</xdr:row>
      <xdr:rowOff>84667</xdr:rowOff>
    </xdr:from>
    <xdr:to>
      <xdr:col>23</xdr:col>
      <xdr:colOff>133350</xdr:colOff>
      <xdr:row>44</xdr:row>
      <xdr:rowOff>84667</xdr:rowOff>
    </xdr:to>
    <xdr:cxnSp macro="">
      <xdr:nvCxnSpPr>
        <xdr:cNvPr id="68" name="直線コネクタ 67">
          <a:extLst>
            <a:ext uri="{FF2B5EF4-FFF2-40B4-BE49-F238E27FC236}">
              <a16:creationId xmlns:a16="http://schemas.microsoft.com/office/drawing/2014/main" id="{00000000-0008-0000-0300-000044000000}"/>
            </a:ext>
          </a:extLst>
        </xdr:cNvPr>
        <xdr:cNvCxnSpPr/>
      </xdr:nvCxnSpPr>
      <xdr:spPr>
        <a:xfrm>
          <a:off x="4114800" y="7628467"/>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44</xdr:row>
      <xdr:rowOff>22031</xdr:rowOff>
    </xdr:from>
    <xdr:ext cx="762000" cy="259045"/>
    <xdr:sp macro="" textlink="">
      <xdr:nvSpPr>
        <xdr:cNvPr id="69" name="財政力平均値テキスト">
          <a:extLst>
            <a:ext uri="{FF2B5EF4-FFF2-40B4-BE49-F238E27FC236}">
              <a16:creationId xmlns:a16="http://schemas.microsoft.com/office/drawing/2014/main" id="{00000000-0008-0000-0300-000045000000}"/>
            </a:ext>
          </a:extLst>
        </xdr:cNvPr>
        <xdr:cNvSpPr txBox="1"/>
      </xdr:nvSpPr>
      <xdr:spPr>
        <a:xfrm>
          <a:off x="5041900" y="756583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44</xdr:row>
      <xdr:rowOff>49954</xdr:rowOff>
    </xdr:from>
    <xdr:to>
      <xdr:col>23</xdr:col>
      <xdr:colOff>184150</xdr:colOff>
      <xdr:row>44</xdr:row>
      <xdr:rowOff>151554</xdr:rowOff>
    </xdr:to>
    <xdr:sp macro="" textlink="">
      <xdr:nvSpPr>
        <xdr:cNvPr id="70" name="フローチャート: 判断 69">
          <a:extLst>
            <a:ext uri="{FF2B5EF4-FFF2-40B4-BE49-F238E27FC236}">
              <a16:creationId xmlns:a16="http://schemas.microsoft.com/office/drawing/2014/main" id="{00000000-0008-0000-0300-000046000000}"/>
            </a:ext>
          </a:extLst>
        </xdr:cNvPr>
        <xdr:cNvSpPr/>
      </xdr:nvSpPr>
      <xdr:spPr>
        <a:xfrm>
          <a:off x="4902200" y="75937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44</xdr:row>
      <xdr:rowOff>84667</xdr:rowOff>
    </xdr:from>
    <xdr:to>
      <xdr:col>19</xdr:col>
      <xdr:colOff>133350</xdr:colOff>
      <xdr:row>44</xdr:row>
      <xdr:rowOff>92710</xdr:rowOff>
    </xdr:to>
    <xdr:cxnSp macro="">
      <xdr:nvCxnSpPr>
        <xdr:cNvPr id="71" name="直線コネクタ 70">
          <a:extLst>
            <a:ext uri="{FF2B5EF4-FFF2-40B4-BE49-F238E27FC236}">
              <a16:creationId xmlns:a16="http://schemas.microsoft.com/office/drawing/2014/main" id="{00000000-0008-0000-0300-000047000000}"/>
            </a:ext>
          </a:extLst>
        </xdr:cNvPr>
        <xdr:cNvCxnSpPr/>
      </xdr:nvCxnSpPr>
      <xdr:spPr>
        <a:xfrm flipV="1">
          <a:off x="3225800" y="7628467"/>
          <a:ext cx="889000" cy="80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44</xdr:row>
      <xdr:rowOff>49954</xdr:rowOff>
    </xdr:from>
    <xdr:to>
      <xdr:col>19</xdr:col>
      <xdr:colOff>184150</xdr:colOff>
      <xdr:row>44</xdr:row>
      <xdr:rowOff>151554</xdr:rowOff>
    </xdr:to>
    <xdr:sp macro="" textlink="">
      <xdr:nvSpPr>
        <xdr:cNvPr id="72" name="フローチャート: 判断 71">
          <a:extLst>
            <a:ext uri="{FF2B5EF4-FFF2-40B4-BE49-F238E27FC236}">
              <a16:creationId xmlns:a16="http://schemas.microsoft.com/office/drawing/2014/main" id="{00000000-0008-0000-0300-000048000000}"/>
            </a:ext>
          </a:extLst>
        </xdr:cNvPr>
        <xdr:cNvSpPr/>
      </xdr:nvSpPr>
      <xdr:spPr>
        <a:xfrm>
          <a:off x="4064000" y="75937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44</xdr:row>
      <xdr:rowOff>136331</xdr:rowOff>
    </xdr:from>
    <xdr:ext cx="736600" cy="259045"/>
    <xdr:sp macro="" textlink="">
      <xdr:nvSpPr>
        <xdr:cNvPr id="73" name="テキスト ボックス 72">
          <a:extLst>
            <a:ext uri="{FF2B5EF4-FFF2-40B4-BE49-F238E27FC236}">
              <a16:creationId xmlns:a16="http://schemas.microsoft.com/office/drawing/2014/main" id="{00000000-0008-0000-0300-000049000000}"/>
            </a:ext>
          </a:extLst>
        </xdr:cNvPr>
        <xdr:cNvSpPr txBox="1"/>
      </xdr:nvSpPr>
      <xdr:spPr>
        <a:xfrm>
          <a:off x="3733800" y="768013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44</xdr:row>
      <xdr:rowOff>92710</xdr:rowOff>
    </xdr:from>
    <xdr:to>
      <xdr:col>15</xdr:col>
      <xdr:colOff>82550</xdr:colOff>
      <xdr:row>44</xdr:row>
      <xdr:rowOff>100754</xdr:rowOff>
    </xdr:to>
    <xdr:cxnSp macro="">
      <xdr:nvCxnSpPr>
        <xdr:cNvPr id="74" name="直線コネクタ 73">
          <a:extLst>
            <a:ext uri="{FF2B5EF4-FFF2-40B4-BE49-F238E27FC236}">
              <a16:creationId xmlns:a16="http://schemas.microsoft.com/office/drawing/2014/main" id="{00000000-0008-0000-0300-00004A000000}"/>
            </a:ext>
          </a:extLst>
        </xdr:cNvPr>
        <xdr:cNvCxnSpPr/>
      </xdr:nvCxnSpPr>
      <xdr:spPr>
        <a:xfrm flipV="1">
          <a:off x="2336800" y="7636510"/>
          <a:ext cx="889000" cy="80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44</xdr:row>
      <xdr:rowOff>49954</xdr:rowOff>
    </xdr:from>
    <xdr:to>
      <xdr:col>15</xdr:col>
      <xdr:colOff>133350</xdr:colOff>
      <xdr:row>44</xdr:row>
      <xdr:rowOff>151554</xdr:rowOff>
    </xdr:to>
    <xdr:sp macro="" textlink="">
      <xdr:nvSpPr>
        <xdr:cNvPr id="75" name="フローチャート: 判断 74">
          <a:extLst>
            <a:ext uri="{FF2B5EF4-FFF2-40B4-BE49-F238E27FC236}">
              <a16:creationId xmlns:a16="http://schemas.microsoft.com/office/drawing/2014/main" id="{00000000-0008-0000-0300-00004B000000}"/>
            </a:ext>
          </a:extLst>
        </xdr:cNvPr>
        <xdr:cNvSpPr/>
      </xdr:nvSpPr>
      <xdr:spPr>
        <a:xfrm>
          <a:off x="3175000" y="75937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44</xdr:row>
      <xdr:rowOff>136331</xdr:rowOff>
    </xdr:from>
    <xdr:ext cx="762000" cy="259045"/>
    <xdr:sp macro="" textlink="">
      <xdr:nvSpPr>
        <xdr:cNvPr id="76" name="テキスト ボックス 75">
          <a:extLst>
            <a:ext uri="{FF2B5EF4-FFF2-40B4-BE49-F238E27FC236}">
              <a16:creationId xmlns:a16="http://schemas.microsoft.com/office/drawing/2014/main" id="{00000000-0008-0000-0300-00004C000000}"/>
            </a:ext>
          </a:extLst>
        </xdr:cNvPr>
        <xdr:cNvSpPr txBox="1"/>
      </xdr:nvSpPr>
      <xdr:spPr>
        <a:xfrm>
          <a:off x="2844800" y="76801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44</xdr:row>
      <xdr:rowOff>100754</xdr:rowOff>
    </xdr:from>
    <xdr:to>
      <xdr:col>11</xdr:col>
      <xdr:colOff>31750</xdr:colOff>
      <xdr:row>44</xdr:row>
      <xdr:rowOff>100754</xdr:rowOff>
    </xdr:to>
    <xdr:cxnSp macro="">
      <xdr:nvCxnSpPr>
        <xdr:cNvPr id="77" name="直線コネクタ 76">
          <a:extLst>
            <a:ext uri="{FF2B5EF4-FFF2-40B4-BE49-F238E27FC236}">
              <a16:creationId xmlns:a16="http://schemas.microsoft.com/office/drawing/2014/main" id="{00000000-0008-0000-0300-00004D000000}"/>
            </a:ext>
          </a:extLst>
        </xdr:cNvPr>
        <xdr:cNvCxnSpPr/>
      </xdr:nvCxnSpPr>
      <xdr:spPr>
        <a:xfrm>
          <a:off x="1447800" y="7644554"/>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44</xdr:row>
      <xdr:rowOff>49954</xdr:rowOff>
    </xdr:from>
    <xdr:to>
      <xdr:col>11</xdr:col>
      <xdr:colOff>82550</xdr:colOff>
      <xdr:row>44</xdr:row>
      <xdr:rowOff>151554</xdr:rowOff>
    </xdr:to>
    <xdr:sp macro="" textlink="">
      <xdr:nvSpPr>
        <xdr:cNvPr id="78" name="フローチャート: 判断 77">
          <a:extLst>
            <a:ext uri="{FF2B5EF4-FFF2-40B4-BE49-F238E27FC236}">
              <a16:creationId xmlns:a16="http://schemas.microsoft.com/office/drawing/2014/main" id="{00000000-0008-0000-0300-00004E000000}"/>
            </a:ext>
          </a:extLst>
        </xdr:cNvPr>
        <xdr:cNvSpPr/>
      </xdr:nvSpPr>
      <xdr:spPr>
        <a:xfrm>
          <a:off x="2286000" y="75937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44</xdr:row>
      <xdr:rowOff>136331</xdr:rowOff>
    </xdr:from>
    <xdr:ext cx="762000" cy="259045"/>
    <xdr:sp macro="" textlink="">
      <xdr:nvSpPr>
        <xdr:cNvPr id="79" name="テキスト ボックス 78">
          <a:extLst>
            <a:ext uri="{FF2B5EF4-FFF2-40B4-BE49-F238E27FC236}">
              <a16:creationId xmlns:a16="http://schemas.microsoft.com/office/drawing/2014/main" id="{00000000-0008-0000-0300-00004F000000}"/>
            </a:ext>
          </a:extLst>
        </xdr:cNvPr>
        <xdr:cNvSpPr txBox="1"/>
      </xdr:nvSpPr>
      <xdr:spPr>
        <a:xfrm>
          <a:off x="1955800" y="76801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44</xdr:row>
      <xdr:rowOff>57996</xdr:rowOff>
    </xdr:from>
    <xdr:to>
      <xdr:col>7</xdr:col>
      <xdr:colOff>31750</xdr:colOff>
      <xdr:row>44</xdr:row>
      <xdr:rowOff>159596</xdr:rowOff>
    </xdr:to>
    <xdr:sp macro="" textlink="">
      <xdr:nvSpPr>
        <xdr:cNvPr id="80" name="フローチャート: 判断 79">
          <a:extLst>
            <a:ext uri="{FF2B5EF4-FFF2-40B4-BE49-F238E27FC236}">
              <a16:creationId xmlns:a16="http://schemas.microsoft.com/office/drawing/2014/main" id="{00000000-0008-0000-0300-000050000000}"/>
            </a:ext>
          </a:extLst>
        </xdr:cNvPr>
        <xdr:cNvSpPr/>
      </xdr:nvSpPr>
      <xdr:spPr>
        <a:xfrm>
          <a:off x="1397000" y="76017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44</xdr:row>
      <xdr:rowOff>144373</xdr:rowOff>
    </xdr:from>
    <xdr:ext cx="762000" cy="259045"/>
    <xdr:sp macro="" textlink="">
      <xdr:nvSpPr>
        <xdr:cNvPr id="81" name="テキスト ボックス 80">
          <a:extLst>
            <a:ext uri="{FF2B5EF4-FFF2-40B4-BE49-F238E27FC236}">
              <a16:creationId xmlns:a16="http://schemas.microsoft.com/office/drawing/2014/main" id="{00000000-0008-0000-0300-000051000000}"/>
            </a:ext>
          </a:extLst>
        </xdr:cNvPr>
        <xdr:cNvSpPr txBox="1"/>
      </xdr:nvSpPr>
      <xdr:spPr>
        <a:xfrm>
          <a:off x="1066800" y="76881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macro="" textlink="">
      <xdr:nvSpPr>
        <xdr:cNvPr id="82" name="テキスト ボックス 81">
          <a:extLst>
            <a:ext uri="{FF2B5EF4-FFF2-40B4-BE49-F238E27FC236}">
              <a16:creationId xmlns:a16="http://schemas.microsoft.com/office/drawing/2014/main" id="{00000000-0008-0000-0300-000052000000}"/>
            </a:ext>
          </a:extLst>
        </xdr:cNvPr>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macro="" textlink="">
      <xdr:nvSpPr>
        <xdr:cNvPr id="83" name="テキスト ボックス 82">
          <a:extLst>
            <a:ext uri="{FF2B5EF4-FFF2-40B4-BE49-F238E27FC236}">
              <a16:creationId xmlns:a16="http://schemas.microsoft.com/office/drawing/2014/main" id="{00000000-0008-0000-0300-000053000000}"/>
            </a:ext>
          </a:extLst>
        </xdr:cNvPr>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macro="" textlink="">
      <xdr:nvSpPr>
        <xdr:cNvPr id="84" name="テキスト ボックス 83">
          <a:extLst>
            <a:ext uri="{FF2B5EF4-FFF2-40B4-BE49-F238E27FC236}">
              <a16:creationId xmlns:a16="http://schemas.microsoft.com/office/drawing/2014/main" id="{00000000-0008-0000-0300-000054000000}"/>
            </a:ext>
          </a:extLst>
        </xdr:cNvPr>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macro="" textlink="">
      <xdr:nvSpPr>
        <xdr:cNvPr id="85" name="テキスト ボックス 84">
          <a:extLst>
            <a:ext uri="{FF2B5EF4-FFF2-40B4-BE49-F238E27FC236}">
              <a16:creationId xmlns:a16="http://schemas.microsoft.com/office/drawing/2014/main" id="{00000000-0008-0000-0300-000055000000}"/>
            </a:ext>
          </a:extLst>
        </xdr:cNvPr>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macro="" textlink="">
      <xdr:nvSpPr>
        <xdr:cNvPr id="86" name="テキスト ボックス 85">
          <a:extLst>
            <a:ext uri="{FF2B5EF4-FFF2-40B4-BE49-F238E27FC236}">
              <a16:creationId xmlns:a16="http://schemas.microsoft.com/office/drawing/2014/main" id="{00000000-0008-0000-0300-000056000000}"/>
            </a:ext>
          </a:extLst>
        </xdr:cNvPr>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44</xdr:row>
      <xdr:rowOff>33867</xdr:rowOff>
    </xdr:from>
    <xdr:to>
      <xdr:col>23</xdr:col>
      <xdr:colOff>184150</xdr:colOff>
      <xdr:row>44</xdr:row>
      <xdr:rowOff>135467</xdr:rowOff>
    </xdr:to>
    <xdr:sp macro="" textlink="">
      <xdr:nvSpPr>
        <xdr:cNvPr id="87" name="楕円 86">
          <a:extLst>
            <a:ext uri="{FF2B5EF4-FFF2-40B4-BE49-F238E27FC236}">
              <a16:creationId xmlns:a16="http://schemas.microsoft.com/office/drawing/2014/main" id="{00000000-0008-0000-0300-000057000000}"/>
            </a:ext>
          </a:extLst>
        </xdr:cNvPr>
        <xdr:cNvSpPr/>
      </xdr:nvSpPr>
      <xdr:spPr>
        <a:xfrm>
          <a:off x="4902200" y="75776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42</xdr:row>
      <xdr:rowOff>145644</xdr:rowOff>
    </xdr:from>
    <xdr:ext cx="762000" cy="259045"/>
    <xdr:sp macro="" textlink="">
      <xdr:nvSpPr>
        <xdr:cNvPr id="88" name="財政力該当値テキスト">
          <a:extLst>
            <a:ext uri="{FF2B5EF4-FFF2-40B4-BE49-F238E27FC236}">
              <a16:creationId xmlns:a16="http://schemas.microsoft.com/office/drawing/2014/main" id="{00000000-0008-0000-0300-000058000000}"/>
            </a:ext>
          </a:extLst>
        </xdr:cNvPr>
        <xdr:cNvSpPr txBox="1"/>
      </xdr:nvSpPr>
      <xdr:spPr>
        <a:xfrm>
          <a:off x="5041900" y="73465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44</xdr:row>
      <xdr:rowOff>33867</xdr:rowOff>
    </xdr:from>
    <xdr:to>
      <xdr:col>19</xdr:col>
      <xdr:colOff>184150</xdr:colOff>
      <xdr:row>44</xdr:row>
      <xdr:rowOff>135467</xdr:rowOff>
    </xdr:to>
    <xdr:sp macro="" textlink="">
      <xdr:nvSpPr>
        <xdr:cNvPr id="89" name="楕円 88">
          <a:extLst>
            <a:ext uri="{FF2B5EF4-FFF2-40B4-BE49-F238E27FC236}">
              <a16:creationId xmlns:a16="http://schemas.microsoft.com/office/drawing/2014/main" id="{00000000-0008-0000-0300-000059000000}"/>
            </a:ext>
          </a:extLst>
        </xdr:cNvPr>
        <xdr:cNvSpPr/>
      </xdr:nvSpPr>
      <xdr:spPr>
        <a:xfrm>
          <a:off x="4064000" y="75776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42</xdr:row>
      <xdr:rowOff>145644</xdr:rowOff>
    </xdr:from>
    <xdr:ext cx="736600" cy="259045"/>
    <xdr:sp macro="" textlink="">
      <xdr:nvSpPr>
        <xdr:cNvPr id="90" name="テキスト ボックス 89">
          <a:extLst>
            <a:ext uri="{FF2B5EF4-FFF2-40B4-BE49-F238E27FC236}">
              <a16:creationId xmlns:a16="http://schemas.microsoft.com/office/drawing/2014/main" id="{00000000-0008-0000-0300-00005A000000}"/>
            </a:ext>
          </a:extLst>
        </xdr:cNvPr>
        <xdr:cNvSpPr txBox="1"/>
      </xdr:nvSpPr>
      <xdr:spPr>
        <a:xfrm>
          <a:off x="3733800" y="734654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44</xdr:row>
      <xdr:rowOff>41910</xdr:rowOff>
    </xdr:from>
    <xdr:to>
      <xdr:col>15</xdr:col>
      <xdr:colOff>133350</xdr:colOff>
      <xdr:row>44</xdr:row>
      <xdr:rowOff>143510</xdr:rowOff>
    </xdr:to>
    <xdr:sp macro="" textlink="">
      <xdr:nvSpPr>
        <xdr:cNvPr id="91" name="楕円 90">
          <a:extLst>
            <a:ext uri="{FF2B5EF4-FFF2-40B4-BE49-F238E27FC236}">
              <a16:creationId xmlns:a16="http://schemas.microsoft.com/office/drawing/2014/main" id="{00000000-0008-0000-0300-00005B000000}"/>
            </a:ext>
          </a:extLst>
        </xdr:cNvPr>
        <xdr:cNvSpPr/>
      </xdr:nvSpPr>
      <xdr:spPr>
        <a:xfrm>
          <a:off x="3175000" y="75857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42</xdr:row>
      <xdr:rowOff>153687</xdr:rowOff>
    </xdr:from>
    <xdr:ext cx="762000" cy="259045"/>
    <xdr:sp macro="" textlink="">
      <xdr:nvSpPr>
        <xdr:cNvPr id="92" name="テキスト ボックス 91">
          <a:extLst>
            <a:ext uri="{FF2B5EF4-FFF2-40B4-BE49-F238E27FC236}">
              <a16:creationId xmlns:a16="http://schemas.microsoft.com/office/drawing/2014/main" id="{00000000-0008-0000-0300-00005C000000}"/>
            </a:ext>
          </a:extLst>
        </xdr:cNvPr>
        <xdr:cNvSpPr txBox="1"/>
      </xdr:nvSpPr>
      <xdr:spPr>
        <a:xfrm>
          <a:off x="2844800" y="73545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44</xdr:row>
      <xdr:rowOff>49954</xdr:rowOff>
    </xdr:from>
    <xdr:to>
      <xdr:col>11</xdr:col>
      <xdr:colOff>82550</xdr:colOff>
      <xdr:row>44</xdr:row>
      <xdr:rowOff>151554</xdr:rowOff>
    </xdr:to>
    <xdr:sp macro="" textlink="">
      <xdr:nvSpPr>
        <xdr:cNvPr id="93" name="楕円 92">
          <a:extLst>
            <a:ext uri="{FF2B5EF4-FFF2-40B4-BE49-F238E27FC236}">
              <a16:creationId xmlns:a16="http://schemas.microsoft.com/office/drawing/2014/main" id="{00000000-0008-0000-0300-00005D000000}"/>
            </a:ext>
          </a:extLst>
        </xdr:cNvPr>
        <xdr:cNvSpPr/>
      </xdr:nvSpPr>
      <xdr:spPr>
        <a:xfrm>
          <a:off x="2286000" y="75937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42</xdr:row>
      <xdr:rowOff>161731</xdr:rowOff>
    </xdr:from>
    <xdr:ext cx="762000" cy="259045"/>
    <xdr:sp macro="" textlink="">
      <xdr:nvSpPr>
        <xdr:cNvPr id="94" name="テキスト ボックス 93">
          <a:extLst>
            <a:ext uri="{FF2B5EF4-FFF2-40B4-BE49-F238E27FC236}">
              <a16:creationId xmlns:a16="http://schemas.microsoft.com/office/drawing/2014/main" id="{00000000-0008-0000-0300-00005E000000}"/>
            </a:ext>
          </a:extLst>
        </xdr:cNvPr>
        <xdr:cNvSpPr txBox="1"/>
      </xdr:nvSpPr>
      <xdr:spPr>
        <a:xfrm>
          <a:off x="1955800" y="73626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44</xdr:row>
      <xdr:rowOff>49954</xdr:rowOff>
    </xdr:from>
    <xdr:to>
      <xdr:col>7</xdr:col>
      <xdr:colOff>31750</xdr:colOff>
      <xdr:row>44</xdr:row>
      <xdr:rowOff>151554</xdr:rowOff>
    </xdr:to>
    <xdr:sp macro="" textlink="">
      <xdr:nvSpPr>
        <xdr:cNvPr id="95" name="楕円 94">
          <a:extLst>
            <a:ext uri="{FF2B5EF4-FFF2-40B4-BE49-F238E27FC236}">
              <a16:creationId xmlns:a16="http://schemas.microsoft.com/office/drawing/2014/main" id="{00000000-0008-0000-0300-00005F000000}"/>
            </a:ext>
          </a:extLst>
        </xdr:cNvPr>
        <xdr:cNvSpPr/>
      </xdr:nvSpPr>
      <xdr:spPr>
        <a:xfrm>
          <a:off x="1397000" y="75937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42</xdr:row>
      <xdr:rowOff>161731</xdr:rowOff>
    </xdr:from>
    <xdr:ext cx="762000" cy="259045"/>
    <xdr:sp macro="" textlink="">
      <xdr:nvSpPr>
        <xdr:cNvPr id="96" name="テキスト ボックス 95">
          <a:extLst>
            <a:ext uri="{FF2B5EF4-FFF2-40B4-BE49-F238E27FC236}">
              <a16:creationId xmlns:a16="http://schemas.microsoft.com/office/drawing/2014/main" id="{00000000-0008-0000-0300-000060000000}"/>
            </a:ext>
          </a:extLst>
        </xdr:cNvPr>
        <xdr:cNvSpPr txBox="1"/>
      </xdr:nvSpPr>
      <xdr:spPr>
        <a:xfrm>
          <a:off x="1066800" y="73626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7" name="正方形/長方形 96">
          <a:extLst>
            <a:ext uri="{FF2B5EF4-FFF2-40B4-BE49-F238E27FC236}">
              <a16:creationId xmlns:a16="http://schemas.microsoft.com/office/drawing/2014/main" id="{00000000-0008-0000-0300-000061000000}"/>
            </a:ext>
          </a:extLst>
        </xdr:cNvPr>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macro="" textlink="">
      <xdr:nvSpPr>
        <xdr:cNvPr id="98" name="テキスト ボックス 97">
          <a:extLst>
            <a:ext uri="{FF2B5EF4-FFF2-40B4-BE49-F238E27FC236}">
              <a16:creationId xmlns:a16="http://schemas.microsoft.com/office/drawing/2014/main" id="{00000000-0008-0000-0300-000062000000}"/>
            </a:ext>
          </a:extLst>
        </xdr:cNvPr>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macro="" textlink="">
      <xdr:nvSpPr>
        <xdr:cNvPr id="99" name="テキスト ボックス 98">
          <a:extLst>
            <a:ext uri="{FF2B5EF4-FFF2-40B4-BE49-F238E27FC236}">
              <a16:creationId xmlns:a16="http://schemas.microsoft.com/office/drawing/2014/main" id="{00000000-0008-0000-0300-000063000000}"/>
            </a:ext>
          </a:extLst>
        </xdr:cNvPr>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[85.4%]</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100" name="正方形/長方形 99">
          <a:extLst>
            <a:ext uri="{FF2B5EF4-FFF2-40B4-BE49-F238E27FC236}">
              <a16:creationId xmlns:a16="http://schemas.microsoft.com/office/drawing/2014/main" id="{00000000-0008-0000-0300-000064000000}"/>
            </a:ext>
          </a:extLst>
        </xdr:cNvPr>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1" name="正方形/長方形 100">
          <a:extLst>
            <a:ext uri="{FF2B5EF4-FFF2-40B4-BE49-F238E27FC236}">
              <a16:creationId xmlns:a16="http://schemas.microsoft.com/office/drawing/2014/main" id="{00000000-0008-0000-0300-000065000000}"/>
            </a:ext>
          </a:extLst>
        </xdr:cNvPr>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2" name="正方形/長方形 101">
          <a:extLst>
            <a:ext uri="{FF2B5EF4-FFF2-40B4-BE49-F238E27FC236}">
              <a16:creationId xmlns:a16="http://schemas.microsoft.com/office/drawing/2014/main" id="{00000000-0008-0000-0300-000066000000}"/>
            </a:ext>
          </a:extLst>
        </xdr:cNvPr>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3" name="正方形/長方形 102">
          <a:extLst>
            <a:ext uri="{FF2B5EF4-FFF2-40B4-BE49-F238E27FC236}">
              <a16:creationId xmlns:a16="http://schemas.microsoft.com/office/drawing/2014/main" id="{00000000-0008-0000-0300-000067000000}"/>
            </a:ext>
          </a:extLst>
        </xdr:cNvPr>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4" name="正方形/長方形 103">
          <a:extLst>
            <a:ext uri="{FF2B5EF4-FFF2-40B4-BE49-F238E27FC236}">
              <a16:creationId xmlns:a16="http://schemas.microsoft.com/office/drawing/2014/main" id="{00000000-0008-0000-0300-000068000000}"/>
            </a:ext>
          </a:extLst>
        </xdr:cNvPr>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5" name="正方形/長方形 104">
          <a:extLst>
            <a:ext uri="{FF2B5EF4-FFF2-40B4-BE49-F238E27FC236}">
              <a16:creationId xmlns:a16="http://schemas.microsoft.com/office/drawing/2014/main" id="{00000000-0008-0000-0300-000069000000}"/>
            </a:ext>
          </a:extLst>
        </xdr:cNvPr>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6" name="正方形/長方形 105">
          <a:extLst>
            <a:ext uri="{FF2B5EF4-FFF2-40B4-BE49-F238E27FC236}">
              <a16:creationId xmlns:a16="http://schemas.microsoft.com/office/drawing/2014/main" id="{00000000-0008-0000-0300-00006A000000}"/>
            </a:ext>
          </a:extLst>
        </xdr:cNvPr>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7" name="正方形/長方形 106">
          <a:extLst>
            <a:ext uri="{FF2B5EF4-FFF2-40B4-BE49-F238E27FC236}">
              <a16:creationId xmlns:a16="http://schemas.microsoft.com/office/drawing/2014/main" id="{00000000-0008-0000-0300-00006B000000}"/>
            </a:ext>
          </a:extLst>
        </xdr:cNvPr>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08" name="正方形/長方形 107">
          <a:extLst>
            <a:ext uri="{FF2B5EF4-FFF2-40B4-BE49-F238E27FC236}">
              <a16:creationId xmlns:a16="http://schemas.microsoft.com/office/drawing/2014/main" id="{00000000-0008-0000-0300-00006C000000}"/>
            </a:ext>
          </a:extLst>
        </xdr:cNvPr>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09" name="テキスト ボックス 108">
          <a:extLst>
            <a:ext uri="{FF2B5EF4-FFF2-40B4-BE49-F238E27FC236}">
              <a16:creationId xmlns:a16="http://schemas.microsoft.com/office/drawing/2014/main" id="{00000000-0008-0000-0300-00006D000000}"/>
            </a:ext>
          </a:extLst>
        </xdr:cNvPr>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　経常収支比率は前年度と比較すると３．８ポイント増加し、類似団体を０．１ポイント下回っている。</a:t>
          </a:r>
        </a:p>
        <a:p>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　増加の要因としては、人件費、公債費、普通建築事業費に係る経常経費の増加に対し、地方税等の減により歳入経常一般財源が減少したためである。　</a:t>
          </a:r>
          <a:endParaRPr kumimoji="1" lang="en-US" altLang="ja-JP" sz="1300">
            <a:solidFill>
              <a:sysClr val="windowText" lastClr="000000"/>
            </a:solidFill>
            <a:latin typeface="ＭＳ Ｐゴシック" panose="020B0600070205080204" pitchFamily="50" charset="-128"/>
            <a:ea typeface="ＭＳ Ｐゴシック" panose="020B0600070205080204" pitchFamily="50" charset="-128"/>
          </a:endParaRPr>
        </a:p>
        <a:p>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　今後地方債の発行増による公債費の増加が見込まれるため、繰上償還による公債費の削減や、事務事業の優先度の点検を行い経常経費の削減に取り組む。</a:t>
          </a: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95250</xdr:colOff>
      <xdr:row>54</xdr:row>
      <xdr:rowOff>139700</xdr:rowOff>
    </xdr:from>
    <xdr:ext cx="298543" cy="225703"/>
    <xdr:sp macro="" textlink="">
      <xdr:nvSpPr>
        <xdr:cNvPr id="110" name="テキスト ボックス 109">
          <a:extLst>
            <a:ext uri="{FF2B5EF4-FFF2-40B4-BE49-F238E27FC236}">
              <a16:creationId xmlns:a16="http://schemas.microsoft.com/office/drawing/2014/main" id="{00000000-0008-0000-0300-00006E000000}"/>
            </a:ext>
          </a:extLst>
        </xdr:cNvPr>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1" name="直線コネクタ 110">
          <a:extLst>
            <a:ext uri="{FF2B5EF4-FFF2-40B4-BE49-F238E27FC236}">
              <a16:creationId xmlns:a16="http://schemas.microsoft.com/office/drawing/2014/main" id="{00000000-0008-0000-0300-00006F000000}"/>
            </a:ext>
          </a:extLst>
        </xdr:cNvPr>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2" name="テキスト ボックス 111">
          <a:extLst>
            <a:ext uri="{FF2B5EF4-FFF2-40B4-BE49-F238E27FC236}">
              <a16:creationId xmlns:a16="http://schemas.microsoft.com/office/drawing/2014/main" id="{00000000-0008-0000-0300-000070000000}"/>
            </a:ext>
          </a:extLst>
        </xdr:cNvPr>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67</xdr:row>
      <xdr:rowOff>112183</xdr:rowOff>
    </xdr:from>
    <xdr:to>
      <xdr:col>27</xdr:col>
      <xdr:colOff>184150</xdr:colOff>
      <xdr:row>67</xdr:row>
      <xdr:rowOff>112183</xdr:rowOff>
    </xdr:to>
    <xdr:cxnSp macro="">
      <xdr:nvCxnSpPr>
        <xdr:cNvPr id="113" name="直線コネクタ 112">
          <a:extLst>
            <a:ext uri="{FF2B5EF4-FFF2-40B4-BE49-F238E27FC236}">
              <a16:creationId xmlns:a16="http://schemas.microsoft.com/office/drawing/2014/main" id="{00000000-0008-0000-0300-000071000000}"/>
            </a:ext>
          </a:extLst>
        </xdr:cNvPr>
        <xdr:cNvCxnSpPr/>
      </xdr:nvCxnSpPr>
      <xdr:spPr>
        <a:xfrm>
          <a:off x="762000" y="1159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66</xdr:row>
      <xdr:rowOff>141410</xdr:rowOff>
    </xdr:from>
    <xdr:ext cx="762000" cy="259045"/>
    <xdr:sp macro="" textlink="">
      <xdr:nvSpPr>
        <xdr:cNvPr id="114" name="テキスト ボックス 113">
          <a:extLst>
            <a:ext uri="{FF2B5EF4-FFF2-40B4-BE49-F238E27FC236}">
              <a16:creationId xmlns:a16="http://schemas.microsoft.com/office/drawing/2014/main" id="{00000000-0008-0000-0300-000072000000}"/>
            </a:ext>
          </a:extLst>
        </xdr:cNvPr>
        <xdr:cNvSpPr txBox="1"/>
      </xdr:nvSpPr>
      <xdr:spPr>
        <a:xfrm>
          <a:off x="0" y="1145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65</xdr:row>
      <xdr:rowOff>52917</xdr:rowOff>
    </xdr:from>
    <xdr:to>
      <xdr:col>27</xdr:col>
      <xdr:colOff>184150</xdr:colOff>
      <xdr:row>65</xdr:row>
      <xdr:rowOff>52917</xdr:rowOff>
    </xdr:to>
    <xdr:cxnSp macro="">
      <xdr:nvCxnSpPr>
        <xdr:cNvPr id="115" name="直線コネクタ 114">
          <a:extLst>
            <a:ext uri="{FF2B5EF4-FFF2-40B4-BE49-F238E27FC236}">
              <a16:creationId xmlns:a16="http://schemas.microsoft.com/office/drawing/2014/main" id="{00000000-0008-0000-0300-000073000000}"/>
            </a:ext>
          </a:extLst>
        </xdr:cNvPr>
        <xdr:cNvCxnSpPr/>
      </xdr:nvCxnSpPr>
      <xdr:spPr>
        <a:xfrm>
          <a:off x="762000" y="1119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64</xdr:row>
      <xdr:rowOff>82144</xdr:rowOff>
    </xdr:from>
    <xdr:ext cx="762000" cy="259045"/>
    <xdr:sp macro="" textlink="">
      <xdr:nvSpPr>
        <xdr:cNvPr id="116" name="テキスト ボックス 115">
          <a:extLst>
            <a:ext uri="{FF2B5EF4-FFF2-40B4-BE49-F238E27FC236}">
              <a16:creationId xmlns:a16="http://schemas.microsoft.com/office/drawing/2014/main" id="{00000000-0008-0000-0300-000074000000}"/>
            </a:ext>
          </a:extLst>
        </xdr:cNvPr>
        <xdr:cNvSpPr txBox="1"/>
      </xdr:nvSpPr>
      <xdr:spPr>
        <a:xfrm>
          <a:off x="0" y="1105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62</xdr:row>
      <xdr:rowOff>165100</xdr:rowOff>
    </xdr:from>
    <xdr:to>
      <xdr:col>27</xdr:col>
      <xdr:colOff>184150</xdr:colOff>
      <xdr:row>62</xdr:row>
      <xdr:rowOff>165100</xdr:rowOff>
    </xdr:to>
    <xdr:cxnSp macro="">
      <xdr:nvCxnSpPr>
        <xdr:cNvPr id="117" name="直線コネクタ 116">
          <a:extLst>
            <a:ext uri="{FF2B5EF4-FFF2-40B4-BE49-F238E27FC236}">
              <a16:creationId xmlns:a16="http://schemas.microsoft.com/office/drawing/2014/main" id="{00000000-0008-0000-0300-000075000000}"/>
            </a:ext>
          </a:extLst>
        </xdr:cNvPr>
        <xdr:cNvCxnSpPr/>
      </xdr:nvCxnSpPr>
      <xdr:spPr>
        <a:xfrm>
          <a:off x="762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62</xdr:row>
      <xdr:rowOff>22877</xdr:rowOff>
    </xdr:from>
    <xdr:ext cx="762000" cy="259045"/>
    <xdr:sp macro="" textlink="">
      <xdr:nvSpPr>
        <xdr:cNvPr id="118" name="テキスト ボックス 117">
          <a:extLst>
            <a:ext uri="{FF2B5EF4-FFF2-40B4-BE49-F238E27FC236}">
              <a16:creationId xmlns:a16="http://schemas.microsoft.com/office/drawing/2014/main" id="{00000000-0008-0000-0300-000076000000}"/>
            </a:ext>
          </a:extLst>
        </xdr:cNvPr>
        <xdr:cNvSpPr txBox="1"/>
      </xdr:nvSpPr>
      <xdr:spPr>
        <a:xfrm>
          <a:off x="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60</xdr:row>
      <xdr:rowOff>105833</xdr:rowOff>
    </xdr:from>
    <xdr:to>
      <xdr:col>27</xdr:col>
      <xdr:colOff>184150</xdr:colOff>
      <xdr:row>60</xdr:row>
      <xdr:rowOff>105833</xdr:rowOff>
    </xdr:to>
    <xdr:cxnSp macro="">
      <xdr:nvCxnSpPr>
        <xdr:cNvPr id="119" name="直線コネクタ 118">
          <a:extLst>
            <a:ext uri="{FF2B5EF4-FFF2-40B4-BE49-F238E27FC236}">
              <a16:creationId xmlns:a16="http://schemas.microsoft.com/office/drawing/2014/main" id="{00000000-0008-0000-0300-000077000000}"/>
            </a:ext>
          </a:extLst>
        </xdr:cNvPr>
        <xdr:cNvCxnSpPr/>
      </xdr:nvCxnSpPr>
      <xdr:spPr>
        <a:xfrm>
          <a:off x="762000" y="1039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135060</xdr:rowOff>
    </xdr:from>
    <xdr:ext cx="762000" cy="259045"/>
    <xdr:sp macro="" textlink="">
      <xdr:nvSpPr>
        <xdr:cNvPr id="120" name="テキスト ボックス 119">
          <a:extLst>
            <a:ext uri="{FF2B5EF4-FFF2-40B4-BE49-F238E27FC236}">
              <a16:creationId xmlns:a16="http://schemas.microsoft.com/office/drawing/2014/main" id="{00000000-0008-0000-0300-000078000000}"/>
            </a:ext>
          </a:extLst>
        </xdr:cNvPr>
        <xdr:cNvSpPr txBox="1"/>
      </xdr:nvSpPr>
      <xdr:spPr>
        <a:xfrm>
          <a:off x="0" y="1025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58</xdr:row>
      <xdr:rowOff>46567</xdr:rowOff>
    </xdr:from>
    <xdr:to>
      <xdr:col>27</xdr:col>
      <xdr:colOff>184150</xdr:colOff>
      <xdr:row>58</xdr:row>
      <xdr:rowOff>46567</xdr:rowOff>
    </xdr:to>
    <xdr:cxnSp macro="">
      <xdr:nvCxnSpPr>
        <xdr:cNvPr id="121" name="直線コネクタ 120">
          <a:extLst>
            <a:ext uri="{FF2B5EF4-FFF2-40B4-BE49-F238E27FC236}">
              <a16:creationId xmlns:a16="http://schemas.microsoft.com/office/drawing/2014/main" id="{00000000-0008-0000-0300-000079000000}"/>
            </a:ext>
          </a:extLst>
        </xdr:cNvPr>
        <xdr:cNvCxnSpPr/>
      </xdr:nvCxnSpPr>
      <xdr:spPr>
        <a:xfrm>
          <a:off x="762000" y="999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75794</xdr:rowOff>
    </xdr:from>
    <xdr:ext cx="762000" cy="259045"/>
    <xdr:sp macro="" textlink="">
      <xdr:nvSpPr>
        <xdr:cNvPr id="122" name="テキスト ボックス 121">
          <a:extLst>
            <a:ext uri="{FF2B5EF4-FFF2-40B4-BE49-F238E27FC236}">
              <a16:creationId xmlns:a16="http://schemas.microsoft.com/office/drawing/2014/main" id="{00000000-0008-0000-0300-00007A000000}"/>
            </a:ext>
          </a:extLst>
        </xdr:cNvPr>
        <xdr:cNvSpPr txBox="1"/>
      </xdr:nvSpPr>
      <xdr:spPr>
        <a:xfrm>
          <a:off x="0" y="984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3" name="直線コネクタ 122">
          <a:extLst>
            <a:ext uri="{FF2B5EF4-FFF2-40B4-BE49-F238E27FC236}">
              <a16:creationId xmlns:a16="http://schemas.microsoft.com/office/drawing/2014/main" id="{00000000-0008-0000-0300-00007B000000}"/>
            </a:ext>
          </a:extLst>
        </xdr:cNvPr>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4" name="テキスト ボックス 123">
          <a:extLst>
            <a:ext uri="{FF2B5EF4-FFF2-40B4-BE49-F238E27FC236}">
              <a16:creationId xmlns:a16="http://schemas.microsoft.com/office/drawing/2014/main" id="{00000000-0008-0000-0300-00007C000000}"/>
            </a:ext>
          </a:extLst>
        </xdr:cNvPr>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5" name="財政構造の弾力性グラフ枠">
          <a:extLst>
            <a:ext uri="{FF2B5EF4-FFF2-40B4-BE49-F238E27FC236}">
              <a16:creationId xmlns:a16="http://schemas.microsoft.com/office/drawing/2014/main" id="{00000000-0008-0000-0300-00007D000000}"/>
            </a:ext>
          </a:extLst>
        </xdr:cNvPr>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57</xdr:row>
      <xdr:rowOff>165735</xdr:rowOff>
    </xdr:from>
    <xdr:to>
      <xdr:col>23</xdr:col>
      <xdr:colOff>133350</xdr:colOff>
      <xdr:row>67</xdr:row>
      <xdr:rowOff>108162</xdr:rowOff>
    </xdr:to>
    <xdr:cxnSp macro="">
      <xdr:nvCxnSpPr>
        <xdr:cNvPr id="126" name="直線コネクタ 125">
          <a:extLst>
            <a:ext uri="{FF2B5EF4-FFF2-40B4-BE49-F238E27FC236}">
              <a16:creationId xmlns:a16="http://schemas.microsoft.com/office/drawing/2014/main" id="{00000000-0008-0000-0300-00007E000000}"/>
            </a:ext>
          </a:extLst>
        </xdr:cNvPr>
        <xdr:cNvCxnSpPr/>
      </xdr:nvCxnSpPr>
      <xdr:spPr>
        <a:xfrm flipV="1">
          <a:off x="4953000" y="9938385"/>
          <a:ext cx="0" cy="1656927"/>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67</xdr:row>
      <xdr:rowOff>80239</xdr:rowOff>
    </xdr:from>
    <xdr:ext cx="762000" cy="259045"/>
    <xdr:sp macro="" textlink="">
      <xdr:nvSpPr>
        <xdr:cNvPr id="127" name="財政構造の弾力性最小値テキスト">
          <a:extLst>
            <a:ext uri="{FF2B5EF4-FFF2-40B4-BE49-F238E27FC236}">
              <a16:creationId xmlns:a16="http://schemas.microsoft.com/office/drawing/2014/main" id="{00000000-0008-0000-0300-00007F000000}"/>
            </a:ext>
          </a:extLst>
        </xdr:cNvPr>
        <xdr:cNvSpPr txBox="1"/>
      </xdr:nvSpPr>
      <xdr:spPr>
        <a:xfrm>
          <a:off x="5041900" y="115673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67</xdr:row>
      <xdr:rowOff>108162</xdr:rowOff>
    </xdr:from>
    <xdr:to>
      <xdr:col>24</xdr:col>
      <xdr:colOff>12700</xdr:colOff>
      <xdr:row>67</xdr:row>
      <xdr:rowOff>108162</xdr:rowOff>
    </xdr:to>
    <xdr:cxnSp macro="">
      <xdr:nvCxnSpPr>
        <xdr:cNvPr id="128" name="直線コネクタ 127">
          <a:extLst>
            <a:ext uri="{FF2B5EF4-FFF2-40B4-BE49-F238E27FC236}">
              <a16:creationId xmlns:a16="http://schemas.microsoft.com/office/drawing/2014/main" id="{00000000-0008-0000-0300-000080000000}"/>
            </a:ext>
          </a:extLst>
        </xdr:cNvPr>
        <xdr:cNvCxnSpPr/>
      </xdr:nvCxnSpPr>
      <xdr:spPr>
        <a:xfrm>
          <a:off x="4864100" y="115953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56</xdr:row>
      <xdr:rowOff>80662</xdr:rowOff>
    </xdr:from>
    <xdr:ext cx="762000" cy="259045"/>
    <xdr:sp macro="" textlink="">
      <xdr:nvSpPr>
        <xdr:cNvPr id="129" name="財政構造の弾力性最大値テキスト">
          <a:extLst>
            <a:ext uri="{FF2B5EF4-FFF2-40B4-BE49-F238E27FC236}">
              <a16:creationId xmlns:a16="http://schemas.microsoft.com/office/drawing/2014/main" id="{00000000-0008-0000-0300-000081000000}"/>
            </a:ext>
          </a:extLst>
        </xdr:cNvPr>
        <xdr:cNvSpPr txBox="1"/>
      </xdr:nvSpPr>
      <xdr:spPr>
        <a:xfrm>
          <a:off x="5041900" y="96818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58.7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57</xdr:row>
      <xdr:rowOff>165735</xdr:rowOff>
    </xdr:from>
    <xdr:to>
      <xdr:col>24</xdr:col>
      <xdr:colOff>12700</xdr:colOff>
      <xdr:row>57</xdr:row>
      <xdr:rowOff>165735</xdr:rowOff>
    </xdr:to>
    <xdr:cxnSp macro="">
      <xdr:nvCxnSpPr>
        <xdr:cNvPr id="130" name="直線コネクタ 129">
          <a:extLst>
            <a:ext uri="{FF2B5EF4-FFF2-40B4-BE49-F238E27FC236}">
              <a16:creationId xmlns:a16="http://schemas.microsoft.com/office/drawing/2014/main" id="{00000000-0008-0000-0300-000082000000}"/>
            </a:ext>
          </a:extLst>
        </xdr:cNvPr>
        <xdr:cNvCxnSpPr/>
      </xdr:nvCxnSpPr>
      <xdr:spPr>
        <a:xfrm>
          <a:off x="4864100" y="99383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63</xdr:row>
      <xdr:rowOff>57996</xdr:rowOff>
    </xdr:from>
    <xdr:to>
      <xdr:col>23</xdr:col>
      <xdr:colOff>133350</xdr:colOff>
      <xdr:row>64</xdr:row>
      <xdr:rowOff>39370</xdr:rowOff>
    </xdr:to>
    <xdr:cxnSp macro="">
      <xdr:nvCxnSpPr>
        <xdr:cNvPr id="131" name="直線コネクタ 130">
          <a:extLst>
            <a:ext uri="{FF2B5EF4-FFF2-40B4-BE49-F238E27FC236}">
              <a16:creationId xmlns:a16="http://schemas.microsoft.com/office/drawing/2014/main" id="{00000000-0008-0000-0300-000083000000}"/>
            </a:ext>
          </a:extLst>
        </xdr:cNvPr>
        <xdr:cNvCxnSpPr/>
      </xdr:nvCxnSpPr>
      <xdr:spPr>
        <a:xfrm>
          <a:off x="4114800" y="10859346"/>
          <a:ext cx="838200" cy="1528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63</xdr:row>
      <xdr:rowOff>136119</xdr:rowOff>
    </xdr:from>
    <xdr:ext cx="762000" cy="259045"/>
    <xdr:sp macro="" textlink="">
      <xdr:nvSpPr>
        <xdr:cNvPr id="132" name="財政構造の弾力性平均値テキスト">
          <a:extLst>
            <a:ext uri="{FF2B5EF4-FFF2-40B4-BE49-F238E27FC236}">
              <a16:creationId xmlns:a16="http://schemas.microsoft.com/office/drawing/2014/main" id="{00000000-0008-0000-0300-000084000000}"/>
            </a:ext>
          </a:extLst>
        </xdr:cNvPr>
        <xdr:cNvSpPr txBox="1"/>
      </xdr:nvSpPr>
      <xdr:spPr>
        <a:xfrm>
          <a:off x="5041900" y="1093746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63</xdr:row>
      <xdr:rowOff>164042</xdr:rowOff>
    </xdr:from>
    <xdr:to>
      <xdr:col>23</xdr:col>
      <xdr:colOff>184150</xdr:colOff>
      <xdr:row>64</xdr:row>
      <xdr:rowOff>94192</xdr:rowOff>
    </xdr:to>
    <xdr:sp macro="" textlink="">
      <xdr:nvSpPr>
        <xdr:cNvPr id="133" name="フローチャート: 判断 132">
          <a:extLst>
            <a:ext uri="{FF2B5EF4-FFF2-40B4-BE49-F238E27FC236}">
              <a16:creationId xmlns:a16="http://schemas.microsoft.com/office/drawing/2014/main" id="{00000000-0008-0000-0300-000085000000}"/>
            </a:ext>
          </a:extLst>
        </xdr:cNvPr>
        <xdr:cNvSpPr/>
      </xdr:nvSpPr>
      <xdr:spPr>
        <a:xfrm>
          <a:off x="4902200" y="109653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63</xdr:row>
      <xdr:rowOff>57996</xdr:rowOff>
    </xdr:from>
    <xdr:to>
      <xdr:col>19</xdr:col>
      <xdr:colOff>133350</xdr:colOff>
      <xdr:row>64</xdr:row>
      <xdr:rowOff>11219</xdr:rowOff>
    </xdr:to>
    <xdr:cxnSp macro="">
      <xdr:nvCxnSpPr>
        <xdr:cNvPr id="134" name="直線コネクタ 133">
          <a:extLst>
            <a:ext uri="{FF2B5EF4-FFF2-40B4-BE49-F238E27FC236}">
              <a16:creationId xmlns:a16="http://schemas.microsoft.com/office/drawing/2014/main" id="{00000000-0008-0000-0300-000086000000}"/>
            </a:ext>
          </a:extLst>
        </xdr:cNvPr>
        <xdr:cNvCxnSpPr/>
      </xdr:nvCxnSpPr>
      <xdr:spPr>
        <a:xfrm flipV="1">
          <a:off x="3225800" y="10859346"/>
          <a:ext cx="889000" cy="1246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63</xdr:row>
      <xdr:rowOff>139912</xdr:rowOff>
    </xdr:from>
    <xdr:to>
      <xdr:col>19</xdr:col>
      <xdr:colOff>184150</xdr:colOff>
      <xdr:row>64</xdr:row>
      <xdr:rowOff>70062</xdr:rowOff>
    </xdr:to>
    <xdr:sp macro="" textlink="">
      <xdr:nvSpPr>
        <xdr:cNvPr id="135" name="フローチャート: 判断 134">
          <a:extLst>
            <a:ext uri="{FF2B5EF4-FFF2-40B4-BE49-F238E27FC236}">
              <a16:creationId xmlns:a16="http://schemas.microsoft.com/office/drawing/2014/main" id="{00000000-0008-0000-0300-000087000000}"/>
            </a:ext>
          </a:extLst>
        </xdr:cNvPr>
        <xdr:cNvSpPr/>
      </xdr:nvSpPr>
      <xdr:spPr>
        <a:xfrm>
          <a:off x="4064000" y="109412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64</xdr:row>
      <xdr:rowOff>54839</xdr:rowOff>
    </xdr:from>
    <xdr:ext cx="736600" cy="259045"/>
    <xdr:sp macro="" textlink="">
      <xdr:nvSpPr>
        <xdr:cNvPr id="136" name="テキスト ボックス 135">
          <a:extLst>
            <a:ext uri="{FF2B5EF4-FFF2-40B4-BE49-F238E27FC236}">
              <a16:creationId xmlns:a16="http://schemas.microsoft.com/office/drawing/2014/main" id="{00000000-0008-0000-0300-000088000000}"/>
            </a:ext>
          </a:extLst>
        </xdr:cNvPr>
        <xdr:cNvSpPr txBox="1"/>
      </xdr:nvSpPr>
      <xdr:spPr>
        <a:xfrm>
          <a:off x="3733800" y="1102763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63</xdr:row>
      <xdr:rowOff>9737</xdr:rowOff>
    </xdr:from>
    <xdr:to>
      <xdr:col>15</xdr:col>
      <xdr:colOff>82550</xdr:colOff>
      <xdr:row>64</xdr:row>
      <xdr:rowOff>11219</xdr:rowOff>
    </xdr:to>
    <xdr:cxnSp macro="">
      <xdr:nvCxnSpPr>
        <xdr:cNvPr id="137" name="直線コネクタ 136">
          <a:extLst>
            <a:ext uri="{FF2B5EF4-FFF2-40B4-BE49-F238E27FC236}">
              <a16:creationId xmlns:a16="http://schemas.microsoft.com/office/drawing/2014/main" id="{00000000-0008-0000-0300-000089000000}"/>
            </a:ext>
          </a:extLst>
        </xdr:cNvPr>
        <xdr:cNvCxnSpPr/>
      </xdr:nvCxnSpPr>
      <xdr:spPr>
        <a:xfrm>
          <a:off x="2336800" y="10811087"/>
          <a:ext cx="889000" cy="1729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63</xdr:row>
      <xdr:rowOff>75565</xdr:rowOff>
    </xdr:from>
    <xdr:to>
      <xdr:col>15</xdr:col>
      <xdr:colOff>133350</xdr:colOff>
      <xdr:row>64</xdr:row>
      <xdr:rowOff>5715</xdr:rowOff>
    </xdr:to>
    <xdr:sp macro="" textlink="">
      <xdr:nvSpPr>
        <xdr:cNvPr id="138" name="フローチャート: 判断 137">
          <a:extLst>
            <a:ext uri="{FF2B5EF4-FFF2-40B4-BE49-F238E27FC236}">
              <a16:creationId xmlns:a16="http://schemas.microsoft.com/office/drawing/2014/main" id="{00000000-0008-0000-0300-00008A000000}"/>
            </a:ext>
          </a:extLst>
        </xdr:cNvPr>
        <xdr:cNvSpPr/>
      </xdr:nvSpPr>
      <xdr:spPr>
        <a:xfrm>
          <a:off x="3175000" y="108769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62</xdr:row>
      <xdr:rowOff>15892</xdr:rowOff>
    </xdr:from>
    <xdr:ext cx="762000" cy="259045"/>
    <xdr:sp macro="" textlink="">
      <xdr:nvSpPr>
        <xdr:cNvPr id="139" name="テキスト ボックス 138">
          <a:extLst>
            <a:ext uri="{FF2B5EF4-FFF2-40B4-BE49-F238E27FC236}">
              <a16:creationId xmlns:a16="http://schemas.microsoft.com/office/drawing/2014/main" id="{00000000-0008-0000-0300-00008B000000}"/>
            </a:ext>
          </a:extLst>
        </xdr:cNvPr>
        <xdr:cNvSpPr txBox="1"/>
      </xdr:nvSpPr>
      <xdr:spPr>
        <a:xfrm>
          <a:off x="2844800" y="106457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62</xdr:row>
      <xdr:rowOff>32385</xdr:rowOff>
    </xdr:from>
    <xdr:to>
      <xdr:col>11</xdr:col>
      <xdr:colOff>31750</xdr:colOff>
      <xdr:row>63</xdr:row>
      <xdr:rowOff>9737</xdr:rowOff>
    </xdr:to>
    <xdr:cxnSp macro="">
      <xdr:nvCxnSpPr>
        <xdr:cNvPr id="140" name="直線コネクタ 139">
          <a:extLst>
            <a:ext uri="{FF2B5EF4-FFF2-40B4-BE49-F238E27FC236}">
              <a16:creationId xmlns:a16="http://schemas.microsoft.com/office/drawing/2014/main" id="{00000000-0008-0000-0300-00008C000000}"/>
            </a:ext>
          </a:extLst>
        </xdr:cNvPr>
        <xdr:cNvCxnSpPr/>
      </xdr:nvCxnSpPr>
      <xdr:spPr>
        <a:xfrm>
          <a:off x="1447800" y="10662285"/>
          <a:ext cx="889000" cy="1488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62</xdr:row>
      <xdr:rowOff>162560</xdr:rowOff>
    </xdr:from>
    <xdr:to>
      <xdr:col>11</xdr:col>
      <xdr:colOff>82550</xdr:colOff>
      <xdr:row>63</xdr:row>
      <xdr:rowOff>92710</xdr:rowOff>
    </xdr:to>
    <xdr:sp macro="" textlink="">
      <xdr:nvSpPr>
        <xdr:cNvPr id="141" name="フローチャート: 判断 140">
          <a:extLst>
            <a:ext uri="{FF2B5EF4-FFF2-40B4-BE49-F238E27FC236}">
              <a16:creationId xmlns:a16="http://schemas.microsoft.com/office/drawing/2014/main" id="{00000000-0008-0000-0300-00008D000000}"/>
            </a:ext>
          </a:extLst>
        </xdr:cNvPr>
        <xdr:cNvSpPr/>
      </xdr:nvSpPr>
      <xdr:spPr>
        <a:xfrm>
          <a:off x="2286000" y="10792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63</xdr:row>
      <xdr:rowOff>77487</xdr:rowOff>
    </xdr:from>
    <xdr:ext cx="762000" cy="259045"/>
    <xdr:sp macro="" textlink="">
      <xdr:nvSpPr>
        <xdr:cNvPr id="142" name="テキスト ボックス 141">
          <a:extLst>
            <a:ext uri="{FF2B5EF4-FFF2-40B4-BE49-F238E27FC236}">
              <a16:creationId xmlns:a16="http://schemas.microsoft.com/office/drawing/2014/main" id="{00000000-0008-0000-0300-00008E000000}"/>
            </a:ext>
          </a:extLst>
        </xdr:cNvPr>
        <xdr:cNvSpPr txBox="1"/>
      </xdr:nvSpPr>
      <xdr:spPr>
        <a:xfrm>
          <a:off x="1955800" y="10878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62</xdr:row>
      <xdr:rowOff>90170</xdr:rowOff>
    </xdr:from>
    <xdr:to>
      <xdr:col>7</xdr:col>
      <xdr:colOff>31750</xdr:colOff>
      <xdr:row>63</xdr:row>
      <xdr:rowOff>20320</xdr:rowOff>
    </xdr:to>
    <xdr:sp macro="" textlink="">
      <xdr:nvSpPr>
        <xdr:cNvPr id="143" name="フローチャート: 判断 142">
          <a:extLst>
            <a:ext uri="{FF2B5EF4-FFF2-40B4-BE49-F238E27FC236}">
              <a16:creationId xmlns:a16="http://schemas.microsoft.com/office/drawing/2014/main" id="{00000000-0008-0000-0300-00008F000000}"/>
            </a:ext>
          </a:extLst>
        </xdr:cNvPr>
        <xdr:cNvSpPr/>
      </xdr:nvSpPr>
      <xdr:spPr>
        <a:xfrm>
          <a:off x="1397000" y="107200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63</xdr:row>
      <xdr:rowOff>5097</xdr:rowOff>
    </xdr:from>
    <xdr:ext cx="762000" cy="259045"/>
    <xdr:sp macro="" textlink="">
      <xdr:nvSpPr>
        <xdr:cNvPr id="144" name="テキスト ボックス 143">
          <a:extLst>
            <a:ext uri="{FF2B5EF4-FFF2-40B4-BE49-F238E27FC236}">
              <a16:creationId xmlns:a16="http://schemas.microsoft.com/office/drawing/2014/main" id="{00000000-0008-0000-0300-000090000000}"/>
            </a:ext>
          </a:extLst>
        </xdr:cNvPr>
        <xdr:cNvSpPr txBox="1"/>
      </xdr:nvSpPr>
      <xdr:spPr>
        <a:xfrm>
          <a:off x="1066800" y="108064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macro="" textlink="">
      <xdr:nvSpPr>
        <xdr:cNvPr id="145" name="テキスト ボックス 144">
          <a:extLst>
            <a:ext uri="{FF2B5EF4-FFF2-40B4-BE49-F238E27FC236}">
              <a16:creationId xmlns:a16="http://schemas.microsoft.com/office/drawing/2014/main" id="{00000000-0008-0000-0300-000091000000}"/>
            </a:ext>
          </a:extLst>
        </xdr:cNvPr>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macro="" textlink="">
      <xdr:nvSpPr>
        <xdr:cNvPr id="146" name="テキスト ボックス 145">
          <a:extLst>
            <a:ext uri="{FF2B5EF4-FFF2-40B4-BE49-F238E27FC236}">
              <a16:creationId xmlns:a16="http://schemas.microsoft.com/office/drawing/2014/main" id="{00000000-0008-0000-0300-000092000000}"/>
            </a:ext>
          </a:extLst>
        </xdr:cNvPr>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macro="" textlink="">
      <xdr:nvSpPr>
        <xdr:cNvPr id="147" name="テキスト ボックス 146">
          <a:extLst>
            <a:ext uri="{FF2B5EF4-FFF2-40B4-BE49-F238E27FC236}">
              <a16:creationId xmlns:a16="http://schemas.microsoft.com/office/drawing/2014/main" id="{00000000-0008-0000-0300-000093000000}"/>
            </a:ext>
          </a:extLst>
        </xdr:cNvPr>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macro="" textlink="">
      <xdr:nvSpPr>
        <xdr:cNvPr id="148" name="テキスト ボックス 147">
          <a:extLst>
            <a:ext uri="{FF2B5EF4-FFF2-40B4-BE49-F238E27FC236}">
              <a16:creationId xmlns:a16="http://schemas.microsoft.com/office/drawing/2014/main" id="{00000000-0008-0000-0300-000094000000}"/>
            </a:ext>
          </a:extLst>
        </xdr:cNvPr>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macro="" textlink="">
      <xdr:nvSpPr>
        <xdr:cNvPr id="149" name="テキスト ボックス 148">
          <a:extLst>
            <a:ext uri="{FF2B5EF4-FFF2-40B4-BE49-F238E27FC236}">
              <a16:creationId xmlns:a16="http://schemas.microsoft.com/office/drawing/2014/main" id="{00000000-0008-0000-0300-000095000000}"/>
            </a:ext>
          </a:extLst>
        </xdr:cNvPr>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63</xdr:row>
      <xdr:rowOff>160020</xdr:rowOff>
    </xdr:from>
    <xdr:to>
      <xdr:col>23</xdr:col>
      <xdr:colOff>184150</xdr:colOff>
      <xdr:row>64</xdr:row>
      <xdr:rowOff>90170</xdr:rowOff>
    </xdr:to>
    <xdr:sp macro="" textlink="">
      <xdr:nvSpPr>
        <xdr:cNvPr id="150" name="楕円 149">
          <a:extLst>
            <a:ext uri="{FF2B5EF4-FFF2-40B4-BE49-F238E27FC236}">
              <a16:creationId xmlns:a16="http://schemas.microsoft.com/office/drawing/2014/main" id="{00000000-0008-0000-0300-000096000000}"/>
            </a:ext>
          </a:extLst>
        </xdr:cNvPr>
        <xdr:cNvSpPr/>
      </xdr:nvSpPr>
      <xdr:spPr>
        <a:xfrm>
          <a:off x="4902200" y="109613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63</xdr:row>
      <xdr:rowOff>5097</xdr:rowOff>
    </xdr:from>
    <xdr:ext cx="762000" cy="259045"/>
    <xdr:sp macro="" textlink="">
      <xdr:nvSpPr>
        <xdr:cNvPr id="151" name="財政構造の弾力性該当値テキスト">
          <a:extLst>
            <a:ext uri="{FF2B5EF4-FFF2-40B4-BE49-F238E27FC236}">
              <a16:creationId xmlns:a16="http://schemas.microsoft.com/office/drawing/2014/main" id="{00000000-0008-0000-0300-000097000000}"/>
            </a:ext>
          </a:extLst>
        </xdr:cNvPr>
        <xdr:cNvSpPr txBox="1"/>
      </xdr:nvSpPr>
      <xdr:spPr>
        <a:xfrm>
          <a:off x="5041900" y="108064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63</xdr:row>
      <xdr:rowOff>7196</xdr:rowOff>
    </xdr:from>
    <xdr:to>
      <xdr:col>19</xdr:col>
      <xdr:colOff>184150</xdr:colOff>
      <xdr:row>63</xdr:row>
      <xdr:rowOff>108796</xdr:rowOff>
    </xdr:to>
    <xdr:sp macro="" textlink="">
      <xdr:nvSpPr>
        <xdr:cNvPr id="152" name="楕円 151">
          <a:extLst>
            <a:ext uri="{FF2B5EF4-FFF2-40B4-BE49-F238E27FC236}">
              <a16:creationId xmlns:a16="http://schemas.microsoft.com/office/drawing/2014/main" id="{00000000-0008-0000-0300-000098000000}"/>
            </a:ext>
          </a:extLst>
        </xdr:cNvPr>
        <xdr:cNvSpPr/>
      </xdr:nvSpPr>
      <xdr:spPr>
        <a:xfrm>
          <a:off x="4064000" y="108085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61</xdr:row>
      <xdr:rowOff>118973</xdr:rowOff>
    </xdr:from>
    <xdr:ext cx="736600" cy="259045"/>
    <xdr:sp macro="" textlink="">
      <xdr:nvSpPr>
        <xdr:cNvPr id="153" name="テキスト ボックス 152">
          <a:extLst>
            <a:ext uri="{FF2B5EF4-FFF2-40B4-BE49-F238E27FC236}">
              <a16:creationId xmlns:a16="http://schemas.microsoft.com/office/drawing/2014/main" id="{00000000-0008-0000-0300-000099000000}"/>
            </a:ext>
          </a:extLst>
        </xdr:cNvPr>
        <xdr:cNvSpPr txBox="1"/>
      </xdr:nvSpPr>
      <xdr:spPr>
        <a:xfrm>
          <a:off x="3733800" y="1057742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63</xdr:row>
      <xdr:rowOff>131869</xdr:rowOff>
    </xdr:from>
    <xdr:to>
      <xdr:col>15</xdr:col>
      <xdr:colOff>133350</xdr:colOff>
      <xdr:row>64</xdr:row>
      <xdr:rowOff>62019</xdr:rowOff>
    </xdr:to>
    <xdr:sp macro="" textlink="">
      <xdr:nvSpPr>
        <xdr:cNvPr id="154" name="楕円 153">
          <a:extLst>
            <a:ext uri="{FF2B5EF4-FFF2-40B4-BE49-F238E27FC236}">
              <a16:creationId xmlns:a16="http://schemas.microsoft.com/office/drawing/2014/main" id="{00000000-0008-0000-0300-00009A000000}"/>
            </a:ext>
          </a:extLst>
        </xdr:cNvPr>
        <xdr:cNvSpPr/>
      </xdr:nvSpPr>
      <xdr:spPr>
        <a:xfrm>
          <a:off x="3175000" y="109332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64</xdr:row>
      <xdr:rowOff>46796</xdr:rowOff>
    </xdr:from>
    <xdr:ext cx="762000" cy="259045"/>
    <xdr:sp macro="" textlink="">
      <xdr:nvSpPr>
        <xdr:cNvPr id="155" name="テキスト ボックス 154">
          <a:extLst>
            <a:ext uri="{FF2B5EF4-FFF2-40B4-BE49-F238E27FC236}">
              <a16:creationId xmlns:a16="http://schemas.microsoft.com/office/drawing/2014/main" id="{00000000-0008-0000-0300-00009B000000}"/>
            </a:ext>
          </a:extLst>
        </xdr:cNvPr>
        <xdr:cNvSpPr txBox="1"/>
      </xdr:nvSpPr>
      <xdr:spPr>
        <a:xfrm>
          <a:off x="2844800" y="1101959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62</xdr:row>
      <xdr:rowOff>130387</xdr:rowOff>
    </xdr:from>
    <xdr:to>
      <xdr:col>11</xdr:col>
      <xdr:colOff>82550</xdr:colOff>
      <xdr:row>63</xdr:row>
      <xdr:rowOff>60537</xdr:rowOff>
    </xdr:to>
    <xdr:sp macro="" textlink="">
      <xdr:nvSpPr>
        <xdr:cNvPr id="156" name="楕円 155">
          <a:extLst>
            <a:ext uri="{FF2B5EF4-FFF2-40B4-BE49-F238E27FC236}">
              <a16:creationId xmlns:a16="http://schemas.microsoft.com/office/drawing/2014/main" id="{00000000-0008-0000-0300-00009C000000}"/>
            </a:ext>
          </a:extLst>
        </xdr:cNvPr>
        <xdr:cNvSpPr/>
      </xdr:nvSpPr>
      <xdr:spPr>
        <a:xfrm>
          <a:off x="2286000" y="107602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61</xdr:row>
      <xdr:rowOff>70714</xdr:rowOff>
    </xdr:from>
    <xdr:ext cx="762000" cy="259045"/>
    <xdr:sp macro="" textlink="">
      <xdr:nvSpPr>
        <xdr:cNvPr id="157" name="テキスト ボックス 156">
          <a:extLst>
            <a:ext uri="{FF2B5EF4-FFF2-40B4-BE49-F238E27FC236}">
              <a16:creationId xmlns:a16="http://schemas.microsoft.com/office/drawing/2014/main" id="{00000000-0008-0000-0300-00009D000000}"/>
            </a:ext>
          </a:extLst>
        </xdr:cNvPr>
        <xdr:cNvSpPr txBox="1"/>
      </xdr:nvSpPr>
      <xdr:spPr>
        <a:xfrm>
          <a:off x="1955800" y="1052916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61</xdr:row>
      <xdr:rowOff>153035</xdr:rowOff>
    </xdr:from>
    <xdr:to>
      <xdr:col>7</xdr:col>
      <xdr:colOff>31750</xdr:colOff>
      <xdr:row>62</xdr:row>
      <xdr:rowOff>83185</xdr:rowOff>
    </xdr:to>
    <xdr:sp macro="" textlink="">
      <xdr:nvSpPr>
        <xdr:cNvPr id="158" name="楕円 157">
          <a:extLst>
            <a:ext uri="{FF2B5EF4-FFF2-40B4-BE49-F238E27FC236}">
              <a16:creationId xmlns:a16="http://schemas.microsoft.com/office/drawing/2014/main" id="{00000000-0008-0000-0300-00009E000000}"/>
            </a:ext>
          </a:extLst>
        </xdr:cNvPr>
        <xdr:cNvSpPr/>
      </xdr:nvSpPr>
      <xdr:spPr>
        <a:xfrm>
          <a:off x="1397000" y="106114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60</xdr:row>
      <xdr:rowOff>93362</xdr:rowOff>
    </xdr:from>
    <xdr:ext cx="762000" cy="259045"/>
    <xdr:sp macro="" textlink="">
      <xdr:nvSpPr>
        <xdr:cNvPr id="159" name="テキスト ボックス 158">
          <a:extLst>
            <a:ext uri="{FF2B5EF4-FFF2-40B4-BE49-F238E27FC236}">
              <a16:creationId xmlns:a16="http://schemas.microsoft.com/office/drawing/2014/main" id="{00000000-0008-0000-0300-00009F000000}"/>
            </a:ext>
          </a:extLst>
        </xdr:cNvPr>
        <xdr:cNvSpPr txBox="1"/>
      </xdr:nvSpPr>
      <xdr:spPr>
        <a:xfrm>
          <a:off x="1066800" y="103803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60" name="正方形/長方形 159">
          <a:extLst>
            <a:ext uri="{FF2B5EF4-FFF2-40B4-BE49-F238E27FC236}">
              <a16:creationId xmlns:a16="http://schemas.microsoft.com/office/drawing/2014/main" id="{00000000-0008-0000-0300-0000A0000000}"/>
            </a:ext>
          </a:extLst>
        </xdr:cNvPr>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macro="" textlink="">
      <xdr:nvSpPr>
        <xdr:cNvPr id="161" name="テキスト ボックス 160">
          <a:extLst>
            <a:ext uri="{FF2B5EF4-FFF2-40B4-BE49-F238E27FC236}">
              <a16:creationId xmlns:a16="http://schemas.microsoft.com/office/drawing/2014/main" id="{00000000-0008-0000-0300-0000A1000000}"/>
            </a:ext>
          </a:extLst>
        </xdr:cNvPr>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macro="" textlink="">
      <xdr:nvSpPr>
        <xdr:cNvPr id="162" name="テキスト ボックス 161">
          <a:extLst>
            <a:ext uri="{FF2B5EF4-FFF2-40B4-BE49-F238E27FC236}">
              <a16:creationId xmlns:a16="http://schemas.microsoft.com/office/drawing/2014/main" id="{00000000-0008-0000-0300-0000A2000000}"/>
            </a:ext>
          </a:extLst>
        </xdr:cNvPr>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[385,744</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3" name="正方形/長方形 162">
          <a:extLst>
            <a:ext uri="{FF2B5EF4-FFF2-40B4-BE49-F238E27FC236}">
              <a16:creationId xmlns:a16="http://schemas.microsoft.com/office/drawing/2014/main" id="{00000000-0008-0000-0300-0000A3000000}"/>
            </a:ext>
          </a:extLst>
        </xdr:cNvPr>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4" name="正方形/長方形 163">
          <a:extLst>
            <a:ext uri="{FF2B5EF4-FFF2-40B4-BE49-F238E27FC236}">
              <a16:creationId xmlns:a16="http://schemas.microsoft.com/office/drawing/2014/main" id="{00000000-0008-0000-0300-0000A4000000}"/>
            </a:ext>
          </a:extLst>
        </xdr:cNvPr>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5" name="正方形/長方形 164">
          <a:extLst>
            <a:ext uri="{FF2B5EF4-FFF2-40B4-BE49-F238E27FC236}">
              <a16:creationId xmlns:a16="http://schemas.microsoft.com/office/drawing/2014/main" id="{00000000-0008-0000-0300-0000A5000000}"/>
            </a:ext>
          </a:extLst>
        </xdr:cNvPr>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66" name="正方形/長方形 165">
          <a:extLst>
            <a:ext uri="{FF2B5EF4-FFF2-40B4-BE49-F238E27FC236}">
              <a16:creationId xmlns:a16="http://schemas.microsoft.com/office/drawing/2014/main" id="{00000000-0008-0000-0300-0000A6000000}"/>
            </a:ext>
          </a:extLst>
        </xdr:cNvPr>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135,880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67" name="正方形/長方形 166">
          <a:extLst>
            <a:ext uri="{FF2B5EF4-FFF2-40B4-BE49-F238E27FC236}">
              <a16:creationId xmlns:a16="http://schemas.microsoft.com/office/drawing/2014/main" id="{00000000-0008-0000-0300-0000A7000000}"/>
            </a:ext>
          </a:extLst>
        </xdr:cNvPr>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68" name="正方形/長方形 167">
          <a:extLst>
            <a:ext uri="{FF2B5EF4-FFF2-40B4-BE49-F238E27FC236}">
              <a16:creationId xmlns:a16="http://schemas.microsoft.com/office/drawing/2014/main" id="{00000000-0008-0000-0300-0000A8000000}"/>
            </a:ext>
          </a:extLst>
        </xdr:cNvPr>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168,989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69" name="正方形/長方形 168">
          <a:extLst>
            <a:ext uri="{FF2B5EF4-FFF2-40B4-BE49-F238E27FC236}">
              <a16:creationId xmlns:a16="http://schemas.microsoft.com/office/drawing/2014/main" id="{00000000-0008-0000-0300-0000A9000000}"/>
            </a:ext>
          </a:extLst>
        </xdr:cNvPr>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70" name="正方形/長方形 169">
          <a:extLst>
            <a:ext uri="{FF2B5EF4-FFF2-40B4-BE49-F238E27FC236}">
              <a16:creationId xmlns:a16="http://schemas.microsoft.com/office/drawing/2014/main" id="{00000000-0008-0000-0300-0000AA000000}"/>
            </a:ext>
          </a:extLst>
        </xdr:cNvPr>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71" name="正方形/長方形 170">
          <a:extLst>
            <a:ext uri="{FF2B5EF4-FFF2-40B4-BE49-F238E27FC236}">
              <a16:creationId xmlns:a16="http://schemas.microsoft.com/office/drawing/2014/main" id="{00000000-0008-0000-0300-0000AB000000}"/>
            </a:ext>
          </a:extLst>
        </xdr:cNvPr>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72" name="テキスト ボックス 171">
          <a:extLst>
            <a:ext uri="{FF2B5EF4-FFF2-40B4-BE49-F238E27FC236}">
              <a16:creationId xmlns:a16="http://schemas.microsoft.com/office/drawing/2014/main" id="{00000000-0008-0000-0300-0000AC000000}"/>
            </a:ext>
          </a:extLst>
        </xdr:cNvPr>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人件費、物件費及び維持補修費の合計額の人口１人当たりの金額が、前年度より５８９，０４１円（△</a:t>
          </a:r>
          <a:r>
            <a:rPr kumimoji="1" lang="en-US" altLang="ja-JP" sz="1300">
              <a:latin typeface="ＭＳ Ｐゴシック" panose="020B0600070205080204" pitchFamily="50" charset="-128"/>
              <a:ea typeface="ＭＳ Ｐゴシック" panose="020B0600070205080204" pitchFamily="50" charset="-128"/>
            </a:rPr>
            <a:t>60.5</a:t>
          </a:r>
          <a:r>
            <a:rPr kumimoji="1" lang="ja-JP" altLang="en-US" sz="1300">
              <a:latin typeface="ＭＳ Ｐゴシック" panose="020B0600070205080204" pitchFamily="50" charset="-128"/>
              <a:ea typeface="ＭＳ Ｐゴシック" panose="020B0600070205080204" pitchFamily="50" charset="-128"/>
            </a:rPr>
            <a:t>％）減少している、主に物件費を要因としており、ふるさと納税振興事業費に係る経費が減少したためである。　</a:t>
          </a:r>
        </a:p>
        <a:p>
          <a:r>
            <a:rPr kumimoji="1" lang="ja-JP" altLang="en-US" sz="1300">
              <a:latin typeface="ＭＳ Ｐゴシック" panose="020B0600070205080204" pitchFamily="50" charset="-128"/>
              <a:ea typeface="ＭＳ Ｐゴシック" panose="020B0600070205080204" pitchFamily="50" charset="-128"/>
            </a:rPr>
            <a:t>　近年減少していることから、今後はこれらも含めた経費について、適正管理していく必要がある。</a:t>
          </a:r>
        </a:p>
      </xdr:txBody>
    </xdr:sp>
    <xdr:clientData/>
  </xdr:twoCellAnchor>
  <xdr:oneCellAnchor>
    <xdr:from>
      <xdr:col>3</xdr:col>
      <xdr:colOff>95250</xdr:colOff>
      <xdr:row>77</xdr:row>
      <xdr:rowOff>6350</xdr:rowOff>
    </xdr:from>
    <xdr:ext cx="349839" cy="225703"/>
    <xdr:sp macro="" textlink="">
      <xdr:nvSpPr>
        <xdr:cNvPr id="173" name="テキスト ボックス 172">
          <a:extLst>
            <a:ext uri="{FF2B5EF4-FFF2-40B4-BE49-F238E27FC236}">
              <a16:creationId xmlns:a16="http://schemas.microsoft.com/office/drawing/2014/main" id="{00000000-0008-0000-0300-0000AD000000}"/>
            </a:ext>
          </a:extLst>
        </xdr:cNvPr>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4" name="直線コネクタ 173">
          <a:extLst>
            <a:ext uri="{FF2B5EF4-FFF2-40B4-BE49-F238E27FC236}">
              <a16:creationId xmlns:a16="http://schemas.microsoft.com/office/drawing/2014/main" id="{00000000-0008-0000-0300-0000AE000000}"/>
            </a:ext>
          </a:extLst>
        </xdr:cNvPr>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5" name="テキスト ボックス 174">
          <a:extLst>
            <a:ext uri="{FF2B5EF4-FFF2-40B4-BE49-F238E27FC236}">
              <a16:creationId xmlns:a16="http://schemas.microsoft.com/office/drawing/2014/main" id="{00000000-0008-0000-0300-0000AF000000}"/>
            </a:ext>
          </a:extLst>
        </xdr:cNvPr>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90</xdr:row>
      <xdr:rowOff>36286</xdr:rowOff>
    </xdr:from>
    <xdr:to>
      <xdr:col>27</xdr:col>
      <xdr:colOff>184150</xdr:colOff>
      <xdr:row>90</xdr:row>
      <xdr:rowOff>36286</xdr:rowOff>
    </xdr:to>
    <xdr:cxnSp macro="">
      <xdr:nvCxnSpPr>
        <xdr:cNvPr id="176" name="直線コネクタ 175">
          <a:extLst>
            <a:ext uri="{FF2B5EF4-FFF2-40B4-BE49-F238E27FC236}">
              <a16:creationId xmlns:a16="http://schemas.microsoft.com/office/drawing/2014/main" id="{00000000-0008-0000-0300-0000B0000000}"/>
            </a:ext>
          </a:extLst>
        </xdr:cNvPr>
        <xdr:cNvCxnSpPr/>
      </xdr:nvCxnSpPr>
      <xdr:spPr>
        <a:xfrm>
          <a:off x="762000" y="1546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65513</xdr:rowOff>
    </xdr:from>
    <xdr:ext cx="762000" cy="259045"/>
    <xdr:sp macro="" textlink="">
      <xdr:nvSpPr>
        <xdr:cNvPr id="177" name="テキスト ボックス 176">
          <a:extLst>
            <a:ext uri="{FF2B5EF4-FFF2-40B4-BE49-F238E27FC236}">
              <a16:creationId xmlns:a16="http://schemas.microsoft.com/office/drawing/2014/main" id="{00000000-0008-0000-0300-0000B1000000}"/>
            </a:ext>
          </a:extLst>
        </xdr:cNvPr>
        <xdr:cNvSpPr txBox="1"/>
      </xdr:nvSpPr>
      <xdr:spPr>
        <a:xfrm>
          <a:off x="0" y="1532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88</xdr:row>
      <xdr:rowOff>34471</xdr:rowOff>
    </xdr:from>
    <xdr:to>
      <xdr:col>27</xdr:col>
      <xdr:colOff>184150</xdr:colOff>
      <xdr:row>88</xdr:row>
      <xdr:rowOff>34471</xdr:rowOff>
    </xdr:to>
    <xdr:cxnSp macro="">
      <xdr:nvCxnSpPr>
        <xdr:cNvPr id="178" name="直線コネクタ 177">
          <a:extLst>
            <a:ext uri="{FF2B5EF4-FFF2-40B4-BE49-F238E27FC236}">
              <a16:creationId xmlns:a16="http://schemas.microsoft.com/office/drawing/2014/main" id="{00000000-0008-0000-0300-0000B2000000}"/>
            </a:ext>
          </a:extLst>
        </xdr:cNvPr>
        <xdr:cNvCxnSpPr/>
      </xdr:nvCxnSpPr>
      <xdr:spPr>
        <a:xfrm>
          <a:off x="762000" y="15122071"/>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87</xdr:row>
      <xdr:rowOff>63698</xdr:rowOff>
    </xdr:from>
    <xdr:ext cx="762000" cy="259045"/>
    <xdr:sp macro="" textlink="">
      <xdr:nvSpPr>
        <xdr:cNvPr id="179" name="テキスト ボックス 178">
          <a:extLst>
            <a:ext uri="{FF2B5EF4-FFF2-40B4-BE49-F238E27FC236}">
              <a16:creationId xmlns:a16="http://schemas.microsoft.com/office/drawing/2014/main" id="{00000000-0008-0000-0300-0000B3000000}"/>
            </a:ext>
          </a:extLst>
        </xdr:cNvPr>
        <xdr:cNvSpPr txBox="1"/>
      </xdr:nvSpPr>
      <xdr:spPr>
        <a:xfrm>
          <a:off x="0" y="149798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86</xdr:row>
      <xdr:rowOff>32657</xdr:rowOff>
    </xdr:from>
    <xdr:to>
      <xdr:col>27</xdr:col>
      <xdr:colOff>184150</xdr:colOff>
      <xdr:row>86</xdr:row>
      <xdr:rowOff>32657</xdr:rowOff>
    </xdr:to>
    <xdr:cxnSp macro="">
      <xdr:nvCxnSpPr>
        <xdr:cNvPr id="180" name="直線コネクタ 179">
          <a:extLst>
            <a:ext uri="{FF2B5EF4-FFF2-40B4-BE49-F238E27FC236}">
              <a16:creationId xmlns:a16="http://schemas.microsoft.com/office/drawing/2014/main" id="{00000000-0008-0000-0300-0000B4000000}"/>
            </a:ext>
          </a:extLst>
        </xdr:cNvPr>
        <xdr:cNvCxnSpPr/>
      </xdr:nvCxnSpPr>
      <xdr:spPr>
        <a:xfrm>
          <a:off x="762000" y="1477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85</xdr:row>
      <xdr:rowOff>61884</xdr:rowOff>
    </xdr:from>
    <xdr:ext cx="762000" cy="259045"/>
    <xdr:sp macro="" textlink="">
      <xdr:nvSpPr>
        <xdr:cNvPr id="181" name="テキスト ボックス 180">
          <a:extLst>
            <a:ext uri="{FF2B5EF4-FFF2-40B4-BE49-F238E27FC236}">
              <a16:creationId xmlns:a16="http://schemas.microsoft.com/office/drawing/2014/main" id="{00000000-0008-0000-0300-0000B5000000}"/>
            </a:ext>
          </a:extLst>
        </xdr:cNvPr>
        <xdr:cNvSpPr txBox="1"/>
      </xdr:nvSpPr>
      <xdr:spPr>
        <a:xfrm>
          <a:off x="0" y="1463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84</xdr:row>
      <xdr:rowOff>30843</xdr:rowOff>
    </xdr:from>
    <xdr:to>
      <xdr:col>27</xdr:col>
      <xdr:colOff>184150</xdr:colOff>
      <xdr:row>84</xdr:row>
      <xdr:rowOff>30843</xdr:rowOff>
    </xdr:to>
    <xdr:cxnSp macro="">
      <xdr:nvCxnSpPr>
        <xdr:cNvPr id="182" name="直線コネクタ 181">
          <a:extLst>
            <a:ext uri="{FF2B5EF4-FFF2-40B4-BE49-F238E27FC236}">
              <a16:creationId xmlns:a16="http://schemas.microsoft.com/office/drawing/2014/main" id="{00000000-0008-0000-0300-0000B6000000}"/>
            </a:ext>
          </a:extLst>
        </xdr:cNvPr>
        <xdr:cNvCxnSpPr/>
      </xdr:nvCxnSpPr>
      <xdr:spPr>
        <a:xfrm>
          <a:off x="762000" y="1443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83</xdr:row>
      <xdr:rowOff>60070</xdr:rowOff>
    </xdr:from>
    <xdr:ext cx="762000" cy="259045"/>
    <xdr:sp macro="" textlink="">
      <xdr:nvSpPr>
        <xdr:cNvPr id="183" name="テキスト ボックス 182">
          <a:extLst>
            <a:ext uri="{FF2B5EF4-FFF2-40B4-BE49-F238E27FC236}">
              <a16:creationId xmlns:a16="http://schemas.microsoft.com/office/drawing/2014/main" id="{00000000-0008-0000-0300-0000B7000000}"/>
            </a:ext>
          </a:extLst>
        </xdr:cNvPr>
        <xdr:cNvSpPr txBox="1"/>
      </xdr:nvSpPr>
      <xdr:spPr>
        <a:xfrm>
          <a:off x="0" y="1429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82</xdr:row>
      <xdr:rowOff>29029</xdr:rowOff>
    </xdr:from>
    <xdr:to>
      <xdr:col>27</xdr:col>
      <xdr:colOff>184150</xdr:colOff>
      <xdr:row>82</xdr:row>
      <xdr:rowOff>29029</xdr:rowOff>
    </xdr:to>
    <xdr:cxnSp macro="">
      <xdr:nvCxnSpPr>
        <xdr:cNvPr id="184" name="直線コネクタ 183">
          <a:extLst>
            <a:ext uri="{FF2B5EF4-FFF2-40B4-BE49-F238E27FC236}">
              <a16:creationId xmlns:a16="http://schemas.microsoft.com/office/drawing/2014/main" id="{00000000-0008-0000-0300-0000B8000000}"/>
            </a:ext>
          </a:extLst>
        </xdr:cNvPr>
        <xdr:cNvCxnSpPr/>
      </xdr:nvCxnSpPr>
      <xdr:spPr>
        <a:xfrm>
          <a:off x="762000" y="1408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81</xdr:row>
      <xdr:rowOff>58256</xdr:rowOff>
    </xdr:from>
    <xdr:ext cx="762000" cy="259045"/>
    <xdr:sp macro="" textlink="">
      <xdr:nvSpPr>
        <xdr:cNvPr id="185" name="テキスト ボックス 184">
          <a:extLst>
            <a:ext uri="{FF2B5EF4-FFF2-40B4-BE49-F238E27FC236}">
              <a16:creationId xmlns:a16="http://schemas.microsoft.com/office/drawing/2014/main" id="{00000000-0008-0000-0300-0000B9000000}"/>
            </a:ext>
          </a:extLst>
        </xdr:cNvPr>
        <xdr:cNvSpPr txBox="1"/>
      </xdr:nvSpPr>
      <xdr:spPr>
        <a:xfrm>
          <a:off x="0" y="1394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80</xdr:row>
      <xdr:rowOff>27214</xdr:rowOff>
    </xdr:from>
    <xdr:to>
      <xdr:col>27</xdr:col>
      <xdr:colOff>184150</xdr:colOff>
      <xdr:row>80</xdr:row>
      <xdr:rowOff>27214</xdr:rowOff>
    </xdr:to>
    <xdr:cxnSp macro="">
      <xdr:nvCxnSpPr>
        <xdr:cNvPr id="186" name="直線コネクタ 185">
          <a:extLst>
            <a:ext uri="{FF2B5EF4-FFF2-40B4-BE49-F238E27FC236}">
              <a16:creationId xmlns:a16="http://schemas.microsoft.com/office/drawing/2014/main" id="{00000000-0008-0000-0300-0000BA000000}"/>
            </a:ext>
          </a:extLst>
        </xdr:cNvPr>
        <xdr:cNvCxnSpPr/>
      </xdr:nvCxnSpPr>
      <xdr:spPr>
        <a:xfrm>
          <a:off x="762000" y="1374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56441</xdr:rowOff>
    </xdr:from>
    <xdr:ext cx="762000" cy="259045"/>
    <xdr:sp macro="" textlink="">
      <xdr:nvSpPr>
        <xdr:cNvPr id="187" name="テキスト ボックス 186">
          <a:extLst>
            <a:ext uri="{FF2B5EF4-FFF2-40B4-BE49-F238E27FC236}">
              <a16:creationId xmlns:a16="http://schemas.microsoft.com/office/drawing/2014/main" id="{00000000-0008-0000-0300-0000BB000000}"/>
            </a:ext>
          </a:extLst>
        </xdr:cNvPr>
        <xdr:cNvSpPr txBox="1"/>
      </xdr:nvSpPr>
      <xdr:spPr>
        <a:xfrm>
          <a:off x="0" y="1360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88" name="直線コネクタ 187">
          <a:extLst>
            <a:ext uri="{FF2B5EF4-FFF2-40B4-BE49-F238E27FC236}">
              <a16:creationId xmlns:a16="http://schemas.microsoft.com/office/drawing/2014/main" id="{00000000-0008-0000-0300-0000BC000000}"/>
            </a:ext>
          </a:extLst>
        </xdr:cNvPr>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78</xdr:row>
      <xdr:rowOff>25400</xdr:rowOff>
    </xdr:from>
    <xdr:to>
      <xdr:col>27</xdr:col>
      <xdr:colOff>184150</xdr:colOff>
      <xdr:row>92</xdr:row>
      <xdr:rowOff>38100</xdr:rowOff>
    </xdr:to>
    <xdr:sp macro="" textlink="">
      <xdr:nvSpPr>
        <xdr:cNvPr id="189" name="人件費・物件費等の状況グラフ枠">
          <a:extLst>
            <a:ext uri="{FF2B5EF4-FFF2-40B4-BE49-F238E27FC236}">
              <a16:creationId xmlns:a16="http://schemas.microsoft.com/office/drawing/2014/main" id="{00000000-0008-0000-0300-0000BD000000}"/>
            </a:ext>
          </a:extLst>
        </xdr:cNvPr>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81</xdr:row>
      <xdr:rowOff>93376</xdr:rowOff>
    </xdr:from>
    <xdr:to>
      <xdr:col>23</xdr:col>
      <xdr:colOff>133350</xdr:colOff>
      <xdr:row>90</xdr:row>
      <xdr:rowOff>48135</xdr:rowOff>
    </xdr:to>
    <xdr:cxnSp macro="">
      <xdr:nvCxnSpPr>
        <xdr:cNvPr id="190" name="直線コネクタ 189">
          <a:extLst>
            <a:ext uri="{FF2B5EF4-FFF2-40B4-BE49-F238E27FC236}">
              <a16:creationId xmlns:a16="http://schemas.microsoft.com/office/drawing/2014/main" id="{00000000-0008-0000-0300-0000BE000000}"/>
            </a:ext>
          </a:extLst>
        </xdr:cNvPr>
        <xdr:cNvCxnSpPr/>
      </xdr:nvCxnSpPr>
      <xdr:spPr>
        <a:xfrm flipV="1">
          <a:off x="4953000" y="13980826"/>
          <a:ext cx="0" cy="1497809"/>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90</xdr:row>
      <xdr:rowOff>20212</xdr:rowOff>
    </xdr:from>
    <xdr:ext cx="762000" cy="259045"/>
    <xdr:sp macro="" textlink="">
      <xdr:nvSpPr>
        <xdr:cNvPr id="191" name="人件費・物件費等の状況最小値テキスト">
          <a:extLst>
            <a:ext uri="{FF2B5EF4-FFF2-40B4-BE49-F238E27FC236}">
              <a16:creationId xmlns:a16="http://schemas.microsoft.com/office/drawing/2014/main" id="{00000000-0008-0000-0300-0000BF000000}"/>
            </a:ext>
          </a:extLst>
        </xdr:cNvPr>
        <xdr:cNvSpPr txBox="1"/>
      </xdr:nvSpPr>
      <xdr:spPr>
        <a:xfrm>
          <a:off x="5041900" y="1545071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1,510,312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90</xdr:row>
      <xdr:rowOff>48135</xdr:rowOff>
    </xdr:from>
    <xdr:to>
      <xdr:col>24</xdr:col>
      <xdr:colOff>12700</xdr:colOff>
      <xdr:row>90</xdr:row>
      <xdr:rowOff>48135</xdr:rowOff>
    </xdr:to>
    <xdr:cxnSp macro="">
      <xdr:nvCxnSpPr>
        <xdr:cNvPr id="192" name="直線コネクタ 191">
          <a:extLst>
            <a:ext uri="{FF2B5EF4-FFF2-40B4-BE49-F238E27FC236}">
              <a16:creationId xmlns:a16="http://schemas.microsoft.com/office/drawing/2014/main" id="{00000000-0008-0000-0300-0000C0000000}"/>
            </a:ext>
          </a:extLst>
        </xdr:cNvPr>
        <xdr:cNvCxnSpPr/>
      </xdr:nvCxnSpPr>
      <xdr:spPr>
        <a:xfrm>
          <a:off x="4864100" y="154786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80</xdr:row>
      <xdr:rowOff>8303</xdr:rowOff>
    </xdr:from>
    <xdr:ext cx="762000" cy="259045"/>
    <xdr:sp macro="" textlink="">
      <xdr:nvSpPr>
        <xdr:cNvPr id="193" name="人件費・物件費等の状況最大値テキスト">
          <a:extLst>
            <a:ext uri="{FF2B5EF4-FFF2-40B4-BE49-F238E27FC236}">
              <a16:creationId xmlns:a16="http://schemas.microsoft.com/office/drawing/2014/main" id="{00000000-0008-0000-0300-0000C1000000}"/>
            </a:ext>
          </a:extLst>
        </xdr:cNvPr>
        <xdr:cNvSpPr txBox="1"/>
      </xdr:nvSpPr>
      <xdr:spPr>
        <a:xfrm>
          <a:off x="5041900" y="137243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206,790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81</xdr:row>
      <xdr:rowOff>93376</xdr:rowOff>
    </xdr:from>
    <xdr:to>
      <xdr:col>24</xdr:col>
      <xdr:colOff>12700</xdr:colOff>
      <xdr:row>81</xdr:row>
      <xdr:rowOff>93376</xdr:rowOff>
    </xdr:to>
    <xdr:cxnSp macro="">
      <xdr:nvCxnSpPr>
        <xdr:cNvPr id="194" name="直線コネクタ 193">
          <a:extLst>
            <a:ext uri="{FF2B5EF4-FFF2-40B4-BE49-F238E27FC236}">
              <a16:creationId xmlns:a16="http://schemas.microsoft.com/office/drawing/2014/main" id="{00000000-0008-0000-0300-0000C2000000}"/>
            </a:ext>
          </a:extLst>
        </xdr:cNvPr>
        <xdr:cNvCxnSpPr/>
      </xdr:nvCxnSpPr>
      <xdr:spPr>
        <a:xfrm>
          <a:off x="4864100" y="139808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82</xdr:row>
      <xdr:rowOff>127552</xdr:rowOff>
    </xdr:from>
    <xdr:to>
      <xdr:col>23</xdr:col>
      <xdr:colOff>133350</xdr:colOff>
      <xdr:row>86</xdr:row>
      <xdr:rowOff>118588</xdr:rowOff>
    </xdr:to>
    <xdr:cxnSp macro="">
      <xdr:nvCxnSpPr>
        <xdr:cNvPr id="195" name="直線コネクタ 194">
          <a:extLst>
            <a:ext uri="{FF2B5EF4-FFF2-40B4-BE49-F238E27FC236}">
              <a16:creationId xmlns:a16="http://schemas.microsoft.com/office/drawing/2014/main" id="{00000000-0008-0000-0300-0000C3000000}"/>
            </a:ext>
          </a:extLst>
        </xdr:cNvPr>
        <xdr:cNvCxnSpPr/>
      </xdr:nvCxnSpPr>
      <xdr:spPr>
        <a:xfrm flipV="1">
          <a:off x="4114800" y="14186452"/>
          <a:ext cx="838200" cy="6768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82</xdr:row>
      <xdr:rowOff>97826</xdr:rowOff>
    </xdr:from>
    <xdr:ext cx="762000" cy="259045"/>
    <xdr:sp macro="" textlink="">
      <xdr:nvSpPr>
        <xdr:cNvPr id="196" name="人件費・物件費等の状況平均値テキスト">
          <a:extLst>
            <a:ext uri="{FF2B5EF4-FFF2-40B4-BE49-F238E27FC236}">
              <a16:creationId xmlns:a16="http://schemas.microsoft.com/office/drawing/2014/main" id="{00000000-0008-0000-0300-0000C4000000}"/>
            </a:ext>
          </a:extLst>
        </xdr:cNvPr>
        <xdr:cNvSpPr txBox="1"/>
      </xdr:nvSpPr>
      <xdr:spPr>
        <a:xfrm>
          <a:off x="5041900" y="1415672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428,385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82</xdr:row>
      <xdr:rowOff>125749</xdr:rowOff>
    </xdr:from>
    <xdr:to>
      <xdr:col>23</xdr:col>
      <xdr:colOff>184150</xdr:colOff>
      <xdr:row>83</xdr:row>
      <xdr:rowOff>55899</xdr:rowOff>
    </xdr:to>
    <xdr:sp macro="" textlink="">
      <xdr:nvSpPr>
        <xdr:cNvPr id="197" name="フローチャート: 判断 196">
          <a:extLst>
            <a:ext uri="{FF2B5EF4-FFF2-40B4-BE49-F238E27FC236}">
              <a16:creationId xmlns:a16="http://schemas.microsoft.com/office/drawing/2014/main" id="{00000000-0008-0000-0300-0000C5000000}"/>
            </a:ext>
          </a:extLst>
        </xdr:cNvPr>
        <xdr:cNvSpPr/>
      </xdr:nvSpPr>
      <xdr:spPr>
        <a:xfrm>
          <a:off x="4902200" y="141846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83</xdr:row>
      <xdr:rowOff>131274</xdr:rowOff>
    </xdr:from>
    <xdr:to>
      <xdr:col>19</xdr:col>
      <xdr:colOff>133350</xdr:colOff>
      <xdr:row>86</xdr:row>
      <xdr:rowOff>118588</xdr:rowOff>
    </xdr:to>
    <xdr:cxnSp macro="">
      <xdr:nvCxnSpPr>
        <xdr:cNvPr id="198" name="直線コネクタ 197">
          <a:extLst>
            <a:ext uri="{FF2B5EF4-FFF2-40B4-BE49-F238E27FC236}">
              <a16:creationId xmlns:a16="http://schemas.microsoft.com/office/drawing/2014/main" id="{00000000-0008-0000-0300-0000C6000000}"/>
            </a:ext>
          </a:extLst>
        </xdr:cNvPr>
        <xdr:cNvCxnSpPr/>
      </xdr:nvCxnSpPr>
      <xdr:spPr>
        <a:xfrm>
          <a:off x="3225800" y="14361624"/>
          <a:ext cx="889000" cy="5016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82</xdr:row>
      <xdr:rowOff>114897</xdr:rowOff>
    </xdr:from>
    <xdr:to>
      <xdr:col>19</xdr:col>
      <xdr:colOff>184150</xdr:colOff>
      <xdr:row>83</xdr:row>
      <xdr:rowOff>45047</xdr:rowOff>
    </xdr:to>
    <xdr:sp macro="" textlink="">
      <xdr:nvSpPr>
        <xdr:cNvPr id="199" name="フローチャート: 判断 198">
          <a:extLst>
            <a:ext uri="{FF2B5EF4-FFF2-40B4-BE49-F238E27FC236}">
              <a16:creationId xmlns:a16="http://schemas.microsoft.com/office/drawing/2014/main" id="{00000000-0008-0000-0300-0000C7000000}"/>
            </a:ext>
          </a:extLst>
        </xdr:cNvPr>
        <xdr:cNvSpPr/>
      </xdr:nvSpPr>
      <xdr:spPr>
        <a:xfrm>
          <a:off x="4064000" y="141737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81</xdr:row>
      <xdr:rowOff>55224</xdr:rowOff>
    </xdr:from>
    <xdr:ext cx="736600" cy="259045"/>
    <xdr:sp macro="" textlink="">
      <xdr:nvSpPr>
        <xdr:cNvPr id="200" name="テキスト ボックス 199">
          <a:extLst>
            <a:ext uri="{FF2B5EF4-FFF2-40B4-BE49-F238E27FC236}">
              <a16:creationId xmlns:a16="http://schemas.microsoft.com/office/drawing/2014/main" id="{00000000-0008-0000-0300-0000C8000000}"/>
            </a:ext>
          </a:extLst>
        </xdr:cNvPr>
        <xdr:cNvSpPr txBox="1"/>
      </xdr:nvSpPr>
      <xdr:spPr>
        <a:xfrm>
          <a:off x="3733800" y="1394267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418,940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82</xdr:row>
      <xdr:rowOff>92273</xdr:rowOff>
    </xdr:from>
    <xdr:to>
      <xdr:col>15</xdr:col>
      <xdr:colOff>82550</xdr:colOff>
      <xdr:row>83</xdr:row>
      <xdr:rowOff>131274</xdr:rowOff>
    </xdr:to>
    <xdr:cxnSp macro="">
      <xdr:nvCxnSpPr>
        <xdr:cNvPr id="201" name="直線コネクタ 200">
          <a:extLst>
            <a:ext uri="{FF2B5EF4-FFF2-40B4-BE49-F238E27FC236}">
              <a16:creationId xmlns:a16="http://schemas.microsoft.com/office/drawing/2014/main" id="{00000000-0008-0000-0300-0000C9000000}"/>
            </a:ext>
          </a:extLst>
        </xdr:cNvPr>
        <xdr:cNvCxnSpPr/>
      </xdr:nvCxnSpPr>
      <xdr:spPr>
        <a:xfrm>
          <a:off x="2336800" y="14151173"/>
          <a:ext cx="889000" cy="2104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82</xdr:row>
      <xdr:rowOff>108367</xdr:rowOff>
    </xdr:from>
    <xdr:to>
      <xdr:col>15</xdr:col>
      <xdr:colOff>133350</xdr:colOff>
      <xdr:row>83</xdr:row>
      <xdr:rowOff>38517</xdr:rowOff>
    </xdr:to>
    <xdr:sp macro="" textlink="">
      <xdr:nvSpPr>
        <xdr:cNvPr id="202" name="フローチャート: 判断 201">
          <a:extLst>
            <a:ext uri="{FF2B5EF4-FFF2-40B4-BE49-F238E27FC236}">
              <a16:creationId xmlns:a16="http://schemas.microsoft.com/office/drawing/2014/main" id="{00000000-0008-0000-0300-0000CA000000}"/>
            </a:ext>
          </a:extLst>
        </xdr:cNvPr>
        <xdr:cNvSpPr/>
      </xdr:nvSpPr>
      <xdr:spPr>
        <a:xfrm>
          <a:off x="3175000" y="141672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81</xdr:row>
      <xdr:rowOff>48694</xdr:rowOff>
    </xdr:from>
    <xdr:ext cx="762000" cy="259045"/>
    <xdr:sp macro="" textlink="">
      <xdr:nvSpPr>
        <xdr:cNvPr id="203" name="テキスト ボックス 202">
          <a:extLst>
            <a:ext uri="{FF2B5EF4-FFF2-40B4-BE49-F238E27FC236}">
              <a16:creationId xmlns:a16="http://schemas.microsoft.com/office/drawing/2014/main" id="{00000000-0008-0000-0300-0000CB000000}"/>
            </a:ext>
          </a:extLst>
        </xdr:cNvPr>
        <xdr:cNvSpPr txBox="1"/>
      </xdr:nvSpPr>
      <xdr:spPr>
        <a:xfrm>
          <a:off x="2844800" y="139361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413,257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82</xdr:row>
      <xdr:rowOff>11588</xdr:rowOff>
    </xdr:from>
    <xdr:to>
      <xdr:col>11</xdr:col>
      <xdr:colOff>31750</xdr:colOff>
      <xdr:row>82</xdr:row>
      <xdr:rowOff>92273</xdr:rowOff>
    </xdr:to>
    <xdr:cxnSp macro="">
      <xdr:nvCxnSpPr>
        <xdr:cNvPr id="204" name="直線コネクタ 203">
          <a:extLst>
            <a:ext uri="{FF2B5EF4-FFF2-40B4-BE49-F238E27FC236}">
              <a16:creationId xmlns:a16="http://schemas.microsoft.com/office/drawing/2014/main" id="{00000000-0008-0000-0300-0000CC000000}"/>
            </a:ext>
          </a:extLst>
        </xdr:cNvPr>
        <xdr:cNvCxnSpPr/>
      </xdr:nvCxnSpPr>
      <xdr:spPr>
        <a:xfrm>
          <a:off x="1447800" y="14070488"/>
          <a:ext cx="889000" cy="806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82</xdr:row>
      <xdr:rowOff>101640</xdr:rowOff>
    </xdr:from>
    <xdr:to>
      <xdr:col>11</xdr:col>
      <xdr:colOff>82550</xdr:colOff>
      <xdr:row>83</xdr:row>
      <xdr:rowOff>31790</xdr:rowOff>
    </xdr:to>
    <xdr:sp macro="" textlink="">
      <xdr:nvSpPr>
        <xdr:cNvPr id="205" name="フローチャート: 判断 204">
          <a:extLst>
            <a:ext uri="{FF2B5EF4-FFF2-40B4-BE49-F238E27FC236}">
              <a16:creationId xmlns:a16="http://schemas.microsoft.com/office/drawing/2014/main" id="{00000000-0008-0000-0300-0000CD000000}"/>
            </a:ext>
          </a:extLst>
        </xdr:cNvPr>
        <xdr:cNvSpPr/>
      </xdr:nvSpPr>
      <xdr:spPr>
        <a:xfrm>
          <a:off x="2286000" y="14160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83</xdr:row>
      <xdr:rowOff>16567</xdr:rowOff>
    </xdr:from>
    <xdr:ext cx="762000" cy="259045"/>
    <xdr:sp macro="" textlink="">
      <xdr:nvSpPr>
        <xdr:cNvPr id="206" name="テキスト ボックス 205">
          <a:extLst>
            <a:ext uri="{FF2B5EF4-FFF2-40B4-BE49-F238E27FC236}">
              <a16:creationId xmlns:a16="http://schemas.microsoft.com/office/drawing/2014/main" id="{00000000-0008-0000-0300-0000CE000000}"/>
            </a:ext>
          </a:extLst>
        </xdr:cNvPr>
        <xdr:cNvSpPr txBox="1"/>
      </xdr:nvSpPr>
      <xdr:spPr>
        <a:xfrm>
          <a:off x="1955800" y="142469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407,403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82</xdr:row>
      <xdr:rowOff>78246</xdr:rowOff>
    </xdr:from>
    <xdr:to>
      <xdr:col>7</xdr:col>
      <xdr:colOff>31750</xdr:colOff>
      <xdr:row>83</xdr:row>
      <xdr:rowOff>8396</xdr:rowOff>
    </xdr:to>
    <xdr:sp macro="" textlink="">
      <xdr:nvSpPr>
        <xdr:cNvPr id="207" name="フローチャート: 判断 206">
          <a:extLst>
            <a:ext uri="{FF2B5EF4-FFF2-40B4-BE49-F238E27FC236}">
              <a16:creationId xmlns:a16="http://schemas.microsoft.com/office/drawing/2014/main" id="{00000000-0008-0000-0300-0000CF000000}"/>
            </a:ext>
          </a:extLst>
        </xdr:cNvPr>
        <xdr:cNvSpPr/>
      </xdr:nvSpPr>
      <xdr:spPr>
        <a:xfrm>
          <a:off x="1397000" y="141371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82</xdr:row>
      <xdr:rowOff>164623</xdr:rowOff>
    </xdr:from>
    <xdr:ext cx="762000" cy="259045"/>
    <xdr:sp macro="" textlink="">
      <xdr:nvSpPr>
        <xdr:cNvPr id="208" name="テキスト ボックス 207">
          <a:extLst>
            <a:ext uri="{FF2B5EF4-FFF2-40B4-BE49-F238E27FC236}">
              <a16:creationId xmlns:a16="http://schemas.microsoft.com/office/drawing/2014/main" id="{00000000-0008-0000-0300-0000D0000000}"/>
            </a:ext>
          </a:extLst>
        </xdr:cNvPr>
        <xdr:cNvSpPr txBox="1"/>
      </xdr:nvSpPr>
      <xdr:spPr>
        <a:xfrm>
          <a:off x="1066800" y="142235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387,044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macro="" textlink="">
      <xdr:nvSpPr>
        <xdr:cNvPr id="209" name="テキスト ボックス 208">
          <a:extLst>
            <a:ext uri="{FF2B5EF4-FFF2-40B4-BE49-F238E27FC236}">
              <a16:creationId xmlns:a16="http://schemas.microsoft.com/office/drawing/2014/main" id="{00000000-0008-0000-0300-0000D1000000}"/>
            </a:ext>
          </a:extLst>
        </xdr:cNvPr>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macro="" textlink="">
      <xdr:nvSpPr>
        <xdr:cNvPr id="210" name="テキスト ボックス 209">
          <a:extLst>
            <a:ext uri="{FF2B5EF4-FFF2-40B4-BE49-F238E27FC236}">
              <a16:creationId xmlns:a16="http://schemas.microsoft.com/office/drawing/2014/main" id="{00000000-0008-0000-0300-0000D2000000}"/>
            </a:ext>
          </a:extLst>
        </xdr:cNvPr>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macro="" textlink="">
      <xdr:nvSpPr>
        <xdr:cNvPr id="211" name="テキスト ボックス 210">
          <a:extLst>
            <a:ext uri="{FF2B5EF4-FFF2-40B4-BE49-F238E27FC236}">
              <a16:creationId xmlns:a16="http://schemas.microsoft.com/office/drawing/2014/main" id="{00000000-0008-0000-0300-0000D3000000}"/>
            </a:ext>
          </a:extLst>
        </xdr:cNvPr>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macro="" textlink="">
      <xdr:nvSpPr>
        <xdr:cNvPr id="212" name="テキスト ボックス 211">
          <a:extLst>
            <a:ext uri="{FF2B5EF4-FFF2-40B4-BE49-F238E27FC236}">
              <a16:creationId xmlns:a16="http://schemas.microsoft.com/office/drawing/2014/main" id="{00000000-0008-0000-0300-0000D4000000}"/>
            </a:ext>
          </a:extLst>
        </xdr:cNvPr>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macro="" textlink="">
      <xdr:nvSpPr>
        <xdr:cNvPr id="213" name="テキスト ボックス 212">
          <a:extLst>
            <a:ext uri="{FF2B5EF4-FFF2-40B4-BE49-F238E27FC236}">
              <a16:creationId xmlns:a16="http://schemas.microsoft.com/office/drawing/2014/main" id="{00000000-0008-0000-0300-0000D5000000}"/>
            </a:ext>
          </a:extLst>
        </xdr:cNvPr>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82</xdr:row>
      <xdr:rowOff>76752</xdr:rowOff>
    </xdr:from>
    <xdr:to>
      <xdr:col>23</xdr:col>
      <xdr:colOff>184150</xdr:colOff>
      <xdr:row>83</xdr:row>
      <xdr:rowOff>6902</xdr:rowOff>
    </xdr:to>
    <xdr:sp macro="" textlink="">
      <xdr:nvSpPr>
        <xdr:cNvPr id="214" name="楕円 213">
          <a:extLst>
            <a:ext uri="{FF2B5EF4-FFF2-40B4-BE49-F238E27FC236}">
              <a16:creationId xmlns:a16="http://schemas.microsoft.com/office/drawing/2014/main" id="{00000000-0008-0000-0300-0000D6000000}"/>
            </a:ext>
          </a:extLst>
        </xdr:cNvPr>
        <xdr:cNvSpPr/>
      </xdr:nvSpPr>
      <xdr:spPr>
        <a:xfrm>
          <a:off x="4902200" y="141356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81</xdr:row>
      <xdr:rowOff>93279</xdr:rowOff>
    </xdr:from>
    <xdr:ext cx="762000" cy="259045"/>
    <xdr:sp macro="" textlink="">
      <xdr:nvSpPr>
        <xdr:cNvPr id="215" name="人件費・物件費等の状況該当値テキスト">
          <a:extLst>
            <a:ext uri="{FF2B5EF4-FFF2-40B4-BE49-F238E27FC236}">
              <a16:creationId xmlns:a16="http://schemas.microsoft.com/office/drawing/2014/main" id="{00000000-0008-0000-0300-0000D7000000}"/>
            </a:ext>
          </a:extLst>
        </xdr:cNvPr>
        <xdr:cNvSpPr txBox="1"/>
      </xdr:nvSpPr>
      <xdr:spPr>
        <a:xfrm>
          <a:off x="5041900" y="139807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385,744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86</xdr:row>
      <xdr:rowOff>67788</xdr:rowOff>
    </xdr:from>
    <xdr:to>
      <xdr:col>19</xdr:col>
      <xdr:colOff>184150</xdr:colOff>
      <xdr:row>86</xdr:row>
      <xdr:rowOff>169388</xdr:rowOff>
    </xdr:to>
    <xdr:sp macro="" textlink="">
      <xdr:nvSpPr>
        <xdr:cNvPr id="216" name="楕円 215">
          <a:extLst>
            <a:ext uri="{FF2B5EF4-FFF2-40B4-BE49-F238E27FC236}">
              <a16:creationId xmlns:a16="http://schemas.microsoft.com/office/drawing/2014/main" id="{00000000-0008-0000-0300-0000D8000000}"/>
            </a:ext>
          </a:extLst>
        </xdr:cNvPr>
        <xdr:cNvSpPr/>
      </xdr:nvSpPr>
      <xdr:spPr>
        <a:xfrm>
          <a:off x="4064000" y="148124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86</xdr:row>
      <xdr:rowOff>154165</xdr:rowOff>
    </xdr:from>
    <xdr:ext cx="736600" cy="259045"/>
    <xdr:sp macro="" textlink="">
      <xdr:nvSpPr>
        <xdr:cNvPr id="217" name="テキスト ボックス 216">
          <a:extLst>
            <a:ext uri="{FF2B5EF4-FFF2-40B4-BE49-F238E27FC236}">
              <a16:creationId xmlns:a16="http://schemas.microsoft.com/office/drawing/2014/main" id="{00000000-0008-0000-0300-0000D9000000}"/>
            </a:ext>
          </a:extLst>
        </xdr:cNvPr>
        <xdr:cNvSpPr txBox="1"/>
      </xdr:nvSpPr>
      <xdr:spPr>
        <a:xfrm>
          <a:off x="3733800" y="1489886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974,785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83</xdr:row>
      <xdr:rowOff>80474</xdr:rowOff>
    </xdr:from>
    <xdr:to>
      <xdr:col>15</xdr:col>
      <xdr:colOff>133350</xdr:colOff>
      <xdr:row>84</xdr:row>
      <xdr:rowOff>10624</xdr:rowOff>
    </xdr:to>
    <xdr:sp macro="" textlink="">
      <xdr:nvSpPr>
        <xdr:cNvPr id="218" name="楕円 217">
          <a:extLst>
            <a:ext uri="{FF2B5EF4-FFF2-40B4-BE49-F238E27FC236}">
              <a16:creationId xmlns:a16="http://schemas.microsoft.com/office/drawing/2014/main" id="{00000000-0008-0000-0300-0000DA000000}"/>
            </a:ext>
          </a:extLst>
        </xdr:cNvPr>
        <xdr:cNvSpPr/>
      </xdr:nvSpPr>
      <xdr:spPr>
        <a:xfrm>
          <a:off x="3175000" y="143108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83</xdr:row>
      <xdr:rowOff>166851</xdr:rowOff>
    </xdr:from>
    <xdr:ext cx="762000" cy="259045"/>
    <xdr:sp macro="" textlink="">
      <xdr:nvSpPr>
        <xdr:cNvPr id="219" name="テキスト ボックス 218">
          <a:extLst>
            <a:ext uri="{FF2B5EF4-FFF2-40B4-BE49-F238E27FC236}">
              <a16:creationId xmlns:a16="http://schemas.microsoft.com/office/drawing/2014/main" id="{00000000-0008-0000-0300-0000DB000000}"/>
            </a:ext>
          </a:extLst>
        </xdr:cNvPr>
        <xdr:cNvSpPr txBox="1"/>
      </xdr:nvSpPr>
      <xdr:spPr>
        <a:xfrm>
          <a:off x="2844800" y="143972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538,193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82</xdr:row>
      <xdr:rowOff>41473</xdr:rowOff>
    </xdr:from>
    <xdr:to>
      <xdr:col>11</xdr:col>
      <xdr:colOff>82550</xdr:colOff>
      <xdr:row>82</xdr:row>
      <xdr:rowOff>143073</xdr:rowOff>
    </xdr:to>
    <xdr:sp macro="" textlink="">
      <xdr:nvSpPr>
        <xdr:cNvPr id="220" name="楕円 219">
          <a:extLst>
            <a:ext uri="{FF2B5EF4-FFF2-40B4-BE49-F238E27FC236}">
              <a16:creationId xmlns:a16="http://schemas.microsoft.com/office/drawing/2014/main" id="{00000000-0008-0000-0300-0000DC000000}"/>
            </a:ext>
          </a:extLst>
        </xdr:cNvPr>
        <xdr:cNvSpPr/>
      </xdr:nvSpPr>
      <xdr:spPr>
        <a:xfrm>
          <a:off x="2286000" y="141003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80</xdr:row>
      <xdr:rowOff>153250</xdr:rowOff>
    </xdr:from>
    <xdr:ext cx="762000" cy="259045"/>
    <xdr:sp macro="" textlink="">
      <xdr:nvSpPr>
        <xdr:cNvPr id="221" name="テキスト ボックス 220">
          <a:extLst>
            <a:ext uri="{FF2B5EF4-FFF2-40B4-BE49-F238E27FC236}">
              <a16:creationId xmlns:a16="http://schemas.microsoft.com/office/drawing/2014/main" id="{00000000-0008-0000-0300-0000DD000000}"/>
            </a:ext>
          </a:extLst>
        </xdr:cNvPr>
        <xdr:cNvSpPr txBox="1"/>
      </xdr:nvSpPr>
      <xdr:spPr>
        <a:xfrm>
          <a:off x="1955800" y="1386925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355,041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81</xdr:row>
      <xdr:rowOff>132238</xdr:rowOff>
    </xdr:from>
    <xdr:to>
      <xdr:col>7</xdr:col>
      <xdr:colOff>31750</xdr:colOff>
      <xdr:row>82</xdr:row>
      <xdr:rowOff>62388</xdr:rowOff>
    </xdr:to>
    <xdr:sp macro="" textlink="">
      <xdr:nvSpPr>
        <xdr:cNvPr id="222" name="楕円 221">
          <a:extLst>
            <a:ext uri="{FF2B5EF4-FFF2-40B4-BE49-F238E27FC236}">
              <a16:creationId xmlns:a16="http://schemas.microsoft.com/office/drawing/2014/main" id="{00000000-0008-0000-0300-0000DE000000}"/>
            </a:ext>
          </a:extLst>
        </xdr:cNvPr>
        <xdr:cNvSpPr/>
      </xdr:nvSpPr>
      <xdr:spPr>
        <a:xfrm>
          <a:off x="1397000" y="140196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80</xdr:row>
      <xdr:rowOff>72565</xdr:rowOff>
    </xdr:from>
    <xdr:ext cx="762000" cy="259045"/>
    <xdr:sp macro="" textlink="">
      <xdr:nvSpPr>
        <xdr:cNvPr id="223" name="テキスト ボックス 222">
          <a:extLst>
            <a:ext uri="{FF2B5EF4-FFF2-40B4-BE49-F238E27FC236}">
              <a16:creationId xmlns:a16="http://schemas.microsoft.com/office/drawing/2014/main" id="{00000000-0008-0000-0300-0000DF000000}"/>
            </a:ext>
          </a:extLst>
        </xdr:cNvPr>
        <xdr:cNvSpPr txBox="1"/>
      </xdr:nvSpPr>
      <xdr:spPr>
        <a:xfrm>
          <a:off x="1066800" y="137885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284,822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24" name="正方形/長方形 223">
          <a:extLst>
            <a:ext uri="{FF2B5EF4-FFF2-40B4-BE49-F238E27FC236}">
              <a16:creationId xmlns:a16="http://schemas.microsoft.com/office/drawing/2014/main" id="{00000000-0008-0000-0300-0000E0000000}"/>
            </a:ext>
          </a:extLst>
        </xdr:cNvPr>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macro="" textlink="">
      <xdr:nvSpPr>
        <xdr:cNvPr id="225" name="テキスト ボックス 224">
          <a:extLst>
            <a:ext uri="{FF2B5EF4-FFF2-40B4-BE49-F238E27FC236}">
              <a16:creationId xmlns:a16="http://schemas.microsoft.com/office/drawing/2014/main" id="{00000000-0008-0000-0300-0000E1000000}"/>
            </a:ext>
          </a:extLst>
        </xdr:cNvPr>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macro="" textlink="">
      <xdr:nvSpPr>
        <xdr:cNvPr id="226" name="テキスト ボックス 225">
          <a:extLst>
            <a:ext uri="{FF2B5EF4-FFF2-40B4-BE49-F238E27FC236}">
              <a16:creationId xmlns:a16="http://schemas.microsoft.com/office/drawing/2014/main" id="{00000000-0008-0000-0300-0000E2000000}"/>
            </a:ext>
          </a:extLst>
        </xdr:cNvPr>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[97.3]</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27" name="正方形/長方形 226">
          <a:extLst>
            <a:ext uri="{FF2B5EF4-FFF2-40B4-BE49-F238E27FC236}">
              <a16:creationId xmlns:a16="http://schemas.microsoft.com/office/drawing/2014/main" id="{00000000-0008-0000-0300-0000E3000000}"/>
            </a:ext>
          </a:extLst>
        </xdr:cNvPr>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28" name="正方形/長方形 227">
          <a:extLst>
            <a:ext uri="{FF2B5EF4-FFF2-40B4-BE49-F238E27FC236}">
              <a16:creationId xmlns:a16="http://schemas.microsoft.com/office/drawing/2014/main" id="{00000000-0008-0000-0300-0000E4000000}"/>
            </a:ext>
          </a:extLst>
        </xdr:cNvPr>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29" name="正方形/長方形 228">
          <a:extLst>
            <a:ext uri="{FF2B5EF4-FFF2-40B4-BE49-F238E27FC236}">
              <a16:creationId xmlns:a16="http://schemas.microsoft.com/office/drawing/2014/main" id="{00000000-0008-0000-0300-0000E5000000}"/>
            </a:ext>
          </a:extLst>
        </xdr:cNvPr>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30" name="正方形/長方形 229">
          <a:extLst>
            <a:ext uri="{FF2B5EF4-FFF2-40B4-BE49-F238E27FC236}">
              <a16:creationId xmlns:a16="http://schemas.microsoft.com/office/drawing/2014/main" id="{00000000-0008-0000-0300-0000E6000000}"/>
            </a:ext>
          </a:extLst>
        </xdr:cNvPr>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31" name="正方形/長方形 230">
          <a:extLst>
            <a:ext uri="{FF2B5EF4-FFF2-40B4-BE49-F238E27FC236}">
              <a16:creationId xmlns:a16="http://schemas.microsoft.com/office/drawing/2014/main" id="{00000000-0008-0000-0300-0000E7000000}"/>
            </a:ext>
          </a:extLst>
        </xdr:cNvPr>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32" name="正方形/長方形 231">
          <a:extLst>
            <a:ext uri="{FF2B5EF4-FFF2-40B4-BE49-F238E27FC236}">
              <a16:creationId xmlns:a16="http://schemas.microsoft.com/office/drawing/2014/main" id="{00000000-0008-0000-0300-0000E8000000}"/>
            </a:ext>
          </a:extLst>
        </xdr:cNvPr>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33" name="正方形/長方形 232">
          <a:extLst>
            <a:ext uri="{FF2B5EF4-FFF2-40B4-BE49-F238E27FC236}">
              <a16:creationId xmlns:a16="http://schemas.microsoft.com/office/drawing/2014/main" id="{00000000-0008-0000-0300-0000E9000000}"/>
            </a:ext>
          </a:extLst>
        </xdr:cNvPr>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34" name="正方形/長方形 233">
          <a:extLst>
            <a:ext uri="{FF2B5EF4-FFF2-40B4-BE49-F238E27FC236}">
              <a16:creationId xmlns:a16="http://schemas.microsoft.com/office/drawing/2014/main" id="{00000000-0008-0000-0300-0000EA000000}"/>
            </a:ext>
          </a:extLst>
        </xdr:cNvPr>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35" name="正方形/長方形 234">
          <a:extLst>
            <a:ext uri="{FF2B5EF4-FFF2-40B4-BE49-F238E27FC236}">
              <a16:creationId xmlns:a16="http://schemas.microsoft.com/office/drawing/2014/main" id="{00000000-0008-0000-0300-0000EB000000}"/>
            </a:ext>
          </a:extLst>
        </xdr:cNvPr>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36" name="テキスト ボックス 235">
          <a:extLst>
            <a:ext uri="{FF2B5EF4-FFF2-40B4-BE49-F238E27FC236}">
              <a16:creationId xmlns:a16="http://schemas.microsoft.com/office/drawing/2014/main" id="{00000000-0008-0000-0300-0000EC000000}"/>
            </a:ext>
          </a:extLst>
        </xdr:cNvPr>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全国平均は下回っているが、類似団体平均を１．７ポイント上回っている。</a:t>
          </a:r>
        </a:p>
        <a:p>
          <a:r>
            <a:rPr kumimoji="1" lang="ja-JP" altLang="en-US" sz="1300">
              <a:latin typeface="ＭＳ Ｐゴシック" panose="020B0600070205080204" pitchFamily="50" charset="-128"/>
              <a:ea typeface="ＭＳ Ｐゴシック" panose="020B0600070205080204" pitchFamily="50" charset="-128"/>
            </a:rPr>
            <a:t>　今後も国の制度改正に準拠した給与の適正管理に努める。</a:t>
          </a: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37" name="直線コネクタ 236">
          <a:extLst>
            <a:ext uri="{FF2B5EF4-FFF2-40B4-BE49-F238E27FC236}">
              <a16:creationId xmlns:a16="http://schemas.microsoft.com/office/drawing/2014/main" id="{00000000-0008-0000-0300-0000ED000000}"/>
            </a:ext>
          </a:extLst>
        </xdr:cNvPr>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macro="" textlink="">
      <xdr:nvSpPr>
        <xdr:cNvPr id="238" name="テキスト ボックス 237">
          <a:extLst>
            <a:ext uri="{FF2B5EF4-FFF2-40B4-BE49-F238E27FC236}">
              <a16:creationId xmlns:a16="http://schemas.microsoft.com/office/drawing/2014/main" id="{00000000-0008-0000-0300-0000EE000000}"/>
            </a:ext>
          </a:extLst>
        </xdr:cNvPr>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89</xdr:row>
      <xdr:rowOff>150284</xdr:rowOff>
    </xdr:from>
    <xdr:to>
      <xdr:col>85</xdr:col>
      <xdr:colOff>95250</xdr:colOff>
      <xdr:row>89</xdr:row>
      <xdr:rowOff>150284</xdr:rowOff>
    </xdr:to>
    <xdr:cxnSp macro="">
      <xdr:nvCxnSpPr>
        <xdr:cNvPr id="239" name="直線コネクタ 238">
          <a:extLst>
            <a:ext uri="{FF2B5EF4-FFF2-40B4-BE49-F238E27FC236}">
              <a16:creationId xmlns:a16="http://schemas.microsoft.com/office/drawing/2014/main" id="{00000000-0008-0000-0300-0000EF000000}"/>
            </a:ext>
          </a:extLst>
        </xdr:cNvPr>
        <xdr:cNvCxnSpPr/>
      </xdr:nvCxnSpPr>
      <xdr:spPr>
        <a:xfrm>
          <a:off x="12827000" y="154093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89</xdr:row>
      <xdr:rowOff>8061</xdr:rowOff>
    </xdr:from>
    <xdr:ext cx="762000" cy="259045"/>
    <xdr:sp macro="" textlink="">
      <xdr:nvSpPr>
        <xdr:cNvPr id="240" name="テキスト ボックス 239">
          <a:extLst>
            <a:ext uri="{FF2B5EF4-FFF2-40B4-BE49-F238E27FC236}">
              <a16:creationId xmlns:a16="http://schemas.microsoft.com/office/drawing/2014/main" id="{00000000-0008-0000-0300-0000F0000000}"/>
            </a:ext>
          </a:extLst>
        </xdr:cNvPr>
        <xdr:cNvSpPr txBox="1"/>
      </xdr:nvSpPr>
      <xdr:spPr>
        <a:xfrm>
          <a:off x="12065000" y="152671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87</xdr:row>
      <xdr:rowOff>91016</xdr:rowOff>
    </xdr:from>
    <xdr:to>
      <xdr:col>85</xdr:col>
      <xdr:colOff>95250</xdr:colOff>
      <xdr:row>87</xdr:row>
      <xdr:rowOff>91016</xdr:rowOff>
    </xdr:to>
    <xdr:cxnSp macro="">
      <xdr:nvCxnSpPr>
        <xdr:cNvPr id="241" name="直線コネクタ 240">
          <a:extLst>
            <a:ext uri="{FF2B5EF4-FFF2-40B4-BE49-F238E27FC236}">
              <a16:creationId xmlns:a16="http://schemas.microsoft.com/office/drawing/2014/main" id="{00000000-0008-0000-0300-0000F1000000}"/>
            </a:ext>
          </a:extLst>
        </xdr:cNvPr>
        <xdr:cNvCxnSpPr/>
      </xdr:nvCxnSpPr>
      <xdr:spPr>
        <a:xfrm>
          <a:off x="12827000" y="150071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86</xdr:row>
      <xdr:rowOff>120243</xdr:rowOff>
    </xdr:from>
    <xdr:ext cx="762000" cy="259045"/>
    <xdr:sp macro="" textlink="">
      <xdr:nvSpPr>
        <xdr:cNvPr id="242" name="テキスト ボックス 241">
          <a:extLst>
            <a:ext uri="{FF2B5EF4-FFF2-40B4-BE49-F238E27FC236}">
              <a16:creationId xmlns:a16="http://schemas.microsoft.com/office/drawing/2014/main" id="{00000000-0008-0000-0300-0000F2000000}"/>
            </a:ext>
          </a:extLst>
        </xdr:cNvPr>
        <xdr:cNvSpPr txBox="1"/>
      </xdr:nvSpPr>
      <xdr:spPr>
        <a:xfrm>
          <a:off x="12065000" y="148649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85</xdr:row>
      <xdr:rowOff>31750</xdr:rowOff>
    </xdr:from>
    <xdr:to>
      <xdr:col>85</xdr:col>
      <xdr:colOff>95250</xdr:colOff>
      <xdr:row>85</xdr:row>
      <xdr:rowOff>31750</xdr:rowOff>
    </xdr:to>
    <xdr:cxnSp macro="">
      <xdr:nvCxnSpPr>
        <xdr:cNvPr id="243" name="直線コネクタ 242">
          <a:extLst>
            <a:ext uri="{FF2B5EF4-FFF2-40B4-BE49-F238E27FC236}">
              <a16:creationId xmlns:a16="http://schemas.microsoft.com/office/drawing/2014/main" id="{00000000-0008-0000-0300-0000F3000000}"/>
            </a:ext>
          </a:extLst>
        </xdr:cNvPr>
        <xdr:cNvCxnSpPr/>
      </xdr:nvCxnSpPr>
      <xdr:spPr>
        <a:xfrm>
          <a:off x="12827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84</xdr:row>
      <xdr:rowOff>60977</xdr:rowOff>
    </xdr:from>
    <xdr:ext cx="762000" cy="259045"/>
    <xdr:sp macro="" textlink="">
      <xdr:nvSpPr>
        <xdr:cNvPr id="244" name="テキスト ボックス 243">
          <a:extLst>
            <a:ext uri="{FF2B5EF4-FFF2-40B4-BE49-F238E27FC236}">
              <a16:creationId xmlns:a16="http://schemas.microsoft.com/office/drawing/2014/main" id="{00000000-0008-0000-0300-0000F4000000}"/>
            </a:ext>
          </a:extLst>
        </xdr:cNvPr>
        <xdr:cNvSpPr txBox="1"/>
      </xdr:nvSpPr>
      <xdr:spPr>
        <a:xfrm>
          <a:off x="1206500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82</xdr:row>
      <xdr:rowOff>143934</xdr:rowOff>
    </xdr:from>
    <xdr:to>
      <xdr:col>85</xdr:col>
      <xdr:colOff>95250</xdr:colOff>
      <xdr:row>82</xdr:row>
      <xdr:rowOff>143934</xdr:rowOff>
    </xdr:to>
    <xdr:cxnSp macro="">
      <xdr:nvCxnSpPr>
        <xdr:cNvPr id="245" name="直線コネクタ 244">
          <a:extLst>
            <a:ext uri="{FF2B5EF4-FFF2-40B4-BE49-F238E27FC236}">
              <a16:creationId xmlns:a16="http://schemas.microsoft.com/office/drawing/2014/main" id="{00000000-0008-0000-0300-0000F5000000}"/>
            </a:ext>
          </a:extLst>
        </xdr:cNvPr>
        <xdr:cNvCxnSpPr/>
      </xdr:nvCxnSpPr>
      <xdr:spPr>
        <a:xfrm>
          <a:off x="12827000" y="142028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82</xdr:row>
      <xdr:rowOff>1711</xdr:rowOff>
    </xdr:from>
    <xdr:ext cx="762000" cy="259045"/>
    <xdr:sp macro="" textlink="">
      <xdr:nvSpPr>
        <xdr:cNvPr id="246" name="テキスト ボックス 245">
          <a:extLst>
            <a:ext uri="{FF2B5EF4-FFF2-40B4-BE49-F238E27FC236}">
              <a16:creationId xmlns:a16="http://schemas.microsoft.com/office/drawing/2014/main" id="{00000000-0008-0000-0300-0000F6000000}"/>
            </a:ext>
          </a:extLst>
        </xdr:cNvPr>
        <xdr:cNvSpPr txBox="1"/>
      </xdr:nvSpPr>
      <xdr:spPr>
        <a:xfrm>
          <a:off x="12065000" y="140606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80</xdr:row>
      <xdr:rowOff>84666</xdr:rowOff>
    </xdr:from>
    <xdr:to>
      <xdr:col>85</xdr:col>
      <xdr:colOff>95250</xdr:colOff>
      <xdr:row>80</xdr:row>
      <xdr:rowOff>84666</xdr:rowOff>
    </xdr:to>
    <xdr:cxnSp macro="">
      <xdr:nvCxnSpPr>
        <xdr:cNvPr id="247" name="直線コネクタ 246">
          <a:extLst>
            <a:ext uri="{FF2B5EF4-FFF2-40B4-BE49-F238E27FC236}">
              <a16:creationId xmlns:a16="http://schemas.microsoft.com/office/drawing/2014/main" id="{00000000-0008-0000-0300-0000F7000000}"/>
            </a:ext>
          </a:extLst>
        </xdr:cNvPr>
        <xdr:cNvCxnSpPr/>
      </xdr:nvCxnSpPr>
      <xdr:spPr>
        <a:xfrm>
          <a:off x="12827000" y="138006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79</xdr:row>
      <xdr:rowOff>113893</xdr:rowOff>
    </xdr:from>
    <xdr:ext cx="762000" cy="259045"/>
    <xdr:sp macro="" textlink="">
      <xdr:nvSpPr>
        <xdr:cNvPr id="248" name="テキスト ボックス 247">
          <a:extLst>
            <a:ext uri="{FF2B5EF4-FFF2-40B4-BE49-F238E27FC236}">
              <a16:creationId xmlns:a16="http://schemas.microsoft.com/office/drawing/2014/main" id="{00000000-0008-0000-0300-0000F8000000}"/>
            </a:ext>
          </a:extLst>
        </xdr:cNvPr>
        <xdr:cNvSpPr txBox="1"/>
      </xdr:nvSpPr>
      <xdr:spPr>
        <a:xfrm>
          <a:off x="12065000" y="136584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49" name="直線コネクタ 248">
          <a:extLst>
            <a:ext uri="{FF2B5EF4-FFF2-40B4-BE49-F238E27FC236}">
              <a16:creationId xmlns:a16="http://schemas.microsoft.com/office/drawing/2014/main" id="{00000000-0008-0000-0300-0000F9000000}"/>
            </a:ext>
          </a:extLst>
        </xdr:cNvPr>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macro="" textlink="">
      <xdr:nvSpPr>
        <xdr:cNvPr id="250" name="テキスト ボックス 249">
          <a:extLst>
            <a:ext uri="{FF2B5EF4-FFF2-40B4-BE49-F238E27FC236}">
              <a16:creationId xmlns:a16="http://schemas.microsoft.com/office/drawing/2014/main" id="{00000000-0008-0000-0300-0000FA000000}"/>
            </a:ext>
          </a:extLst>
        </xdr:cNvPr>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51" name="給与水準   （国との比較）グラフ枠">
          <a:extLst>
            <a:ext uri="{FF2B5EF4-FFF2-40B4-BE49-F238E27FC236}">
              <a16:creationId xmlns:a16="http://schemas.microsoft.com/office/drawing/2014/main" id="{00000000-0008-0000-0300-0000FB000000}"/>
            </a:ext>
          </a:extLst>
        </xdr:cNvPr>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81</xdr:row>
      <xdr:rowOff>1693</xdr:rowOff>
    </xdr:from>
    <xdr:to>
      <xdr:col>81</xdr:col>
      <xdr:colOff>44450</xdr:colOff>
      <xdr:row>90</xdr:row>
      <xdr:rowOff>59266</xdr:rowOff>
    </xdr:to>
    <xdr:cxnSp macro="">
      <xdr:nvCxnSpPr>
        <xdr:cNvPr id="252" name="直線コネクタ 251">
          <a:extLst>
            <a:ext uri="{FF2B5EF4-FFF2-40B4-BE49-F238E27FC236}">
              <a16:creationId xmlns:a16="http://schemas.microsoft.com/office/drawing/2014/main" id="{00000000-0008-0000-0300-0000FC000000}"/>
            </a:ext>
          </a:extLst>
        </xdr:cNvPr>
        <xdr:cNvCxnSpPr/>
      </xdr:nvCxnSpPr>
      <xdr:spPr>
        <a:xfrm flipV="1">
          <a:off x="17018000" y="13889143"/>
          <a:ext cx="0" cy="160062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90</xdr:row>
      <xdr:rowOff>31343</xdr:rowOff>
    </xdr:from>
    <xdr:ext cx="762000" cy="259045"/>
    <xdr:sp macro="" textlink="">
      <xdr:nvSpPr>
        <xdr:cNvPr id="253" name="給与水準   （国との比較）最小値テキスト">
          <a:extLst>
            <a:ext uri="{FF2B5EF4-FFF2-40B4-BE49-F238E27FC236}">
              <a16:creationId xmlns:a16="http://schemas.microsoft.com/office/drawing/2014/main" id="{00000000-0008-0000-0300-0000FD000000}"/>
            </a:ext>
          </a:extLst>
        </xdr:cNvPr>
        <xdr:cNvSpPr txBox="1"/>
      </xdr:nvSpPr>
      <xdr:spPr>
        <a:xfrm>
          <a:off x="17106900" y="154618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101.0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90</xdr:row>
      <xdr:rowOff>59266</xdr:rowOff>
    </xdr:from>
    <xdr:to>
      <xdr:col>81</xdr:col>
      <xdr:colOff>133350</xdr:colOff>
      <xdr:row>90</xdr:row>
      <xdr:rowOff>59266</xdr:rowOff>
    </xdr:to>
    <xdr:cxnSp macro="">
      <xdr:nvCxnSpPr>
        <xdr:cNvPr id="254" name="直線コネクタ 253">
          <a:extLst>
            <a:ext uri="{FF2B5EF4-FFF2-40B4-BE49-F238E27FC236}">
              <a16:creationId xmlns:a16="http://schemas.microsoft.com/office/drawing/2014/main" id="{00000000-0008-0000-0300-0000FE000000}"/>
            </a:ext>
          </a:extLst>
        </xdr:cNvPr>
        <xdr:cNvCxnSpPr/>
      </xdr:nvCxnSpPr>
      <xdr:spPr>
        <a:xfrm>
          <a:off x="16929100" y="154897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79</xdr:row>
      <xdr:rowOff>88070</xdr:rowOff>
    </xdr:from>
    <xdr:ext cx="762000" cy="259045"/>
    <xdr:sp macro="" textlink="">
      <xdr:nvSpPr>
        <xdr:cNvPr id="255" name="給与水準   （国との比較）最大値テキスト">
          <a:extLst>
            <a:ext uri="{FF2B5EF4-FFF2-40B4-BE49-F238E27FC236}">
              <a16:creationId xmlns:a16="http://schemas.microsoft.com/office/drawing/2014/main" id="{00000000-0008-0000-0300-0000FF000000}"/>
            </a:ext>
          </a:extLst>
        </xdr:cNvPr>
        <xdr:cNvSpPr txBox="1"/>
      </xdr:nvSpPr>
      <xdr:spPr>
        <a:xfrm>
          <a:off x="17106900" y="136326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81</xdr:row>
      <xdr:rowOff>1693</xdr:rowOff>
    </xdr:from>
    <xdr:to>
      <xdr:col>81</xdr:col>
      <xdr:colOff>133350</xdr:colOff>
      <xdr:row>81</xdr:row>
      <xdr:rowOff>1693</xdr:rowOff>
    </xdr:to>
    <xdr:cxnSp macro="">
      <xdr:nvCxnSpPr>
        <xdr:cNvPr id="256" name="直線コネクタ 255">
          <a:extLst>
            <a:ext uri="{FF2B5EF4-FFF2-40B4-BE49-F238E27FC236}">
              <a16:creationId xmlns:a16="http://schemas.microsoft.com/office/drawing/2014/main" id="{00000000-0008-0000-0300-000000010000}"/>
            </a:ext>
          </a:extLst>
        </xdr:cNvPr>
        <xdr:cNvCxnSpPr/>
      </xdr:nvCxnSpPr>
      <xdr:spPr>
        <a:xfrm>
          <a:off x="16929100" y="138891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88</xdr:row>
      <xdr:rowOff>88477</xdr:rowOff>
    </xdr:from>
    <xdr:to>
      <xdr:col>81</xdr:col>
      <xdr:colOff>44450</xdr:colOff>
      <xdr:row>88</xdr:row>
      <xdr:rowOff>104563</xdr:rowOff>
    </xdr:to>
    <xdr:cxnSp macro="">
      <xdr:nvCxnSpPr>
        <xdr:cNvPr id="257" name="直線コネクタ 256">
          <a:extLst>
            <a:ext uri="{FF2B5EF4-FFF2-40B4-BE49-F238E27FC236}">
              <a16:creationId xmlns:a16="http://schemas.microsoft.com/office/drawing/2014/main" id="{00000000-0008-0000-0300-000001010000}"/>
            </a:ext>
          </a:extLst>
        </xdr:cNvPr>
        <xdr:cNvCxnSpPr/>
      </xdr:nvCxnSpPr>
      <xdr:spPr>
        <a:xfrm>
          <a:off x="16179800" y="15176077"/>
          <a:ext cx="838200" cy="160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86</xdr:row>
      <xdr:rowOff>105004</xdr:rowOff>
    </xdr:from>
    <xdr:ext cx="762000" cy="259045"/>
    <xdr:sp macro="" textlink="">
      <xdr:nvSpPr>
        <xdr:cNvPr id="258" name="給与水準   （国との比較）平均値テキスト">
          <a:extLst>
            <a:ext uri="{FF2B5EF4-FFF2-40B4-BE49-F238E27FC236}">
              <a16:creationId xmlns:a16="http://schemas.microsoft.com/office/drawing/2014/main" id="{00000000-0008-0000-0300-000002010000}"/>
            </a:ext>
          </a:extLst>
        </xdr:cNvPr>
        <xdr:cNvSpPr txBox="1"/>
      </xdr:nvSpPr>
      <xdr:spPr>
        <a:xfrm>
          <a:off x="17106900" y="1484970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87</xdr:row>
      <xdr:rowOff>88477</xdr:rowOff>
    </xdr:from>
    <xdr:to>
      <xdr:col>81</xdr:col>
      <xdr:colOff>95250</xdr:colOff>
      <xdr:row>88</xdr:row>
      <xdr:rowOff>18627</xdr:rowOff>
    </xdr:to>
    <xdr:sp macro="" textlink="">
      <xdr:nvSpPr>
        <xdr:cNvPr id="259" name="フローチャート: 判断 258">
          <a:extLst>
            <a:ext uri="{FF2B5EF4-FFF2-40B4-BE49-F238E27FC236}">
              <a16:creationId xmlns:a16="http://schemas.microsoft.com/office/drawing/2014/main" id="{00000000-0008-0000-0300-000003010000}"/>
            </a:ext>
          </a:extLst>
        </xdr:cNvPr>
        <xdr:cNvSpPr/>
      </xdr:nvSpPr>
      <xdr:spPr>
        <a:xfrm>
          <a:off x="16967200" y="150046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88</xdr:row>
      <xdr:rowOff>88477</xdr:rowOff>
    </xdr:from>
    <xdr:to>
      <xdr:col>77</xdr:col>
      <xdr:colOff>44450</xdr:colOff>
      <xdr:row>88</xdr:row>
      <xdr:rowOff>96520</xdr:rowOff>
    </xdr:to>
    <xdr:cxnSp macro="">
      <xdr:nvCxnSpPr>
        <xdr:cNvPr id="260" name="直線コネクタ 259">
          <a:extLst>
            <a:ext uri="{FF2B5EF4-FFF2-40B4-BE49-F238E27FC236}">
              <a16:creationId xmlns:a16="http://schemas.microsoft.com/office/drawing/2014/main" id="{00000000-0008-0000-0300-000004010000}"/>
            </a:ext>
          </a:extLst>
        </xdr:cNvPr>
        <xdr:cNvCxnSpPr/>
      </xdr:nvCxnSpPr>
      <xdr:spPr>
        <a:xfrm flipV="1">
          <a:off x="15290800" y="15176077"/>
          <a:ext cx="889000" cy="80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87</xdr:row>
      <xdr:rowOff>88477</xdr:rowOff>
    </xdr:from>
    <xdr:to>
      <xdr:col>77</xdr:col>
      <xdr:colOff>95250</xdr:colOff>
      <xdr:row>88</xdr:row>
      <xdr:rowOff>18627</xdr:rowOff>
    </xdr:to>
    <xdr:sp macro="" textlink="">
      <xdr:nvSpPr>
        <xdr:cNvPr id="261" name="フローチャート: 判断 260">
          <a:extLst>
            <a:ext uri="{FF2B5EF4-FFF2-40B4-BE49-F238E27FC236}">
              <a16:creationId xmlns:a16="http://schemas.microsoft.com/office/drawing/2014/main" id="{00000000-0008-0000-0300-000005010000}"/>
            </a:ext>
          </a:extLst>
        </xdr:cNvPr>
        <xdr:cNvSpPr/>
      </xdr:nvSpPr>
      <xdr:spPr>
        <a:xfrm>
          <a:off x="16129000" y="150046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86</xdr:row>
      <xdr:rowOff>28804</xdr:rowOff>
    </xdr:from>
    <xdr:ext cx="736600" cy="259045"/>
    <xdr:sp macro="" textlink="">
      <xdr:nvSpPr>
        <xdr:cNvPr id="262" name="テキスト ボックス 261">
          <a:extLst>
            <a:ext uri="{FF2B5EF4-FFF2-40B4-BE49-F238E27FC236}">
              <a16:creationId xmlns:a16="http://schemas.microsoft.com/office/drawing/2014/main" id="{00000000-0008-0000-0300-000006010000}"/>
            </a:ext>
          </a:extLst>
        </xdr:cNvPr>
        <xdr:cNvSpPr txBox="1"/>
      </xdr:nvSpPr>
      <xdr:spPr>
        <a:xfrm>
          <a:off x="15798800" y="1477350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88</xdr:row>
      <xdr:rowOff>96520</xdr:rowOff>
    </xdr:from>
    <xdr:to>
      <xdr:col>72</xdr:col>
      <xdr:colOff>203200</xdr:colOff>
      <xdr:row>89</xdr:row>
      <xdr:rowOff>21589</xdr:rowOff>
    </xdr:to>
    <xdr:cxnSp macro="">
      <xdr:nvCxnSpPr>
        <xdr:cNvPr id="263" name="直線コネクタ 262">
          <a:extLst>
            <a:ext uri="{FF2B5EF4-FFF2-40B4-BE49-F238E27FC236}">
              <a16:creationId xmlns:a16="http://schemas.microsoft.com/office/drawing/2014/main" id="{00000000-0008-0000-0300-000007010000}"/>
            </a:ext>
          </a:extLst>
        </xdr:cNvPr>
        <xdr:cNvCxnSpPr/>
      </xdr:nvCxnSpPr>
      <xdr:spPr>
        <a:xfrm flipV="1">
          <a:off x="14401800" y="15184120"/>
          <a:ext cx="889000" cy="965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87</xdr:row>
      <xdr:rowOff>88477</xdr:rowOff>
    </xdr:from>
    <xdr:to>
      <xdr:col>73</xdr:col>
      <xdr:colOff>44450</xdr:colOff>
      <xdr:row>88</xdr:row>
      <xdr:rowOff>18627</xdr:rowOff>
    </xdr:to>
    <xdr:sp macro="" textlink="">
      <xdr:nvSpPr>
        <xdr:cNvPr id="264" name="フローチャート: 判断 263">
          <a:extLst>
            <a:ext uri="{FF2B5EF4-FFF2-40B4-BE49-F238E27FC236}">
              <a16:creationId xmlns:a16="http://schemas.microsoft.com/office/drawing/2014/main" id="{00000000-0008-0000-0300-000008010000}"/>
            </a:ext>
          </a:extLst>
        </xdr:cNvPr>
        <xdr:cNvSpPr/>
      </xdr:nvSpPr>
      <xdr:spPr>
        <a:xfrm>
          <a:off x="15240000" y="150046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86</xdr:row>
      <xdr:rowOff>28804</xdr:rowOff>
    </xdr:from>
    <xdr:ext cx="762000" cy="259045"/>
    <xdr:sp macro="" textlink="">
      <xdr:nvSpPr>
        <xdr:cNvPr id="265" name="テキスト ボックス 264">
          <a:extLst>
            <a:ext uri="{FF2B5EF4-FFF2-40B4-BE49-F238E27FC236}">
              <a16:creationId xmlns:a16="http://schemas.microsoft.com/office/drawing/2014/main" id="{00000000-0008-0000-0300-000009010000}"/>
            </a:ext>
          </a:extLst>
        </xdr:cNvPr>
        <xdr:cNvSpPr txBox="1"/>
      </xdr:nvSpPr>
      <xdr:spPr>
        <a:xfrm>
          <a:off x="14909800" y="1477350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88</xdr:row>
      <xdr:rowOff>72389</xdr:rowOff>
    </xdr:from>
    <xdr:to>
      <xdr:col>68</xdr:col>
      <xdr:colOff>152400</xdr:colOff>
      <xdr:row>89</xdr:row>
      <xdr:rowOff>21589</xdr:rowOff>
    </xdr:to>
    <xdr:cxnSp macro="">
      <xdr:nvCxnSpPr>
        <xdr:cNvPr id="266" name="直線コネクタ 265">
          <a:extLst>
            <a:ext uri="{FF2B5EF4-FFF2-40B4-BE49-F238E27FC236}">
              <a16:creationId xmlns:a16="http://schemas.microsoft.com/office/drawing/2014/main" id="{00000000-0008-0000-0300-00000A010000}"/>
            </a:ext>
          </a:extLst>
        </xdr:cNvPr>
        <xdr:cNvCxnSpPr/>
      </xdr:nvCxnSpPr>
      <xdr:spPr>
        <a:xfrm>
          <a:off x="13512800" y="15159989"/>
          <a:ext cx="889000" cy="1206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87</xdr:row>
      <xdr:rowOff>56304</xdr:rowOff>
    </xdr:from>
    <xdr:to>
      <xdr:col>68</xdr:col>
      <xdr:colOff>203200</xdr:colOff>
      <xdr:row>87</xdr:row>
      <xdr:rowOff>157904</xdr:rowOff>
    </xdr:to>
    <xdr:sp macro="" textlink="">
      <xdr:nvSpPr>
        <xdr:cNvPr id="267" name="フローチャート: 判断 266">
          <a:extLst>
            <a:ext uri="{FF2B5EF4-FFF2-40B4-BE49-F238E27FC236}">
              <a16:creationId xmlns:a16="http://schemas.microsoft.com/office/drawing/2014/main" id="{00000000-0008-0000-0300-00000B010000}"/>
            </a:ext>
          </a:extLst>
        </xdr:cNvPr>
        <xdr:cNvSpPr/>
      </xdr:nvSpPr>
      <xdr:spPr>
        <a:xfrm>
          <a:off x="14351000" y="149724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85</xdr:row>
      <xdr:rowOff>168081</xdr:rowOff>
    </xdr:from>
    <xdr:ext cx="762000" cy="259045"/>
    <xdr:sp macro="" textlink="">
      <xdr:nvSpPr>
        <xdr:cNvPr id="268" name="テキスト ボックス 267">
          <a:extLst>
            <a:ext uri="{FF2B5EF4-FFF2-40B4-BE49-F238E27FC236}">
              <a16:creationId xmlns:a16="http://schemas.microsoft.com/office/drawing/2014/main" id="{00000000-0008-0000-0300-00000C010000}"/>
            </a:ext>
          </a:extLst>
        </xdr:cNvPr>
        <xdr:cNvSpPr txBox="1"/>
      </xdr:nvSpPr>
      <xdr:spPr>
        <a:xfrm>
          <a:off x="14020800" y="147413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87</xdr:row>
      <xdr:rowOff>72389</xdr:rowOff>
    </xdr:from>
    <xdr:to>
      <xdr:col>64</xdr:col>
      <xdr:colOff>152400</xdr:colOff>
      <xdr:row>88</xdr:row>
      <xdr:rowOff>2539</xdr:rowOff>
    </xdr:to>
    <xdr:sp macro="" textlink="">
      <xdr:nvSpPr>
        <xdr:cNvPr id="269" name="フローチャート: 判断 268">
          <a:extLst>
            <a:ext uri="{FF2B5EF4-FFF2-40B4-BE49-F238E27FC236}">
              <a16:creationId xmlns:a16="http://schemas.microsoft.com/office/drawing/2014/main" id="{00000000-0008-0000-0300-00000D010000}"/>
            </a:ext>
          </a:extLst>
        </xdr:cNvPr>
        <xdr:cNvSpPr/>
      </xdr:nvSpPr>
      <xdr:spPr>
        <a:xfrm>
          <a:off x="13462000" y="149885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86</xdr:row>
      <xdr:rowOff>12716</xdr:rowOff>
    </xdr:from>
    <xdr:ext cx="762000" cy="259045"/>
    <xdr:sp macro="" textlink="">
      <xdr:nvSpPr>
        <xdr:cNvPr id="270" name="テキスト ボックス 269">
          <a:extLst>
            <a:ext uri="{FF2B5EF4-FFF2-40B4-BE49-F238E27FC236}">
              <a16:creationId xmlns:a16="http://schemas.microsoft.com/office/drawing/2014/main" id="{00000000-0008-0000-0300-00000E010000}"/>
            </a:ext>
          </a:extLst>
        </xdr:cNvPr>
        <xdr:cNvSpPr txBox="1"/>
      </xdr:nvSpPr>
      <xdr:spPr>
        <a:xfrm>
          <a:off x="13131800" y="147574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macro="" textlink="">
      <xdr:nvSpPr>
        <xdr:cNvPr id="271" name="テキスト ボックス 270">
          <a:extLst>
            <a:ext uri="{FF2B5EF4-FFF2-40B4-BE49-F238E27FC236}">
              <a16:creationId xmlns:a16="http://schemas.microsoft.com/office/drawing/2014/main" id="{00000000-0008-0000-0300-00000F010000}"/>
            </a:ext>
          </a:extLst>
        </xdr:cNvPr>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macro="" textlink="">
      <xdr:nvSpPr>
        <xdr:cNvPr id="272" name="テキスト ボックス 271">
          <a:extLst>
            <a:ext uri="{FF2B5EF4-FFF2-40B4-BE49-F238E27FC236}">
              <a16:creationId xmlns:a16="http://schemas.microsoft.com/office/drawing/2014/main" id="{00000000-0008-0000-0300-000010010000}"/>
            </a:ext>
          </a:extLst>
        </xdr:cNvPr>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macro="" textlink="">
      <xdr:nvSpPr>
        <xdr:cNvPr id="273" name="テキスト ボックス 272">
          <a:extLst>
            <a:ext uri="{FF2B5EF4-FFF2-40B4-BE49-F238E27FC236}">
              <a16:creationId xmlns:a16="http://schemas.microsoft.com/office/drawing/2014/main" id="{00000000-0008-0000-0300-000011010000}"/>
            </a:ext>
          </a:extLst>
        </xdr:cNvPr>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macro="" textlink="">
      <xdr:nvSpPr>
        <xdr:cNvPr id="274" name="テキスト ボックス 273">
          <a:extLst>
            <a:ext uri="{FF2B5EF4-FFF2-40B4-BE49-F238E27FC236}">
              <a16:creationId xmlns:a16="http://schemas.microsoft.com/office/drawing/2014/main" id="{00000000-0008-0000-0300-000012010000}"/>
            </a:ext>
          </a:extLst>
        </xdr:cNvPr>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macro="" textlink="">
      <xdr:nvSpPr>
        <xdr:cNvPr id="275" name="テキスト ボックス 274">
          <a:extLst>
            <a:ext uri="{FF2B5EF4-FFF2-40B4-BE49-F238E27FC236}">
              <a16:creationId xmlns:a16="http://schemas.microsoft.com/office/drawing/2014/main" id="{00000000-0008-0000-0300-000013010000}"/>
            </a:ext>
          </a:extLst>
        </xdr:cNvPr>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88</xdr:row>
      <xdr:rowOff>53763</xdr:rowOff>
    </xdr:from>
    <xdr:to>
      <xdr:col>81</xdr:col>
      <xdr:colOff>95250</xdr:colOff>
      <xdr:row>88</xdr:row>
      <xdr:rowOff>155363</xdr:rowOff>
    </xdr:to>
    <xdr:sp macro="" textlink="">
      <xdr:nvSpPr>
        <xdr:cNvPr id="276" name="楕円 275">
          <a:extLst>
            <a:ext uri="{FF2B5EF4-FFF2-40B4-BE49-F238E27FC236}">
              <a16:creationId xmlns:a16="http://schemas.microsoft.com/office/drawing/2014/main" id="{00000000-0008-0000-0300-000014010000}"/>
            </a:ext>
          </a:extLst>
        </xdr:cNvPr>
        <xdr:cNvSpPr/>
      </xdr:nvSpPr>
      <xdr:spPr>
        <a:xfrm>
          <a:off x="16967200" y="151413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88</xdr:row>
      <xdr:rowOff>25840</xdr:rowOff>
    </xdr:from>
    <xdr:ext cx="762000" cy="259045"/>
    <xdr:sp macro="" textlink="">
      <xdr:nvSpPr>
        <xdr:cNvPr id="277" name="給与水準   （国との比較）該当値テキスト">
          <a:extLst>
            <a:ext uri="{FF2B5EF4-FFF2-40B4-BE49-F238E27FC236}">
              <a16:creationId xmlns:a16="http://schemas.microsoft.com/office/drawing/2014/main" id="{00000000-0008-0000-0300-000015010000}"/>
            </a:ext>
          </a:extLst>
        </xdr:cNvPr>
        <xdr:cNvSpPr txBox="1"/>
      </xdr:nvSpPr>
      <xdr:spPr>
        <a:xfrm>
          <a:off x="17106900" y="151134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88</xdr:row>
      <xdr:rowOff>37677</xdr:rowOff>
    </xdr:from>
    <xdr:to>
      <xdr:col>77</xdr:col>
      <xdr:colOff>95250</xdr:colOff>
      <xdr:row>88</xdr:row>
      <xdr:rowOff>139277</xdr:rowOff>
    </xdr:to>
    <xdr:sp macro="" textlink="">
      <xdr:nvSpPr>
        <xdr:cNvPr id="278" name="楕円 277">
          <a:extLst>
            <a:ext uri="{FF2B5EF4-FFF2-40B4-BE49-F238E27FC236}">
              <a16:creationId xmlns:a16="http://schemas.microsoft.com/office/drawing/2014/main" id="{00000000-0008-0000-0300-000016010000}"/>
            </a:ext>
          </a:extLst>
        </xdr:cNvPr>
        <xdr:cNvSpPr/>
      </xdr:nvSpPr>
      <xdr:spPr>
        <a:xfrm>
          <a:off x="16129000" y="151252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88</xdr:row>
      <xdr:rowOff>124054</xdr:rowOff>
    </xdr:from>
    <xdr:ext cx="736600" cy="259045"/>
    <xdr:sp macro="" textlink="">
      <xdr:nvSpPr>
        <xdr:cNvPr id="279" name="テキスト ボックス 278">
          <a:extLst>
            <a:ext uri="{FF2B5EF4-FFF2-40B4-BE49-F238E27FC236}">
              <a16:creationId xmlns:a16="http://schemas.microsoft.com/office/drawing/2014/main" id="{00000000-0008-0000-0300-000017010000}"/>
            </a:ext>
          </a:extLst>
        </xdr:cNvPr>
        <xdr:cNvSpPr txBox="1"/>
      </xdr:nvSpPr>
      <xdr:spPr>
        <a:xfrm>
          <a:off x="15798800" y="1521165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88</xdr:row>
      <xdr:rowOff>45720</xdr:rowOff>
    </xdr:from>
    <xdr:to>
      <xdr:col>73</xdr:col>
      <xdr:colOff>44450</xdr:colOff>
      <xdr:row>88</xdr:row>
      <xdr:rowOff>147320</xdr:rowOff>
    </xdr:to>
    <xdr:sp macro="" textlink="">
      <xdr:nvSpPr>
        <xdr:cNvPr id="280" name="楕円 279">
          <a:extLst>
            <a:ext uri="{FF2B5EF4-FFF2-40B4-BE49-F238E27FC236}">
              <a16:creationId xmlns:a16="http://schemas.microsoft.com/office/drawing/2014/main" id="{00000000-0008-0000-0300-000018010000}"/>
            </a:ext>
          </a:extLst>
        </xdr:cNvPr>
        <xdr:cNvSpPr/>
      </xdr:nvSpPr>
      <xdr:spPr>
        <a:xfrm>
          <a:off x="15240000" y="15133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88</xdr:row>
      <xdr:rowOff>132097</xdr:rowOff>
    </xdr:from>
    <xdr:ext cx="762000" cy="259045"/>
    <xdr:sp macro="" textlink="">
      <xdr:nvSpPr>
        <xdr:cNvPr id="281" name="テキスト ボックス 280">
          <a:extLst>
            <a:ext uri="{FF2B5EF4-FFF2-40B4-BE49-F238E27FC236}">
              <a16:creationId xmlns:a16="http://schemas.microsoft.com/office/drawing/2014/main" id="{00000000-0008-0000-0300-000019010000}"/>
            </a:ext>
          </a:extLst>
        </xdr:cNvPr>
        <xdr:cNvSpPr txBox="1"/>
      </xdr:nvSpPr>
      <xdr:spPr>
        <a:xfrm>
          <a:off x="14909800" y="152196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88</xdr:row>
      <xdr:rowOff>142239</xdr:rowOff>
    </xdr:from>
    <xdr:to>
      <xdr:col>68</xdr:col>
      <xdr:colOff>203200</xdr:colOff>
      <xdr:row>89</xdr:row>
      <xdr:rowOff>72389</xdr:rowOff>
    </xdr:to>
    <xdr:sp macro="" textlink="">
      <xdr:nvSpPr>
        <xdr:cNvPr id="282" name="楕円 281">
          <a:extLst>
            <a:ext uri="{FF2B5EF4-FFF2-40B4-BE49-F238E27FC236}">
              <a16:creationId xmlns:a16="http://schemas.microsoft.com/office/drawing/2014/main" id="{00000000-0008-0000-0300-00001A010000}"/>
            </a:ext>
          </a:extLst>
        </xdr:cNvPr>
        <xdr:cNvSpPr/>
      </xdr:nvSpPr>
      <xdr:spPr>
        <a:xfrm>
          <a:off x="14351000" y="152298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89</xdr:row>
      <xdr:rowOff>57166</xdr:rowOff>
    </xdr:from>
    <xdr:ext cx="762000" cy="259045"/>
    <xdr:sp macro="" textlink="">
      <xdr:nvSpPr>
        <xdr:cNvPr id="283" name="テキスト ボックス 282">
          <a:extLst>
            <a:ext uri="{FF2B5EF4-FFF2-40B4-BE49-F238E27FC236}">
              <a16:creationId xmlns:a16="http://schemas.microsoft.com/office/drawing/2014/main" id="{00000000-0008-0000-0300-00001B010000}"/>
            </a:ext>
          </a:extLst>
        </xdr:cNvPr>
        <xdr:cNvSpPr txBox="1"/>
      </xdr:nvSpPr>
      <xdr:spPr>
        <a:xfrm>
          <a:off x="14020800" y="153162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88</xdr:row>
      <xdr:rowOff>21589</xdr:rowOff>
    </xdr:from>
    <xdr:to>
      <xdr:col>64</xdr:col>
      <xdr:colOff>152400</xdr:colOff>
      <xdr:row>88</xdr:row>
      <xdr:rowOff>123189</xdr:rowOff>
    </xdr:to>
    <xdr:sp macro="" textlink="">
      <xdr:nvSpPr>
        <xdr:cNvPr id="284" name="楕円 283">
          <a:extLst>
            <a:ext uri="{FF2B5EF4-FFF2-40B4-BE49-F238E27FC236}">
              <a16:creationId xmlns:a16="http://schemas.microsoft.com/office/drawing/2014/main" id="{00000000-0008-0000-0300-00001C010000}"/>
            </a:ext>
          </a:extLst>
        </xdr:cNvPr>
        <xdr:cNvSpPr/>
      </xdr:nvSpPr>
      <xdr:spPr>
        <a:xfrm>
          <a:off x="13462000" y="151091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88</xdr:row>
      <xdr:rowOff>107966</xdr:rowOff>
    </xdr:from>
    <xdr:ext cx="762000" cy="259045"/>
    <xdr:sp macro="" textlink="">
      <xdr:nvSpPr>
        <xdr:cNvPr id="285" name="テキスト ボックス 284">
          <a:extLst>
            <a:ext uri="{FF2B5EF4-FFF2-40B4-BE49-F238E27FC236}">
              <a16:creationId xmlns:a16="http://schemas.microsoft.com/office/drawing/2014/main" id="{00000000-0008-0000-0300-00001D010000}"/>
            </a:ext>
          </a:extLst>
        </xdr:cNvPr>
        <xdr:cNvSpPr txBox="1"/>
      </xdr:nvSpPr>
      <xdr:spPr>
        <a:xfrm>
          <a:off x="13131800" y="151955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6" name="正方形/長方形 285">
          <a:extLst>
            <a:ext uri="{FF2B5EF4-FFF2-40B4-BE49-F238E27FC236}">
              <a16:creationId xmlns:a16="http://schemas.microsoft.com/office/drawing/2014/main" id="{00000000-0008-0000-0300-00001E010000}"/>
            </a:ext>
          </a:extLst>
        </xdr:cNvPr>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63</xdr:col>
      <xdr:colOff>144652</xdr:colOff>
      <xdr:row>53</xdr:row>
      <xdr:rowOff>101600</xdr:rowOff>
    </xdr:from>
    <xdr:ext cx="2263396" cy="309059"/>
    <xdr:sp macro="" textlink="">
      <xdr:nvSpPr>
        <xdr:cNvPr id="287" name="テキスト ボックス 286">
          <a:extLst>
            <a:ext uri="{FF2B5EF4-FFF2-40B4-BE49-F238E27FC236}">
              <a16:creationId xmlns:a16="http://schemas.microsoft.com/office/drawing/2014/main" id="{00000000-0008-0000-0300-00001F010000}"/>
            </a:ext>
          </a:extLst>
        </xdr:cNvPr>
        <xdr:cNvSpPr txBox="1"/>
      </xdr:nvSpPr>
      <xdr:spPr>
        <a:xfrm>
          <a:off x="13346302" y="9188450"/>
          <a:ext cx="2263396"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1,000</a:t>
          </a:r>
          <a:r>
            <a:rPr kumimoji="1" lang="ja-JP" altLang="en-US" sz="1300" b="1">
              <a:latin typeface="ＭＳ Ｐゴシック" panose="020B0600070205080204" pitchFamily="50" charset="-128"/>
              <a:ea typeface="ＭＳ Ｐゴシック" panose="020B0600070205080204" pitchFamily="50" charset="-128"/>
            </a:rPr>
            <a:t>人当たり職員数</a:t>
          </a:r>
        </a:p>
      </xdr:txBody>
    </xdr:sp>
    <xdr:clientData/>
  </xdr:oneCellAnchor>
  <xdr:oneCellAnchor>
    <xdr:from>
      <xdr:col>75</xdr:col>
      <xdr:colOff>20449</xdr:colOff>
      <xdr:row>53</xdr:row>
      <xdr:rowOff>76200</xdr:rowOff>
    </xdr:from>
    <xdr:ext cx="1651000" cy="359073"/>
    <xdr:sp macro="" textlink="">
      <xdr:nvSpPr>
        <xdr:cNvPr id="288" name="テキスト ボックス 287">
          <a:extLst>
            <a:ext uri="{FF2B5EF4-FFF2-40B4-BE49-F238E27FC236}">
              <a16:creationId xmlns:a16="http://schemas.microsoft.com/office/drawing/2014/main" id="{00000000-0008-0000-0300-000020010000}"/>
            </a:ext>
          </a:extLst>
        </xdr:cNvPr>
        <xdr:cNvSpPr txBox="1"/>
      </xdr:nvSpPr>
      <xdr:spPr>
        <a:xfrm>
          <a:off x="15736699"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[18.49</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89" name="正方形/長方形 288">
          <a:extLst>
            <a:ext uri="{FF2B5EF4-FFF2-40B4-BE49-F238E27FC236}">
              <a16:creationId xmlns:a16="http://schemas.microsoft.com/office/drawing/2014/main" id="{00000000-0008-0000-0300-000021010000}"/>
            </a:ext>
          </a:extLst>
        </xdr:cNvPr>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90" name="正方形/長方形 289">
          <a:extLst>
            <a:ext uri="{FF2B5EF4-FFF2-40B4-BE49-F238E27FC236}">
              <a16:creationId xmlns:a16="http://schemas.microsoft.com/office/drawing/2014/main" id="{00000000-0008-0000-0300-000022010000}"/>
            </a:ext>
          </a:extLst>
        </xdr:cNvPr>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91" name="正方形/長方形 290">
          <a:extLst>
            <a:ext uri="{FF2B5EF4-FFF2-40B4-BE49-F238E27FC236}">
              <a16:creationId xmlns:a16="http://schemas.microsoft.com/office/drawing/2014/main" id="{00000000-0008-0000-0300-000023010000}"/>
            </a:ext>
          </a:extLst>
        </xdr:cNvPr>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92" name="正方形/長方形 291">
          <a:extLst>
            <a:ext uri="{FF2B5EF4-FFF2-40B4-BE49-F238E27FC236}">
              <a16:creationId xmlns:a16="http://schemas.microsoft.com/office/drawing/2014/main" id="{00000000-0008-0000-0300-000024010000}"/>
            </a:ext>
          </a:extLst>
        </xdr:cNvPr>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93" name="正方形/長方形 292">
          <a:extLst>
            <a:ext uri="{FF2B5EF4-FFF2-40B4-BE49-F238E27FC236}">
              <a16:creationId xmlns:a16="http://schemas.microsoft.com/office/drawing/2014/main" id="{00000000-0008-0000-0300-000025010000}"/>
            </a:ext>
          </a:extLst>
        </xdr:cNvPr>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94" name="正方形/長方形 293">
          <a:extLst>
            <a:ext uri="{FF2B5EF4-FFF2-40B4-BE49-F238E27FC236}">
              <a16:creationId xmlns:a16="http://schemas.microsoft.com/office/drawing/2014/main" id="{00000000-0008-0000-0300-000026010000}"/>
            </a:ext>
          </a:extLst>
        </xdr:cNvPr>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95" name="正方形/長方形 294">
          <a:extLst>
            <a:ext uri="{FF2B5EF4-FFF2-40B4-BE49-F238E27FC236}">
              <a16:creationId xmlns:a16="http://schemas.microsoft.com/office/drawing/2014/main" id="{00000000-0008-0000-0300-000027010000}"/>
            </a:ext>
          </a:extLst>
        </xdr:cNvPr>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6" name="正方形/長方形 295">
          <a:extLst>
            <a:ext uri="{FF2B5EF4-FFF2-40B4-BE49-F238E27FC236}">
              <a16:creationId xmlns:a16="http://schemas.microsoft.com/office/drawing/2014/main" id="{00000000-0008-0000-0300-000028010000}"/>
            </a:ext>
          </a:extLst>
        </xdr:cNvPr>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7" name="正方形/長方形 296">
          <a:extLst>
            <a:ext uri="{FF2B5EF4-FFF2-40B4-BE49-F238E27FC236}">
              <a16:creationId xmlns:a16="http://schemas.microsoft.com/office/drawing/2014/main" id="{00000000-0008-0000-0300-000029010000}"/>
            </a:ext>
          </a:extLst>
        </xdr:cNvPr>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1,000</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298" name="テキスト ボックス 297">
          <a:extLst>
            <a:ext uri="{FF2B5EF4-FFF2-40B4-BE49-F238E27FC236}">
              <a16:creationId xmlns:a16="http://schemas.microsoft.com/office/drawing/2014/main" id="{00000000-0008-0000-0300-00002A010000}"/>
            </a:ext>
          </a:extLst>
        </xdr:cNvPr>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過去からの新規採用抑制や退職不補充等により類似団体平均を下回っている。</a:t>
          </a:r>
        </a:p>
        <a:p>
          <a:r>
            <a:rPr kumimoji="1" lang="ja-JP" altLang="en-US" sz="1300">
              <a:latin typeface="ＭＳ Ｐゴシック" panose="020B0600070205080204" pitchFamily="50" charset="-128"/>
              <a:ea typeface="ＭＳ Ｐゴシック" panose="020B0600070205080204" pitchFamily="50" charset="-128"/>
            </a:rPr>
            <a:t>　今後も定員適正化計画に基づく職員数を配置し、適正な定員管理に努める。</a:t>
          </a:r>
        </a:p>
      </xdr:txBody>
    </xdr:sp>
    <xdr:clientData/>
  </xdr:twoCellAnchor>
  <xdr:oneCellAnchor>
    <xdr:from>
      <xdr:col>61</xdr:col>
      <xdr:colOff>6350</xdr:colOff>
      <xdr:row>54</xdr:row>
      <xdr:rowOff>139700</xdr:rowOff>
    </xdr:from>
    <xdr:ext cx="349839" cy="225703"/>
    <xdr:sp macro="" textlink="">
      <xdr:nvSpPr>
        <xdr:cNvPr id="299" name="テキスト ボックス 298">
          <a:extLst>
            <a:ext uri="{FF2B5EF4-FFF2-40B4-BE49-F238E27FC236}">
              <a16:creationId xmlns:a16="http://schemas.microsoft.com/office/drawing/2014/main" id="{00000000-0008-0000-0300-00002B010000}"/>
            </a:ext>
          </a:extLst>
        </xdr:cNvPr>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300" name="直線コネクタ 299">
          <a:extLst>
            <a:ext uri="{FF2B5EF4-FFF2-40B4-BE49-F238E27FC236}">
              <a16:creationId xmlns:a16="http://schemas.microsoft.com/office/drawing/2014/main" id="{00000000-0008-0000-0300-00002C010000}"/>
            </a:ext>
          </a:extLst>
        </xdr:cNvPr>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macro="" textlink="">
      <xdr:nvSpPr>
        <xdr:cNvPr id="301" name="テキスト ボックス 300">
          <a:extLst>
            <a:ext uri="{FF2B5EF4-FFF2-40B4-BE49-F238E27FC236}">
              <a16:creationId xmlns:a16="http://schemas.microsoft.com/office/drawing/2014/main" id="{00000000-0008-0000-0300-00002D010000}"/>
            </a:ext>
          </a:extLst>
        </xdr:cNvPr>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67</xdr:row>
      <xdr:rowOff>169635</xdr:rowOff>
    </xdr:from>
    <xdr:to>
      <xdr:col>85</xdr:col>
      <xdr:colOff>95250</xdr:colOff>
      <xdr:row>67</xdr:row>
      <xdr:rowOff>169635</xdr:rowOff>
    </xdr:to>
    <xdr:cxnSp macro="">
      <xdr:nvCxnSpPr>
        <xdr:cNvPr id="302" name="直線コネクタ 301">
          <a:extLst>
            <a:ext uri="{FF2B5EF4-FFF2-40B4-BE49-F238E27FC236}">
              <a16:creationId xmlns:a16="http://schemas.microsoft.com/office/drawing/2014/main" id="{00000000-0008-0000-0300-00002E010000}"/>
            </a:ext>
          </a:extLst>
        </xdr:cNvPr>
        <xdr:cNvCxnSpPr/>
      </xdr:nvCxnSpPr>
      <xdr:spPr>
        <a:xfrm>
          <a:off x="12827000" y="1165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67</xdr:row>
      <xdr:rowOff>27412</xdr:rowOff>
    </xdr:from>
    <xdr:ext cx="762000" cy="259045"/>
    <xdr:sp macro="" textlink="">
      <xdr:nvSpPr>
        <xdr:cNvPr id="303" name="テキスト ボックス 302">
          <a:extLst>
            <a:ext uri="{FF2B5EF4-FFF2-40B4-BE49-F238E27FC236}">
              <a16:creationId xmlns:a16="http://schemas.microsoft.com/office/drawing/2014/main" id="{00000000-0008-0000-0300-00002F010000}"/>
            </a:ext>
          </a:extLst>
        </xdr:cNvPr>
        <xdr:cNvSpPr txBox="1"/>
      </xdr:nvSpPr>
      <xdr:spPr>
        <a:xfrm>
          <a:off x="12065000" y="1151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65</xdr:row>
      <xdr:rowOff>167822</xdr:rowOff>
    </xdr:from>
    <xdr:to>
      <xdr:col>85</xdr:col>
      <xdr:colOff>95250</xdr:colOff>
      <xdr:row>65</xdr:row>
      <xdr:rowOff>167822</xdr:rowOff>
    </xdr:to>
    <xdr:cxnSp macro="">
      <xdr:nvCxnSpPr>
        <xdr:cNvPr id="304" name="直線コネクタ 303">
          <a:extLst>
            <a:ext uri="{FF2B5EF4-FFF2-40B4-BE49-F238E27FC236}">
              <a16:creationId xmlns:a16="http://schemas.microsoft.com/office/drawing/2014/main" id="{00000000-0008-0000-0300-000030010000}"/>
            </a:ext>
          </a:extLst>
        </xdr:cNvPr>
        <xdr:cNvCxnSpPr/>
      </xdr:nvCxnSpPr>
      <xdr:spPr>
        <a:xfrm>
          <a:off x="12827000" y="1131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65</xdr:row>
      <xdr:rowOff>25599</xdr:rowOff>
    </xdr:from>
    <xdr:ext cx="762000" cy="259045"/>
    <xdr:sp macro="" textlink="">
      <xdr:nvSpPr>
        <xdr:cNvPr id="305" name="テキスト ボックス 304">
          <a:extLst>
            <a:ext uri="{FF2B5EF4-FFF2-40B4-BE49-F238E27FC236}">
              <a16:creationId xmlns:a16="http://schemas.microsoft.com/office/drawing/2014/main" id="{00000000-0008-0000-0300-000031010000}"/>
            </a:ext>
          </a:extLst>
        </xdr:cNvPr>
        <xdr:cNvSpPr txBox="1"/>
      </xdr:nvSpPr>
      <xdr:spPr>
        <a:xfrm>
          <a:off x="12065000" y="1116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63</xdr:row>
      <xdr:rowOff>166007</xdr:rowOff>
    </xdr:from>
    <xdr:to>
      <xdr:col>85</xdr:col>
      <xdr:colOff>95250</xdr:colOff>
      <xdr:row>63</xdr:row>
      <xdr:rowOff>166007</xdr:rowOff>
    </xdr:to>
    <xdr:cxnSp macro="">
      <xdr:nvCxnSpPr>
        <xdr:cNvPr id="306" name="直線コネクタ 305">
          <a:extLst>
            <a:ext uri="{FF2B5EF4-FFF2-40B4-BE49-F238E27FC236}">
              <a16:creationId xmlns:a16="http://schemas.microsoft.com/office/drawing/2014/main" id="{00000000-0008-0000-0300-000032010000}"/>
            </a:ext>
          </a:extLst>
        </xdr:cNvPr>
        <xdr:cNvCxnSpPr/>
      </xdr:nvCxnSpPr>
      <xdr:spPr>
        <a:xfrm>
          <a:off x="12827000" y="1096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63</xdr:row>
      <xdr:rowOff>23784</xdr:rowOff>
    </xdr:from>
    <xdr:ext cx="762000" cy="259045"/>
    <xdr:sp macro="" textlink="">
      <xdr:nvSpPr>
        <xdr:cNvPr id="307" name="テキスト ボックス 306">
          <a:extLst>
            <a:ext uri="{FF2B5EF4-FFF2-40B4-BE49-F238E27FC236}">
              <a16:creationId xmlns:a16="http://schemas.microsoft.com/office/drawing/2014/main" id="{00000000-0008-0000-0300-000033010000}"/>
            </a:ext>
          </a:extLst>
        </xdr:cNvPr>
        <xdr:cNvSpPr txBox="1"/>
      </xdr:nvSpPr>
      <xdr:spPr>
        <a:xfrm>
          <a:off x="12065000" y="1082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61</xdr:row>
      <xdr:rowOff>164193</xdr:rowOff>
    </xdr:from>
    <xdr:to>
      <xdr:col>85</xdr:col>
      <xdr:colOff>95250</xdr:colOff>
      <xdr:row>61</xdr:row>
      <xdr:rowOff>164193</xdr:rowOff>
    </xdr:to>
    <xdr:cxnSp macro="">
      <xdr:nvCxnSpPr>
        <xdr:cNvPr id="308" name="直線コネクタ 307">
          <a:extLst>
            <a:ext uri="{FF2B5EF4-FFF2-40B4-BE49-F238E27FC236}">
              <a16:creationId xmlns:a16="http://schemas.microsoft.com/office/drawing/2014/main" id="{00000000-0008-0000-0300-000034010000}"/>
            </a:ext>
          </a:extLst>
        </xdr:cNvPr>
        <xdr:cNvCxnSpPr/>
      </xdr:nvCxnSpPr>
      <xdr:spPr>
        <a:xfrm>
          <a:off x="12827000" y="1062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61</xdr:row>
      <xdr:rowOff>21970</xdr:rowOff>
    </xdr:from>
    <xdr:ext cx="762000" cy="259045"/>
    <xdr:sp macro="" textlink="">
      <xdr:nvSpPr>
        <xdr:cNvPr id="309" name="テキスト ボックス 308">
          <a:extLst>
            <a:ext uri="{FF2B5EF4-FFF2-40B4-BE49-F238E27FC236}">
              <a16:creationId xmlns:a16="http://schemas.microsoft.com/office/drawing/2014/main" id="{00000000-0008-0000-0300-000035010000}"/>
            </a:ext>
          </a:extLst>
        </xdr:cNvPr>
        <xdr:cNvSpPr txBox="1"/>
      </xdr:nvSpPr>
      <xdr:spPr>
        <a:xfrm>
          <a:off x="12065000" y="1048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59</xdr:row>
      <xdr:rowOff>162378</xdr:rowOff>
    </xdr:from>
    <xdr:to>
      <xdr:col>85</xdr:col>
      <xdr:colOff>95250</xdr:colOff>
      <xdr:row>59</xdr:row>
      <xdr:rowOff>162378</xdr:rowOff>
    </xdr:to>
    <xdr:cxnSp macro="">
      <xdr:nvCxnSpPr>
        <xdr:cNvPr id="310" name="直線コネクタ 309">
          <a:extLst>
            <a:ext uri="{FF2B5EF4-FFF2-40B4-BE49-F238E27FC236}">
              <a16:creationId xmlns:a16="http://schemas.microsoft.com/office/drawing/2014/main" id="{00000000-0008-0000-0300-000036010000}"/>
            </a:ext>
          </a:extLst>
        </xdr:cNvPr>
        <xdr:cNvCxnSpPr/>
      </xdr:nvCxnSpPr>
      <xdr:spPr>
        <a:xfrm>
          <a:off x="12827000" y="1027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59</xdr:row>
      <xdr:rowOff>20155</xdr:rowOff>
    </xdr:from>
    <xdr:ext cx="762000" cy="259045"/>
    <xdr:sp macro="" textlink="">
      <xdr:nvSpPr>
        <xdr:cNvPr id="311" name="テキスト ボックス 310">
          <a:extLst>
            <a:ext uri="{FF2B5EF4-FFF2-40B4-BE49-F238E27FC236}">
              <a16:creationId xmlns:a16="http://schemas.microsoft.com/office/drawing/2014/main" id="{00000000-0008-0000-0300-000037010000}"/>
            </a:ext>
          </a:extLst>
        </xdr:cNvPr>
        <xdr:cNvSpPr txBox="1"/>
      </xdr:nvSpPr>
      <xdr:spPr>
        <a:xfrm>
          <a:off x="12065000" y="1013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57</xdr:row>
      <xdr:rowOff>160565</xdr:rowOff>
    </xdr:from>
    <xdr:to>
      <xdr:col>85</xdr:col>
      <xdr:colOff>95250</xdr:colOff>
      <xdr:row>57</xdr:row>
      <xdr:rowOff>160565</xdr:rowOff>
    </xdr:to>
    <xdr:cxnSp macro="">
      <xdr:nvCxnSpPr>
        <xdr:cNvPr id="312" name="直線コネクタ 311">
          <a:extLst>
            <a:ext uri="{FF2B5EF4-FFF2-40B4-BE49-F238E27FC236}">
              <a16:creationId xmlns:a16="http://schemas.microsoft.com/office/drawing/2014/main" id="{00000000-0008-0000-0300-000038010000}"/>
            </a:ext>
          </a:extLst>
        </xdr:cNvPr>
        <xdr:cNvCxnSpPr/>
      </xdr:nvCxnSpPr>
      <xdr:spPr>
        <a:xfrm>
          <a:off x="12827000" y="993321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18342</xdr:rowOff>
    </xdr:from>
    <xdr:ext cx="762000" cy="259045"/>
    <xdr:sp macro="" textlink="">
      <xdr:nvSpPr>
        <xdr:cNvPr id="313" name="テキスト ボックス 312">
          <a:extLst>
            <a:ext uri="{FF2B5EF4-FFF2-40B4-BE49-F238E27FC236}">
              <a16:creationId xmlns:a16="http://schemas.microsoft.com/office/drawing/2014/main" id="{00000000-0008-0000-0300-000039010000}"/>
            </a:ext>
          </a:extLst>
        </xdr:cNvPr>
        <xdr:cNvSpPr txBox="1"/>
      </xdr:nvSpPr>
      <xdr:spPr>
        <a:xfrm>
          <a:off x="12065000" y="9790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14" name="直線コネクタ 313">
          <a:extLst>
            <a:ext uri="{FF2B5EF4-FFF2-40B4-BE49-F238E27FC236}">
              <a16:creationId xmlns:a16="http://schemas.microsoft.com/office/drawing/2014/main" id="{00000000-0008-0000-0300-00003A010000}"/>
            </a:ext>
          </a:extLst>
        </xdr:cNvPr>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55</xdr:row>
      <xdr:rowOff>16527</xdr:rowOff>
    </xdr:from>
    <xdr:ext cx="762000" cy="259045"/>
    <xdr:sp macro="" textlink="">
      <xdr:nvSpPr>
        <xdr:cNvPr id="315" name="テキスト ボックス 314">
          <a:extLst>
            <a:ext uri="{FF2B5EF4-FFF2-40B4-BE49-F238E27FC236}">
              <a16:creationId xmlns:a16="http://schemas.microsoft.com/office/drawing/2014/main" id="{00000000-0008-0000-0300-00003B010000}"/>
            </a:ext>
          </a:extLst>
        </xdr:cNvPr>
        <xdr:cNvSpPr txBox="1"/>
      </xdr:nvSpPr>
      <xdr:spPr>
        <a:xfrm>
          <a:off x="1206500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70</xdr:row>
      <xdr:rowOff>0</xdr:rowOff>
    </xdr:to>
    <xdr:sp macro="" textlink="">
      <xdr:nvSpPr>
        <xdr:cNvPr id="316" name="定員管理の状況グラフ枠">
          <a:extLst>
            <a:ext uri="{FF2B5EF4-FFF2-40B4-BE49-F238E27FC236}">
              <a16:creationId xmlns:a16="http://schemas.microsoft.com/office/drawing/2014/main" id="{00000000-0008-0000-0300-00003C010000}"/>
            </a:ext>
          </a:extLst>
        </xdr:cNvPr>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57</xdr:row>
      <xdr:rowOff>163322</xdr:rowOff>
    </xdr:from>
    <xdr:to>
      <xdr:col>81</xdr:col>
      <xdr:colOff>44450</xdr:colOff>
      <xdr:row>67</xdr:row>
      <xdr:rowOff>126202</xdr:rowOff>
    </xdr:to>
    <xdr:cxnSp macro="">
      <xdr:nvCxnSpPr>
        <xdr:cNvPr id="317" name="直線コネクタ 316">
          <a:extLst>
            <a:ext uri="{FF2B5EF4-FFF2-40B4-BE49-F238E27FC236}">
              <a16:creationId xmlns:a16="http://schemas.microsoft.com/office/drawing/2014/main" id="{00000000-0008-0000-0300-00003D010000}"/>
            </a:ext>
          </a:extLst>
        </xdr:cNvPr>
        <xdr:cNvCxnSpPr/>
      </xdr:nvCxnSpPr>
      <xdr:spPr>
        <a:xfrm flipV="1">
          <a:off x="17018000" y="9935972"/>
          <a:ext cx="0" cy="167738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67</xdr:row>
      <xdr:rowOff>98279</xdr:rowOff>
    </xdr:from>
    <xdr:ext cx="762000" cy="259045"/>
    <xdr:sp macro="" textlink="">
      <xdr:nvSpPr>
        <xdr:cNvPr id="318" name="定員管理の状況最小値テキスト">
          <a:extLst>
            <a:ext uri="{FF2B5EF4-FFF2-40B4-BE49-F238E27FC236}">
              <a16:creationId xmlns:a16="http://schemas.microsoft.com/office/drawing/2014/main" id="{00000000-0008-0000-0300-00003E010000}"/>
            </a:ext>
          </a:extLst>
        </xdr:cNvPr>
        <xdr:cNvSpPr txBox="1"/>
      </xdr:nvSpPr>
      <xdr:spPr>
        <a:xfrm>
          <a:off x="17106900" y="115854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58.74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67</xdr:row>
      <xdr:rowOff>126202</xdr:rowOff>
    </xdr:from>
    <xdr:to>
      <xdr:col>81</xdr:col>
      <xdr:colOff>133350</xdr:colOff>
      <xdr:row>67</xdr:row>
      <xdr:rowOff>126202</xdr:rowOff>
    </xdr:to>
    <xdr:cxnSp macro="">
      <xdr:nvCxnSpPr>
        <xdr:cNvPr id="319" name="直線コネクタ 318">
          <a:extLst>
            <a:ext uri="{FF2B5EF4-FFF2-40B4-BE49-F238E27FC236}">
              <a16:creationId xmlns:a16="http://schemas.microsoft.com/office/drawing/2014/main" id="{00000000-0008-0000-0300-00003F010000}"/>
            </a:ext>
          </a:extLst>
        </xdr:cNvPr>
        <xdr:cNvCxnSpPr/>
      </xdr:nvCxnSpPr>
      <xdr:spPr>
        <a:xfrm>
          <a:off x="16929100" y="116133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56</xdr:row>
      <xdr:rowOff>78249</xdr:rowOff>
    </xdr:from>
    <xdr:ext cx="762000" cy="259045"/>
    <xdr:sp macro="" textlink="">
      <xdr:nvSpPr>
        <xdr:cNvPr id="320" name="定員管理の状況最大値テキスト">
          <a:extLst>
            <a:ext uri="{FF2B5EF4-FFF2-40B4-BE49-F238E27FC236}">
              <a16:creationId xmlns:a16="http://schemas.microsoft.com/office/drawing/2014/main" id="{00000000-0008-0000-0300-000040010000}"/>
            </a:ext>
          </a:extLst>
        </xdr:cNvPr>
        <xdr:cNvSpPr txBox="1"/>
      </xdr:nvSpPr>
      <xdr:spPr>
        <a:xfrm>
          <a:off x="17106900" y="96794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57</xdr:row>
      <xdr:rowOff>163322</xdr:rowOff>
    </xdr:from>
    <xdr:to>
      <xdr:col>81</xdr:col>
      <xdr:colOff>133350</xdr:colOff>
      <xdr:row>57</xdr:row>
      <xdr:rowOff>163322</xdr:rowOff>
    </xdr:to>
    <xdr:cxnSp macro="">
      <xdr:nvCxnSpPr>
        <xdr:cNvPr id="321" name="直線コネクタ 320">
          <a:extLst>
            <a:ext uri="{FF2B5EF4-FFF2-40B4-BE49-F238E27FC236}">
              <a16:creationId xmlns:a16="http://schemas.microsoft.com/office/drawing/2014/main" id="{00000000-0008-0000-0300-000041010000}"/>
            </a:ext>
          </a:extLst>
        </xdr:cNvPr>
        <xdr:cNvCxnSpPr/>
      </xdr:nvCxnSpPr>
      <xdr:spPr>
        <a:xfrm>
          <a:off x="16929100" y="99359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59</xdr:row>
      <xdr:rowOff>92401</xdr:rowOff>
    </xdr:from>
    <xdr:to>
      <xdr:col>81</xdr:col>
      <xdr:colOff>44450</xdr:colOff>
      <xdr:row>59</xdr:row>
      <xdr:rowOff>110327</xdr:rowOff>
    </xdr:to>
    <xdr:cxnSp macro="">
      <xdr:nvCxnSpPr>
        <xdr:cNvPr id="322" name="直線コネクタ 321">
          <a:extLst>
            <a:ext uri="{FF2B5EF4-FFF2-40B4-BE49-F238E27FC236}">
              <a16:creationId xmlns:a16="http://schemas.microsoft.com/office/drawing/2014/main" id="{00000000-0008-0000-0300-000042010000}"/>
            </a:ext>
          </a:extLst>
        </xdr:cNvPr>
        <xdr:cNvCxnSpPr/>
      </xdr:nvCxnSpPr>
      <xdr:spPr>
        <a:xfrm>
          <a:off x="16179800" y="10207951"/>
          <a:ext cx="838200" cy="179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59</xdr:row>
      <xdr:rowOff>165008</xdr:rowOff>
    </xdr:from>
    <xdr:ext cx="762000" cy="259045"/>
    <xdr:sp macro="" textlink="">
      <xdr:nvSpPr>
        <xdr:cNvPr id="323" name="定員管理の状況平均値テキスト">
          <a:extLst>
            <a:ext uri="{FF2B5EF4-FFF2-40B4-BE49-F238E27FC236}">
              <a16:creationId xmlns:a16="http://schemas.microsoft.com/office/drawing/2014/main" id="{00000000-0008-0000-0300-000043010000}"/>
            </a:ext>
          </a:extLst>
        </xdr:cNvPr>
        <xdr:cNvSpPr txBox="1"/>
      </xdr:nvSpPr>
      <xdr:spPr>
        <a:xfrm>
          <a:off x="17106900" y="1028055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22.36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60</xdr:row>
      <xdr:rowOff>21481</xdr:rowOff>
    </xdr:from>
    <xdr:to>
      <xdr:col>81</xdr:col>
      <xdr:colOff>95250</xdr:colOff>
      <xdr:row>60</xdr:row>
      <xdr:rowOff>123081</xdr:rowOff>
    </xdr:to>
    <xdr:sp macro="" textlink="">
      <xdr:nvSpPr>
        <xdr:cNvPr id="324" name="フローチャート: 判断 323">
          <a:extLst>
            <a:ext uri="{FF2B5EF4-FFF2-40B4-BE49-F238E27FC236}">
              <a16:creationId xmlns:a16="http://schemas.microsoft.com/office/drawing/2014/main" id="{00000000-0008-0000-0300-000044010000}"/>
            </a:ext>
          </a:extLst>
        </xdr:cNvPr>
        <xdr:cNvSpPr/>
      </xdr:nvSpPr>
      <xdr:spPr>
        <a:xfrm>
          <a:off x="16967200" y="103084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59</xdr:row>
      <xdr:rowOff>52415</xdr:rowOff>
    </xdr:from>
    <xdr:to>
      <xdr:col>77</xdr:col>
      <xdr:colOff>44450</xdr:colOff>
      <xdr:row>59</xdr:row>
      <xdr:rowOff>92401</xdr:rowOff>
    </xdr:to>
    <xdr:cxnSp macro="">
      <xdr:nvCxnSpPr>
        <xdr:cNvPr id="325" name="直線コネクタ 324">
          <a:extLst>
            <a:ext uri="{FF2B5EF4-FFF2-40B4-BE49-F238E27FC236}">
              <a16:creationId xmlns:a16="http://schemas.microsoft.com/office/drawing/2014/main" id="{00000000-0008-0000-0300-000045010000}"/>
            </a:ext>
          </a:extLst>
        </xdr:cNvPr>
        <xdr:cNvCxnSpPr/>
      </xdr:nvCxnSpPr>
      <xdr:spPr>
        <a:xfrm>
          <a:off x="15290800" y="10167965"/>
          <a:ext cx="889000" cy="399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60</xdr:row>
      <xdr:rowOff>3556</xdr:rowOff>
    </xdr:from>
    <xdr:to>
      <xdr:col>77</xdr:col>
      <xdr:colOff>95250</xdr:colOff>
      <xdr:row>60</xdr:row>
      <xdr:rowOff>105156</xdr:rowOff>
    </xdr:to>
    <xdr:sp macro="" textlink="">
      <xdr:nvSpPr>
        <xdr:cNvPr id="326" name="フローチャート: 判断 325">
          <a:extLst>
            <a:ext uri="{FF2B5EF4-FFF2-40B4-BE49-F238E27FC236}">
              <a16:creationId xmlns:a16="http://schemas.microsoft.com/office/drawing/2014/main" id="{00000000-0008-0000-0300-000046010000}"/>
            </a:ext>
          </a:extLst>
        </xdr:cNvPr>
        <xdr:cNvSpPr/>
      </xdr:nvSpPr>
      <xdr:spPr>
        <a:xfrm>
          <a:off x="16129000" y="102905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60</xdr:row>
      <xdr:rowOff>89933</xdr:rowOff>
    </xdr:from>
    <xdr:ext cx="736600" cy="259045"/>
    <xdr:sp macro="" textlink="">
      <xdr:nvSpPr>
        <xdr:cNvPr id="327" name="テキスト ボックス 326">
          <a:extLst>
            <a:ext uri="{FF2B5EF4-FFF2-40B4-BE49-F238E27FC236}">
              <a16:creationId xmlns:a16="http://schemas.microsoft.com/office/drawing/2014/main" id="{00000000-0008-0000-0300-000047010000}"/>
            </a:ext>
          </a:extLst>
        </xdr:cNvPr>
        <xdr:cNvSpPr txBox="1"/>
      </xdr:nvSpPr>
      <xdr:spPr>
        <a:xfrm>
          <a:off x="15798800" y="1037693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59</xdr:row>
      <xdr:rowOff>37247</xdr:rowOff>
    </xdr:from>
    <xdr:to>
      <xdr:col>72</xdr:col>
      <xdr:colOff>203200</xdr:colOff>
      <xdr:row>59</xdr:row>
      <xdr:rowOff>52415</xdr:rowOff>
    </xdr:to>
    <xdr:cxnSp macro="">
      <xdr:nvCxnSpPr>
        <xdr:cNvPr id="328" name="直線コネクタ 327">
          <a:extLst>
            <a:ext uri="{FF2B5EF4-FFF2-40B4-BE49-F238E27FC236}">
              <a16:creationId xmlns:a16="http://schemas.microsoft.com/office/drawing/2014/main" id="{00000000-0008-0000-0300-000048010000}"/>
            </a:ext>
          </a:extLst>
        </xdr:cNvPr>
        <xdr:cNvCxnSpPr/>
      </xdr:nvCxnSpPr>
      <xdr:spPr>
        <a:xfrm>
          <a:off x="14401800" y="10152797"/>
          <a:ext cx="889000" cy="151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60</xdr:row>
      <xdr:rowOff>2866</xdr:rowOff>
    </xdr:from>
    <xdr:to>
      <xdr:col>73</xdr:col>
      <xdr:colOff>44450</xdr:colOff>
      <xdr:row>60</xdr:row>
      <xdr:rowOff>104466</xdr:rowOff>
    </xdr:to>
    <xdr:sp macro="" textlink="">
      <xdr:nvSpPr>
        <xdr:cNvPr id="329" name="フローチャート: 判断 328">
          <a:extLst>
            <a:ext uri="{FF2B5EF4-FFF2-40B4-BE49-F238E27FC236}">
              <a16:creationId xmlns:a16="http://schemas.microsoft.com/office/drawing/2014/main" id="{00000000-0008-0000-0300-000049010000}"/>
            </a:ext>
          </a:extLst>
        </xdr:cNvPr>
        <xdr:cNvSpPr/>
      </xdr:nvSpPr>
      <xdr:spPr>
        <a:xfrm>
          <a:off x="15240000" y="102898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60</xdr:row>
      <xdr:rowOff>89243</xdr:rowOff>
    </xdr:from>
    <xdr:ext cx="762000" cy="259045"/>
    <xdr:sp macro="" textlink="">
      <xdr:nvSpPr>
        <xdr:cNvPr id="330" name="テキスト ボックス 329">
          <a:extLst>
            <a:ext uri="{FF2B5EF4-FFF2-40B4-BE49-F238E27FC236}">
              <a16:creationId xmlns:a16="http://schemas.microsoft.com/office/drawing/2014/main" id="{00000000-0008-0000-0300-00004A010000}"/>
            </a:ext>
          </a:extLst>
        </xdr:cNvPr>
        <xdr:cNvSpPr txBox="1"/>
      </xdr:nvSpPr>
      <xdr:spPr>
        <a:xfrm>
          <a:off x="14909800" y="103762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59</xdr:row>
      <xdr:rowOff>12428</xdr:rowOff>
    </xdr:from>
    <xdr:to>
      <xdr:col>68</xdr:col>
      <xdr:colOff>152400</xdr:colOff>
      <xdr:row>59</xdr:row>
      <xdr:rowOff>37247</xdr:rowOff>
    </xdr:to>
    <xdr:cxnSp macro="">
      <xdr:nvCxnSpPr>
        <xdr:cNvPr id="331" name="直線コネクタ 330">
          <a:extLst>
            <a:ext uri="{FF2B5EF4-FFF2-40B4-BE49-F238E27FC236}">
              <a16:creationId xmlns:a16="http://schemas.microsoft.com/office/drawing/2014/main" id="{00000000-0008-0000-0300-00004B010000}"/>
            </a:ext>
          </a:extLst>
        </xdr:cNvPr>
        <xdr:cNvCxnSpPr/>
      </xdr:nvCxnSpPr>
      <xdr:spPr>
        <a:xfrm>
          <a:off x="13512800" y="10127978"/>
          <a:ext cx="889000" cy="248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60</xdr:row>
      <xdr:rowOff>453</xdr:rowOff>
    </xdr:from>
    <xdr:to>
      <xdr:col>68</xdr:col>
      <xdr:colOff>203200</xdr:colOff>
      <xdr:row>60</xdr:row>
      <xdr:rowOff>102053</xdr:rowOff>
    </xdr:to>
    <xdr:sp macro="" textlink="">
      <xdr:nvSpPr>
        <xdr:cNvPr id="332" name="フローチャート: 判断 331">
          <a:extLst>
            <a:ext uri="{FF2B5EF4-FFF2-40B4-BE49-F238E27FC236}">
              <a16:creationId xmlns:a16="http://schemas.microsoft.com/office/drawing/2014/main" id="{00000000-0008-0000-0300-00004C010000}"/>
            </a:ext>
          </a:extLst>
        </xdr:cNvPr>
        <xdr:cNvSpPr/>
      </xdr:nvSpPr>
      <xdr:spPr>
        <a:xfrm>
          <a:off x="14351000" y="102874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60</xdr:row>
      <xdr:rowOff>86830</xdr:rowOff>
    </xdr:from>
    <xdr:ext cx="762000" cy="259045"/>
    <xdr:sp macro="" textlink="">
      <xdr:nvSpPr>
        <xdr:cNvPr id="333" name="テキスト ボックス 332">
          <a:extLst>
            <a:ext uri="{FF2B5EF4-FFF2-40B4-BE49-F238E27FC236}">
              <a16:creationId xmlns:a16="http://schemas.microsoft.com/office/drawing/2014/main" id="{00000000-0008-0000-0300-00004D010000}"/>
            </a:ext>
          </a:extLst>
        </xdr:cNvPr>
        <xdr:cNvSpPr txBox="1"/>
      </xdr:nvSpPr>
      <xdr:spPr>
        <a:xfrm>
          <a:off x="14020800" y="1037383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59</xdr:row>
      <xdr:rowOff>153289</xdr:rowOff>
    </xdr:from>
    <xdr:to>
      <xdr:col>64</xdr:col>
      <xdr:colOff>152400</xdr:colOff>
      <xdr:row>60</xdr:row>
      <xdr:rowOff>83439</xdr:rowOff>
    </xdr:to>
    <xdr:sp macro="" textlink="">
      <xdr:nvSpPr>
        <xdr:cNvPr id="334" name="フローチャート: 判断 333">
          <a:extLst>
            <a:ext uri="{FF2B5EF4-FFF2-40B4-BE49-F238E27FC236}">
              <a16:creationId xmlns:a16="http://schemas.microsoft.com/office/drawing/2014/main" id="{00000000-0008-0000-0300-00004E010000}"/>
            </a:ext>
          </a:extLst>
        </xdr:cNvPr>
        <xdr:cNvSpPr/>
      </xdr:nvSpPr>
      <xdr:spPr>
        <a:xfrm>
          <a:off x="13462000" y="102688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60</xdr:row>
      <xdr:rowOff>68216</xdr:rowOff>
    </xdr:from>
    <xdr:ext cx="762000" cy="259045"/>
    <xdr:sp macro="" textlink="">
      <xdr:nvSpPr>
        <xdr:cNvPr id="335" name="テキスト ボックス 334">
          <a:extLst>
            <a:ext uri="{FF2B5EF4-FFF2-40B4-BE49-F238E27FC236}">
              <a16:creationId xmlns:a16="http://schemas.microsoft.com/office/drawing/2014/main" id="{00000000-0008-0000-0300-00004F010000}"/>
            </a:ext>
          </a:extLst>
        </xdr:cNvPr>
        <xdr:cNvSpPr txBox="1"/>
      </xdr:nvSpPr>
      <xdr:spPr>
        <a:xfrm>
          <a:off x="13131800" y="103552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macro="" textlink="">
      <xdr:nvSpPr>
        <xdr:cNvPr id="336" name="テキスト ボックス 335">
          <a:extLst>
            <a:ext uri="{FF2B5EF4-FFF2-40B4-BE49-F238E27FC236}">
              <a16:creationId xmlns:a16="http://schemas.microsoft.com/office/drawing/2014/main" id="{00000000-0008-0000-0300-000050010000}"/>
            </a:ext>
          </a:extLst>
        </xdr:cNvPr>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macro="" textlink="">
      <xdr:nvSpPr>
        <xdr:cNvPr id="337" name="テキスト ボックス 336">
          <a:extLst>
            <a:ext uri="{FF2B5EF4-FFF2-40B4-BE49-F238E27FC236}">
              <a16:creationId xmlns:a16="http://schemas.microsoft.com/office/drawing/2014/main" id="{00000000-0008-0000-0300-000051010000}"/>
            </a:ext>
          </a:extLst>
        </xdr:cNvPr>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macro="" textlink="">
      <xdr:nvSpPr>
        <xdr:cNvPr id="338" name="テキスト ボックス 337">
          <a:extLst>
            <a:ext uri="{FF2B5EF4-FFF2-40B4-BE49-F238E27FC236}">
              <a16:creationId xmlns:a16="http://schemas.microsoft.com/office/drawing/2014/main" id="{00000000-0008-0000-0300-000052010000}"/>
            </a:ext>
          </a:extLst>
        </xdr:cNvPr>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macro="" textlink="">
      <xdr:nvSpPr>
        <xdr:cNvPr id="339" name="テキスト ボックス 338">
          <a:extLst>
            <a:ext uri="{FF2B5EF4-FFF2-40B4-BE49-F238E27FC236}">
              <a16:creationId xmlns:a16="http://schemas.microsoft.com/office/drawing/2014/main" id="{00000000-0008-0000-0300-000053010000}"/>
            </a:ext>
          </a:extLst>
        </xdr:cNvPr>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macro="" textlink="">
      <xdr:nvSpPr>
        <xdr:cNvPr id="340" name="テキスト ボックス 339">
          <a:extLst>
            <a:ext uri="{FF2B5EF4-FFF2-40B4-BE49-F238E27FC236}">
              <a16:creationId xmlns:a16="http://schemas.microsoft.com/office/drawing/2014/main" id="{00000000-0008-0000-0300-000054010000}"/>
            </a:ext>
          </a:extLst>
        </xdr:cNvPr>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59</xdr:row>
      <xdr:rowOff>59527</xdr:rowOff>
    </xdr:from>
    <xdr:to>
      <xdr:col>81</xdr:col>
      <xdr:colOff>95250</xdr:colOff>
      <xdr:row>59</xdr:row>
      <xdr:rowOff>161127</xdr:rowOff>
    </xdr:to>
    <xdr:sp macro="" textlink="">
      <xdr:nvSpPr>
        <xdr:cNvPr id="341" name="楕円 340">
          <a:extLst>
            <a:ext uri="{FF2B5EF4-FFF2-40B4-BE49-F238E27FC236}">
              <a16:creationId xmlns:a16="http://schemas.microsoft.com/office/drawing/2014/main" id="{00000000-0008-0000-0300-000055010000}"/>
            </a:ext>
          </a:extLst>
        </xdr:cNvPr>
        <xdr:cNvSpPr/>
      </xdr:nvSpPr>
      <xdr:spPr>
        <a:xfrm>
          <a:off x="16967200" y="101750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58</xdr:row>
      <xdr:rowOff>76054</xdr:rowOff>
    </xdr:from>
    <xdr:ext cx="762000" cy="259045"/>
    <xdr:sp macro="" textlink="">
      <xdr:nvSpPr>
        <xdr:cNvPr id="342" name="定員管理の状況該当値テキスト">
          <a:extLst>
            <a:ext uri="{FF2B5EF4-FFF2-40B4-BE49-F238E27FC236}">
              <a16:creationId xmlns:a16="http://schemas.microsoft.com/office/drawing/2014/main" id="{00000000-0008-0000-0300-000056010000}"/>
            </a:ext>
          </a:extLst>
        </xdr:cNvPr>
        <xdr:cNvSpPr txBox="1"/>
      </xdr:nvSpPr>
      <xdr:spPr>
        <a:xfrm>
          <a:off x="17106900" y="100201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18.49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59</xdr:row>
      <xdr:rowOff>41601</xdr:rowOff>
    </xdr:from>
    <xdr:to>
      <xdr:col>77</xdr:col>
      <xdr:colOff>95250</xdr:colOff>
      <xdr:row>59</xdr:row>
      <xdr:rowOff>143201</xdr:rowOff>
    </xdr:to>
    <xdr:sp macro="" textlink="">
      <xdr:nvSpPr>
        <xdr:cNvPr id="343" name="楕円 342">
          <a:extLst>
            <a:ext uri="{FF2B5EF4-FFF2-40B4-BE49-F238E27FC236}">
              <a16:creationId xmlns:a16="http://schemas.microsoft.com/office/drawing/2014/main" id="{00000000-0008-0000-0300-000057010000}"/>
            </a:ext>
          </a:extLst>
        </xdr:cNvPr>
        <xdr:cNvSpPr/>
      </xdr:nvSpPr>
      <xdr:spPr>
        <a:xfrm>
          <a:off x="16129000" y="101571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57</xdr:row>
      <xdr:rowOff>153378</xdr:rowOff>
    </xdr:from>
    <xdr:ext cx="736600" cy="259045"/>
    <xdr:sp macro="" textlink="">
      <xdr:nvSpPr>
        <xdr:cNvPr id="344" name="テキスト ボックス 343">
          <a:extLst>
            <a:ext uri="{FF2B5EF4-FFF2-40B4-BE49-F238E27FC236}">
              <a16:creationId xmlns:a16="http://schemas.microsoft.com/office/drawing/2014/main" id="{00000000-0008-0000-0300-000058010000}"/>
            </a:ext>
          </a:extLst>
        </xdr:cNvPr>
        <xdr:cNvSpPr txBox="1"/>
      </xdr:nvSpPr>
      <xdr:spPr>
        <a:xfrm>
          <a:off x="15798800" y="992602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59</xdr:row>
      <xdr:rowOff>1615</xdr:rowOff>
    </xdr:from>
    <xdr:to>
      <xdr:col>73</xdr:col>
      <xdr:colOff>44450</xdr:colOff>
      <xdr:row>59</xdr:row>
      <xdr:rowOff>103215</xdr:rowOff>
    </xdr:to>
    <xdr:sp macro="" textlink="">
      <xdr:nvSpPr>
        <xdr:cNvPr id="345" name="楕円 344">
          <a:extLst>
            <a:ext uri="{FF2B5EF4-FFF2-40B4-BE49-F238E27FC236}">
              <a16:creationId xmlns:a16="http://schemas.microsoft.com/office/drawing/2014/main" id="{00000000-0008-0000-0300-000059010000}"/>
            </a:ext>
          </a:extLst>
        </xdr:cNvPr>
        <xdr:cNvSpPr/>
      </xdr:nvSpPr>
      <xdr:spPr>
        <a:xfrm>
          <a:off x="15240000" y="101171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57</xdr:row>
      <xdr:rowOff>113392</xdr:rowOff>
    </xdr:from>
    <xdr:ext cx="762000" cy="259045"/>
    <xdr:sp macro="" textlink="">
      <xdr:nvSpPr>
        <xdr:cNvPr id="346" name="テキスト ボックス 345">
          <a:extLst>
            <a:ext uri="{FF2B5EF4-FFF2-40B4-BE49-F238E27FC236}">
              <a16:creationId xmlns:a16="http://schemas.microsoft.com/office/drawing/2014/main" id="{00000000-0008-0000-0300-00005A010000}"/>
            </a:ext>
          </a:extLst>
        </xdr:cNvPr>
        <xdr:cNvSpPr txBox="1"/>
      </xdr:nvSpPr>
      <xdr:spPr>
        <a:xfrm>
          <a:off x="14909800" y="988604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58</xdr:row>
      <xdr:rowOff>157897</xdr:rowOff>
    </xdr:from>
    <xdr:to>
      <xdr:col>68</xdr:col>
      <xdr:colOff>203200</xdr:colOff>
      <xdr:row>59</xdr:row>
      <xdr:rowOff>88047</xdr:rowOff>
    </xdr:to>
    <xdr:sp macro="" textlink="">
      <xdr:nvSpPr>
        <xdr:cNvPr id="347" name="楕円 346">
          <a:extLst>
            <a:ext uri="{FF2B5EF4-FFF2-40B4-BE49-F238E27FC236}">
              <a16:creationId xmlns:a16="http://schemas.microsoft.com/office/drawing/2014/main" id="{00000000-0008-0000-0300-00005B010000}"/>
            </a:ext>
          </a:extLst>
        </xdr:cNvPr>
        <xdr:cNvSpPr/>
      </xdr:nvSpPr>
      <xdr:spPr>
        <a:xfrm>
          <a:off x="14351000" y="101019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57</xdr:row>
      <xdr:rowOff>98224</xdr:rowOff>
    </xdr:from>
    <xdr:ext cx="762000" cy="259045"/>
    <xdr:sp macro="" textlink="">
      <xdr:nvSpPr>
        <xdr:cNvPr id="348" name="テキスト ボックス 347">
          <a:extLst>
            <a:ext uri="{FF2B5EF4-FFF2-40B4-BE49-F238E27FC236}">
              <a16:creationId xmlns:a16="http://schemas.microsoft.com/office/drawing/2014/main" id="{00000000-0008-0000-0300-00005C010000}"/>
            </a:ext>
          </a:extLst>
        </xdr:cNvPr>
        <xdr:cNvSpPr txBox="1"/>
      </xdr:nvSpPr>
      <xdr:spPr>
        <a:xfrm>
          <a:off x="14020800" y="98708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58</xdr:row>
      <xdr:rowOff>133078</xdr:rowOff>
    </xdr:from>
    <xdr:to>
      <xdr:col>64</xdr:col>
      <xdr:colOff>152400</xdr:colOff>
      <xdr:row>59</xdr:row>
      <xdr:rowOff>63228</xdr:rowOff>
    </xdr:to>
    <xdr:sp macro="" textlink="">
      <xdr:nvSpPr>
        <xdr:cNvPr id="349" name="楕円 348">
          <a:extLst>
            <a:ext uri="{FF2B5EF4-FFF2-40B4-BE49-F238E27FC236}">
              <a16:creationId xmlns:a16="http://schemas.microsoft.com/office/drawing/2014/main" id="{00000000-0008-0000-0300-00005D010000}"/>
            </a:ext>
          </a:extLst>
        </xdr:cNvPr>
        <xdr:cNvSpPr/>
      </xdr:nvSpPr>
      <xdr:spPr>
        <a:xfrm>
          <a:off x="13462000" y="100771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57</xdr:row>
      <xdr:rowOff>73405</xdr:rowOff>
    </xdr:from>
    <xdr:ext cx="762000" cy="259045"/>
    <xdr:sp macro="" textlink="">
      <xdr:nvSpPr>
        <xdr:cNvPr id="350" name="テキスト ボックス 349">
          <a:extLst>
            <a:ext uri="{FF2B5EF4-FFF2-40B4-BE49-F238E27FC236}">
              <a16:creationId xmlns:a16="http://schemas.microsoft.com/office/drawing/2014/main" id="{00000000-0008-0000-0300-00005E010000}"/>
            </a:ext>
          </a:extLst>
        </xdr:cNvPr>
        <xdr:cNvSpPr txBox="1"/>
      </xdr:nvSpPr>
      <xdr:spPr>
        <a:xfrm>
          <a:off x="13131800" y="98460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51" name="正方形/長方形 350">
          <a:extLst>
            <a:ext uri="{FF2B5EF4-FFF2-40B4-BE49-F238E27FC236}">
              <a16:creationId xmlns:a16="http://schemas.microsoft.com/office/drawing/2014/main" id="{00000000-0008-0000-0300-00005F010000}"/>
            </a:ext>
          </a:extLst>
        </xdr:cNvPr>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macro="" textlink="">
      <xdr:nvSpPr>
        <xdr:cNvPr id="352" name="テキスト ボックス 351">
          <a:extLst>
            <a:ext uri="{FF2B5EF4-FFF2-40B4-BE49-F238E27FC236}">
              <a16:creationId xmlns:a16="http://schemas.microsoft.com/office/drawing/2014/main" id="{00000000-0008-0000-0300-000060010000}"/>
            </a:ext>
          </a:extLst>
        </xdr:cNvPr>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macro="" textlink="">
      <xdr:nvSpPr>
        <xdr:cNvPr id="353" name="テキスト ボックス 352">
          <a:extLst>
            <a:ext uri="{FF2B5EF4-FFF2-40B4-BE49-F238E27FC236}">
              <a16:creationId xmlns:a16="http://schemas.microsoft.com/office/drawing/2014/main" id="{00000000-0008-0000-0300-000061010000}"/>
            </a:ext>
          </a:extLst>
        </xdr:cNvPr>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[1.2%]</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54" name="正方形/長方形 353">
          <a:extLst>
            <a:ext uri="{FF2B5EF4-FFF2-40B4-BE49-F238E27FC236}">
              <a16:creationId xmlns:a16="http://schemas.microsoft.com/office/drawing/2014/main" id="{00000000-0008-0000-0300-000062010000}"/>
            </a:ext>
          </a:extLst>
        </xdr:cNvPr>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55" name="正方形/長方形 354">
          <a:extLst>
            <a:ext uri="{FF2B5EF4-FFF2-40B4-BE49-F238E27FC236}">
              <a16:creationId xmlns:a16="http://schemas.microsoft.com/office/drawing/2014/main" id="{00000000-0008-0000-0300-000063010000}"/>
            </a:ext>
          </a:extLst>
        </xdr:cNvPr>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56" name="正方形/長方形 355">
          <a:extLst>
            <a:ext uri="{FF2B5EF4-FFF2-40B4-BE49-F238E27FC236}">
              <a16:creationId xmlns:a16="http://schemas.microsoft.com/office/drawing/2014/main" id="{00000000-0008-0000-0300-000064010000}"/>
            </a:ext>
          </a:extLst>
        </xdr:cNvPr>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57" name="正方形/長方形 356">
          <a:extLst>
            <a:ext uri="{FF2B5EF4-FFF2-40B4-BE49-F238E27FC236}">
              <a16:creationId xmlns:a16="http://schemas.microsoft.com/office/drawing/2014/main" id="{00000000-0008-0000-0300-000065010000}"/>
            </a:ext>
          </a:extLst>
        </xdr:cNvPr>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58" name="正方形/長方形 357">
          <a:extLst>
            <a:ext uri="{FF2B5EF4-FFF2-40B4-BE49-F238E27FC236}">
              <a16:creationId xmlns:a16="http://schemas.microsoft.com/office/drawing/2014/main" id="{00000000-0008-0000-0300-000066010000}"/>
            </a:ext>
          </a:extLst>
        </xdr:cNvPr>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59" name="正方形/長方形 358">
          <a:extLst>
            <a:ext uri="{FF2B5EF4-FFF2-40B4-BE49-F238E27FC236}">
              <a16:creationId xmlns:a16="http://schemas.microsoft.com/office/drawing/2014/main" id="{00000000-0008-0000-0300-000067010000}"/>
            </a:ext>
          </a:extLst>
        </xdr:cNvPr>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60" name="正方形/長方形 359">
          <a:extLst>
            <a:ext uri="{FF2B5EF4-FFF2-40B4-BE49-F238E27FC236}">
              <a16:creationId xmlns:a16="http://schemas.microsoft.com/office/drawing/2014/main" id="{00000000-0008-0000-0300-000068010000}"/>
            </a:ext>
          </a:extLst>
        </xdr:cNvPr>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61" name="正方形/長方形 360">
          <a:extLst>
            <a:ext uri="{FF2B5EF4-FFF2-40B4-BE49-F238E27FC236}">
              <a16:creationId xmlns:a16="http://schemas.microsoft.com/office/drawing/2014/main" id="{00000000-0008-0000-0300-000069010000}"/>
            </a:ext>
          </a:extLst>
        </xdr:cNvPr>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62" name="正方形/長方形 361">
          <a:extLst>
            <a:ext uri="{FF2B5EF4-FFF2-40B4-BE49-F238E27FC236}">
              <a16:creationId xmlns:a16="http://schemas.microsoft.com/office/drawing/2014/main" id="{00000000-0008-0000-0300-00006A010000}"/>
            </a:ext>
          </a:extLst>
        </xdr:cNvPr>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63" name="テキスト ボックス 362">
          <a:extLst>
            <a:ext uri="{FF2B5EF4-FFF2-40B4-BE49-F238E27FC236}">
              <a16:creationId xmlns:a16="http://schemas.microsoft.com/office/drawing/2014/main" id="{00000000-0008-0000-0300-00006B010000}"/>
            </a:ext>
          </a:extLst>
        </xdr:cNvPr>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　</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平成１９年度から実施した補償金免除繰上償還等により、類似団体平均を下回っている。</a:t>
          </a:r>
          <a:endParaRPr lang="ja-JP" altLang="ja-JP" sz="1300">
            <a:effectLst/>
            <a:latin typeface="ＭＳ Ｐゴシック" panose="020B0600070205080204" pitchFamily="50" charset="-128"/>
            <a:ea typeface="ＭＳ Ｐゴシック" panose="020B0600070205080204" pitchFamily="50" charset="-128"/>
          </a:endParaRPr>
        </a:p>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　今後は、南海トラフ地震対策に係る投資事業の実施等による地方債の発行増に伴い、公債費の増加が見込まれるため、地方債発行の抑制等、公債費の適正管理を図る。</a:t>
          </a:r>
          <a:endParaRPr lang="ja-JP" altLang="ja-JP" sz="1300">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32</xdr:row>
      <xdr:rowOff>101600</xdr:rowOff>
    </xdr:from>
    <xdr:ext cx="298543" cy="225703"/>
    <xdr:sp macro="" textlink="">
      <xdr:nvSpPr>
        <xdr:cNvPr id="364" name="テキスト ボックス 363">
          <a:extLst>
            <a:ext uri="{FF2B5EF4-FFF2-40B4-BE49-F238E27FC236}">
              <a16:creationId xmlns:a16="http://schemas.microsoft.com/office/drawing/2014/main" id="{00000000-0008-0000-0300-00006C010000}"/>
            </a:ext>
          </a:extLst>
        </xdr:cNvPr>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65" name="直線コネクタ 364">
          <a:extLst>
            <a:ext uri="{FF2B5EF4-FFF2-40B4-BE49-F238E27FC236}">
              <a16:creationId xmlns:a16="http://schemas.microsoft.com/office/drawing/2014/main" id="{00000000-0008-0000-0300-00006D010000}"/>
            </a:ext>
          </a:extLst>
        </xdr:cNvPr>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macro="" textlink="">
      <xdr:nvSpPr>
        <xdr:cNvPr id="366" name="テキスト ボックス 365">
          <a:extLst>
            <a:ext uri="{FF2B5EF4-FFF2-40B4-BE49-F238E27FC236}">
              <a16:creationId xmlns:a16="http://schemas.microsoft.com/office/drawing/2014/main" id="{00000000-0008-0000-0300-00006E010000}"/>
            </a:ext>
          </a:extLst>
        </xdr:cNvPr>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44</xdr:row>
      <xdr:rowOff>165100</xdr:rowOff>
    </xdr:from>
    <xdr:to>
      <xdr:col>85</xdr:col>
      <xdr:colOff>95250</xdr:colOff>
      <xdr:row>44</xdr:row>
      <xdr:rowOff>165100</xdr:rowOff>
    </xdr:to>
    <xdr:cxnSp macro="">
      <xdr:nvCxnSpPr>
        <xdr:cNvPr id="367" name="直線コネクタ 366">
          <a:extLst>
            <a:ext uri="{FF2B5EF4-FFF2-40B4-BE49-F238E27FC236}">
              <a16:creationId xmlns:a16="http://schemas.microsoft.com/office/drawing/2014/main" id="{00000000-0008-0000-0300-00006F010000}"/>
            </a:ext>
          </a:extLst>
        </xdr:cNvPr>
        <xdr:cNvCxnSpPr/>
      </xdr:nvCxnSpPr>
      <xdr:spPr>
        <a:xfrm>
          <a:off x="12827000" y="770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22877</xdr:rowOff>
    </xdr:from>
    <xdr:ext cx="762000" cy="259045"/>
    <xdr:sp macro="" textlink="">
      <xdr:nvSpPr>
        <xdr:cNvPr id="368" name="テキスト ボックス 367">
          <a:extLst>
            <a:ext uri="{FF2B5EF4-FFF2-40B4-BE49-F238E27FC236}">
              <a16:creationId xmlns:a16="http://schemas.microsoft.com/office/drawing/2014/main" id="{00000000-0008-0000-0300-000070010000}"/>
            </a:ext>
          </a:extLst>
        </xdr:cNvPr>
        <xdr:cNvSpPr txBox="1"/>
      </xdr:nvSpPr>
      <xdr:spPr>
        <a:xfrm>
          <a:off x="12065000" y="756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42</xdr:row>
      <xdr:rowOff>25400</xdr:rowOff>
    </xdr:from>
    <xdr:to>
      <xdr:col>85</xdr:col>
      <xdr:colOff>95250</xdr:colOff>
      <xdr:row>42</xdr:row>
      <xdr:rowOff>25400</xdr:rowOff>
    </xdr:to>
    <xdr:cxnSp macro="">
      <xdr:nvCxnSpPr>
        <xdr:cNvPr id="369" name="直線コネクタ 368">
          <a:extLst>
            <a:ext uri="{FF2B5EF4-FFF2-40B4-BE49-F238E27FC236}">
              <a16:creationId xmlns:a16="http://schemas.microsoft.com/office/drawing/2014/main" id="{00000000-0008-0000-0300-000071010000}"/>
            </a:ext>
          </a:extLst>
        </xdr:cNvPr>
        <xdr:cNvCxnSpPr/>
      </xdr:nvCxnSpPr>
      <xdr:spPr>
        <a:xfrm>
          <a:off x="12827000" y="722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41</xdr:row>
      <xdr:rowOff>54627</xdr:rowOff>
    </xdr:from>
    <xdr:ext cx="762000" cy="259045"/>
    <xdr:sp macro="" textlink="">
      <xdr:nvSpPr>
        <xdr:cNvPr id="370" name="テキスト ボックス 369">
          <a:extLst>
            <a:ext uri="{FF2B5EF4-FFF2-40B4-BE49-F238E27FC236}">
              <a16:creationId xmlns:a16="http://schemas.microsoft.com/office/drawing/2014/main" id="{00000000-0008-0000-0300-000072010000}"/>
            </a:ext>
          </a:extLst>
        </xdr:cNvPr>
        <xdr:cNvSpPr txBox="1"/>
      </xdr:nvSpPr>
      <xdr:spPr>
        <a:xfrm>
          <a:off x="12065000" y="708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39</xdr:row>
      <xdr:rowOff>57150</xdr:rowOff>
    </xdr:from>
    <xdr:to>
      <xdr:col>85</xdr:col>
      <xdr:colOff>95250</xdr:colOff>
      <xdr:row>39</xdr:row>
      <xdr:rowOff>57150</xdr:rowOff>
    </xdr:to>
    <xdr:cxnSp macro="">
      <xdr:nvCxnSpPr>
        <xdr:cNvPr id="371" name="直線コネクタ 370">
          <a:extLst>
            <a:ext uri="{FF2B5EF4-FFF2-40B4-BE49-F238E27FC236}">
              <a16:creationId xmlns:a16="http://schemas.microsoft.com/office/drawing/2014/main" id="{00000000-0008-0000-0300-000073010000}"/>
            </a:ext>
          </a:extLst>
        </xdr:cNvPr>
        <xdr:cNvCxnSpPr/>
      </xdr:nvCxnSpPr>
      <xdr:spPr>
        <a:xfrm>
          <a:off x="12827000" y="674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38</xdr:row>
      <xdr:rowOff>86377</xdr:rowOff>
    </xdr:from>
    <xdr:ext cx="762000" cy="259045"/>
    <xdr:sp macro="" textlink="">
      <xdr:nvSpPr>
        <xdr:cNvPr id="372" name="テキスト ボックス 371">
          <a:extLst>
            <a:ext uri="{FF2B5EF4-FFF2-40B4-BE49-F238E27FC236}">
              <a16:creationId xmlns:a16="http://schemas.microsoft.com/office/drawing/2014/main" id="{00000000-0008-0000-0300-000074010000}"/>
            </a:ext>
          </a:extLst>
        </xdr:cNvPr>
        <xdr:cNvSpPr txBox="1"/>
      </xdr:nvSpPr>
      <xdr:spPr>
        <a:xfrm>
          <a:off x="12065000" y="660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36</xdr:row>
      <xdr:rowOff>88900</xdr:rowOff>
    </xdr:from>
    <xdr:to>
      <xdr:col>85</xdr:col>
      <xdr:colOff>95250</xdr:colOff>
      <xdr:row>36</xdr:row>
      <xdr:rowOff>88900</xdr:rowOff>
    </xdr:to>
    <xdr:cxnSp macro="">
      <xdr:nvCxnSpPr>
        <xdr:cNvPr id="373" name="直線コネクタ 372">
          <a:extLst>
            <a:ext uri="{FF2B5EF4-FFF2-40B4-BE49-F238E27FC236}">
              <a16:creationId xmlns:a16="http://schemas.microsoft.com/office/drawing/2014/main" id="{00000000-0008-0000-0300-000075010000}"/>
            </a:ext>
          </a:extLst>
        </xdr:cNvPr>
        <xdr:cNvCxnSpPr/>
      </xdr:nvCxnSpPr>
      <xdr:spPr>
        <a:xfrm>
          <a:off x="12827000" y="626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33</xdr:row>
      <xdr:rowOff>120650</xdr:rowOff>
    </xdr:to>
    <xdr:cxnSp macro="">
      <xdr:nvCxnSpPr>
        <xdr:cNvPr id="374" name="直線コネクタ 373">
          <a:extLst>
            <a:ext uri="{FF2B5EF4-FFF2-40B4-BE49-F238E27FC236}">
              <a16:creationId xmlns:a16="http://schemas.microsoft.com/office/drawing/2014/main" id="{00000000-0008-0000-0300-000076010000}"/>
            </a:ext>
          </a:extLst>
        </xdr:cNvPr>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75" name="公債費負担の状況グラフ枠">
          <a:extLst>
            <a:ext uri="{FF2B5EF4-FFF2-40B4-BE49-F238E27FC236}">
              <a16:creationId xmlns:a16="http://schemas.microsoft.com/office/drawing/2014/main" id="{00000000-0008-0000-0300-000077010000}"/>
            </a:ext>
          </a:extLst>
        </xdr:cNvPr>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37</xdr:row>
      <xdr:rowOff>163576</xdr:rowOff>
    </xdr:from>
    <xdr:to>
      <xdr:col>81</xdr:col>
      <xdr:colOff>44450</xdr:colOff>
      <xdr:row>43</xdr:row>
      <xdr:rowOff>153162</xdr:rowOff>
    </xdr:to>
    <xdr:cxnSp macro="">
      <xdr:nvCxnSpPr>
        <xdr:cNvPr id="376" name="直線コネクタ 375">
          <a:extLst>
            <a:ext uri="{FF2B5EF4-FFF2-40B4-BE49-F238E27FC236}">
              <a16:creationId xmlns:a16="http://schemas.microsoft.com/office/drawing/2014/main" id="{00000000-0008-0000-0300-000078010000}"/>
            </a:ext>
          </a:extLst>
        </xdr:cNvPr>
        <xdr:cNvCxnSpPr/>
      </xdr:nvCxnSpPr>
      <xdr:spPr>
        <a:xfrm flipV="1">
          <a:off x="17018000" y="6507226"/>
          <a:ext cx="0" cy="1018286"/>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43</xdr:row>
      <xdr:rowOff>125239</xdr:rowOff>
    </xdr:from>
    <xdr:ext cx="762000" cy="259045"/>
    <xdr:sp macro="" textlink="">
      <xdr:nvSpPr>
        <xdr:cNvPr id="377" name="公債費負担の状況最小値テキスト">
          <a:extLst>
            <a:ext uri="{FF2B5EF4-FFF2-40B4-BE49-F238E27FC236}">
              <a16:creationId xmlns:a16="http://schemas.microsoft.com/office/drawing/2014/main" id="{00000000-0008-0000-0300-000079010000}"/>
            </a:ext>
          </a:extLst>
        </xdr:cNvPr>
        <xdr:cNvSpPr txBox="1"/>
      </xdr:nvSpPr>
      <xdr:spPr>
        <a:xfrm>
          <a:off x="17106900" y="74975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43</xdr:row>
      <xdr:rowOff>153162</xdr:rowOff>
    </xdr:from>
    <xdr:to>
      <xdr:col>81</xdr:col>
      <xdr:colOff>133350</xdr:colOff>
      <xdr:row>43</xdr:row>
      <xdr:rowOff>153162</xdr:rowOff>
    </xdr:to>
    <xdr:cxnSp macro="">
      <xdr:nvCxnSpPr>
        <xdr:cNvPr id="378" name="直線コネクタ 377">
          <a:extLst>
            <a:ext uri="{FF2B5EF4-FFF2-40B4-BE49-F238E27FC236}">
              <a16:creationId xmlns:a16="http://schemas.microsoft.com/office/drawing/2014/main" id="{00000000-0008-0000-0300-00007A010000}"/>
            </a:ext>
          </a:extLst>
        </xdr:cNvPr>
        <xdr:cNvCxnSpPr/>
      </xdr:nvCxnSpPr>
      <xdr:spPr>
        <a:xfrm>
          <a:off x="16929100" y="75255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36</xdr:row>
      <xdr:rowOff>78503</xdr:rowOff>
    </xdr:from>
    <xdr:ext cx="762000" cy="259045"/>
    <xdr:sp macro="" textlink="">
      <xdr:nvSpPr>
        <xdr:cNvPr id="379" name="公債費負担の状況最大値テキスト">
          <a:extLst>
            <a:ext uri="{FF2B5EF4-FFF2-40B4-BE49-F238E27FC236}">
              <a16:creationId xmlns:a16="http://schemas.microsoft.com/office/drawing/2014/main" id="{00000000-0008-0000-0300-00007B010000}"/>
            </a:ext>
          </a:extLst>
        </xdr:cNvPr>
        <xdr:cNvSpPr txBox="1"/>
      </xdr:nvSpPr>
      <xdr:spPr>
        <a:xfrm>
          <a:off x="17106900" y="62507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latin typeface="ＭＳ Ｐゴシック" panose="020B0600070205080204" pitchFamily="50" charset="-128"/>
              <a:ea typeface="ＭＳ Ｐゴシック" panose="020B0600070205080204" pitchFamily="50" charset="-128"/>
            </a:rPr>
            <a:t>△ </a:t>
          </a:r>
          <a:r>
            <a:rPr kumimoji="1" lang="en-US" altLang="ja-JP" sz="1000" b="1">
              <a:latin typeface="ＭＳ Ｐゴシック" panose="020B0600070205080204" pitchFamily="50" charset="-128"/>
              <a:ea typeface="ＭＳ Ｐゴシック" panose="020B0600070205080204" pitchFamily="50" charset="-128"/>
            </a:rPr>
            <a:t>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37</xdr:row>
      <xdr:rowOff>163576</xdr:rowOff>
    </xdr:from>
    <xdr:to>
      <xdr:col>81</xdr:col>
      <xdr:colOff>133350</xdr:colOff>
      <xdr:row>37</xdr:row>
      <xdr:rowOff>163576</xdr:rowOff>
    </xdr:to>
    <xdr:cxnSp macro="">
      <xdr:nvCxnSpPr>
        <xdr:cNvPr id="380" name="直線コネクタ 379">
          <a:extLst>
            <a:ext uri="{FF2B5EF4-FFF2-40B4-BE49-F238E27FC236}">
              <a16:creationId xmlns:a16="http://schemas.microsoft.com/office/drawing/2014/main" id="{00000000-0008-0000-0300-00007C010000}"/>
            </a:ext>
          </a:extLst>
        </xdr:cNvPr>
        <xdr:cNvCxnSpPr/>
      </xdr:nvCxnSpPr>
      <xdr:spPr>
        <a:xfrm>
          <a:off x="16929100" y="65072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39</xdr:row>
      <xdr:rowOff>115062</xdr:rowOff>
    </xdr:from>
    <xdr:to>
      <xdr:col>81</xdr:col>
      <xdr:colOff>44450</xdr:colOff>
      <xdr:row>39</xdr:row>
      <xdr:rowOff>124714</xdr:rowOff>
    </xdr:to>
    <xdr:cxnSp macro="">
      <xdr:nvCxnSpPr>
        <xdr:cNvPr id="381" name="直線コネクタ 380">
          <a:extLst>
            <a:ext uri="{FF2B5EF4-FFF2-40B4-BE49-F238E27FC236}">
              <a16:creationId xmlns:a16="http://schemas.microsoft.com/office/drawing/2014/main" id="{00000000-0008-0000-0300-00007D010000}"/>
            </a:ext>
          </a:extLst>
        </xdr:cNvPr>
        <xdr:cNvCxnSpPr/>
      </xdr:nvCxnSpPr>
      <xdr:spPr>
        <a:xfrm flipV="1">
          <a:off x="16179800" y="6801612"/>
          <a:ext cx="838200" cy="96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40</xdr:row>
      <xdr:rowOff>159275</xdr:rowOff>
    </xdr:from>
    <xdr:ext cx="762000" cy="259045"/>
    <xdr:sp macro="" textlink="">
      <xdr:nvSpPr>
        <xdr:cNvPr id="382" name="公債費負担の状況平均値テキスト">
          <a:extLst>
            <a:ext uri="{FF2B5EF4-FFF2-40B4-BE49-F238E27FC236}">
              <a16:creationId xmlns:a16="http://schemas.microsoft.com/office/drawing/2014/main" id="{00000000-0008-0000-0300-00007E010000}"/>
            </a:ext>
          </a:extLst>
        </xdr:cNvPr>
        <xdr:cNvSpPr txBox="1"/>
      </xdr:nvSpPr>
      <xdr:spPr>
        <a:xfrm>
          <a:off x="17106900" y="701727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41</xdr:row>
      <xdr:rowOff>15748</xdr:rowOff>
    </xdr:from>
    <xdr:to>
      <xdr:col>81</xdr:col>
      <xdr:colOff>95250</xdr:colOff>
      <xdr:row>41</xdr:row>
      <xdr:rowOff>117348</xdr:rowOff>
    </xdr:to>
    <xdr:sp macro="" textlink="">
      <xdr:nvSpPr>
        <xdr:cNvPr id="383" name="フローチャート: 判断 382">
          <a:extLst>
            <a:ext uri="{FF2B5EF4-FFF2-40B4-BE49-F238E27FC236}">
              <a16:creationId xmlns:a16="http://schemas.microsoft.com/office/drawing/2014/main" id="{00000000-0008-0000-0300-00007F010000}"/>
            </a:ext>
          </a:extLst>
        </xdr:cNvPr>
        <xdr:cNvSpPr/>
      </xdr:nvSpPr>
      <xdr:spPr>
        <a:xfrm>
          <a:off x="16967200" y="70451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39</xdr:row>
      <xdr:rowOff>86106</xdr:rowOff>
    </xdr:from>
    <xdr:to>
      <xdr:col>77</xdr:col>
      <xdr:colOff>44450</xdr:colOff>
      <xdr:row>39</xdr:row>
      <xdr:rowOff>124714</xdr:rowOff>
    </xdr:to>
    <xdr:cxnSp macro="">
      <xdr:nvCxnSpPr>
        <xdr:cNvPr id="384" name="直線コネクタ 383">
          <a:extLst>
            <a:ext uri="{FF2B5EF4-FFF2-40B4-BE49-F238E27FC236}">
              <a16:creationId xmlns:a16="http://schemas.microsoft.com/office/drawing/2014/main" id="{00000000-0008-0000-0300-000080010000}"/>
            </a:ext>
          </a:extLst>
        </xdr:cNvPr>
        <xdr:cNvCxnSpPr/>
      </xdr:nvCxnSpPr>
      <xdr:spPr>
        <a:xfrm>
          <a:off x="15290800" y="6772656"/>
          <a:ext cx="889000" cy="386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41</xdr:row>
      <xdr:rowOff>6096</xdr:rowOff>
    </xdr:from>
    <xdr:to>
      <xdr:col>77</xdr:col>
      <xdr:colOff>95250</xdr:colOff>
      <xdr:row>41</xdr:row>
      <xdr:rowOff>107696</xdr:rowOff>
    </xdr:to>
    <xdr:sp macro="" textlink="">
      <xdr:nvSpPr>
        <xdr:cNvPr id="385" name="フローチャート: 判断 384">
          <a:extLst>
            <a:ext uri="{FF2B5EF4-FFF2-40B4-BE49-F238E27FC236}">
              <a16:creationId xmlns:a16="http://schemas.microsoft.com/office/drawing/2014/main" id="{00000000-0008-0000-0300-000081010000}"/>
            </a:ext>
          </a:extLst>
        </xdr:cNvPr>
        <xdr:cNvSpPr/>
      </xdr:nvSpPr>
      <xdr:spPr>
        <a:xfrm>
          <a:off x="16129000" y="70355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41</xdr:row>
      <xdr:rowOff>92473</xdr:rowOff>
    </xdr:from>
    <xdr:ext cx="736600" cy="259045"/>
    <xdr:sp macro="" textlink="">
      <xdr:nvSpPr>
        <xdr:cNvPr id="386" name="テキスト ボックス 385">
          <a:extLst>
            <a:ext uri="{FF2B5EF4-FFF2-40B4-BE49-F238E27FC236}">
              <a16:creationId xmlns:a16="http://schemas.microsoft.com/office/drawing/2014/main" id="{00000000-0008-0000-0300-000082010000}"/>
            </a:ext>
          </a:extLst>
        </xdr:cNvPr>
        <xdr:cNvSpPr txBox="1"/>
      </xdr:nvSpPr>
      <xdr:spPr>
        <a:xfrm>
          <a:off x="15798800" y="712192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38</xdr:row>
      <xdr:rowOff>122428</xdr:rowOff>
    </xdr:from>
    <xdr:to>
      <xdr:col>72</xdr:col>
      <xdr:colOff>203200</xdr:colOff>
      <xdr:row>39</xdr:row>
      <xdr:rowOff>86106</xdr:rowOff>
    </xdr:to>
    <xdr:cxnSp macro="">
      <xdr:nvCxnSpPr>
        <xdr:cNvPr id="387" name="直線コネクタ 386">
          <a:extLst>
            <a:ext uri="{FF2B5EF4-FFF2-40B4-BE49-F238E27FC236}">
              <a16:creationId xmlns:a16="http://schemas.microsoft.com/office/drawing/2014/main" id="{00000000-0008-0000-0300-000083010000}"/>
            </a:ext>
          </a:extLst>
        </xdr:cNvPr>
        <xdr:cNvCxnSpPr/>
      </xdr:nvCxnSpPr>
      <xdr:spPr>
        <a:xfrm>
          <a:off x="14401800" y="6637528"/>
          <a:ext cx="889000" cy="1351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41</xdr:row>
      <xdr:rowOff>6096</xdr:rowOff>
    </xdr:from>
    <xdr:to>
      <xdr:col>73</xdr:col>
      <xdr:colOff>44450</xdr:colOff>
      <xdr:row>41</xdr:row>
      <xdr:rowOff>107696</xdr:rowOff>
    </xdr:to>
    <xdr:sp macro="" textlink="">
      <xdr:nvSpPr>
        <xdr:cNvPr id="388" name="フローチャート: 判断 387">
          <a:extLst>
            <a:ext uri="{FF2B5EF4-FFF2-40B4-BE49-F238E27FC236}">
              <a16:creationId xmlns:a16="http://schemas.microsoft.com/office/drawing/2014/main" id="{00000000-0008-0000-0300-000084010000}"/>
            </a:ext>
          </a:extLst>
        </xdr:cNvPr>
        <xdr:cNvSpPr/>
      </xdr:nvSpPr>
      <xdr:spPr>
        <a:xfrm>
          <a:off x="15240000" y="70355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41</xdr:row>
      <xdr:rowOff>92473</xdr:rowOff>
    </xdr:from>
    <xdr:ext cx="762000" cy="259045"/>
    <xdr:sp macro="" textlink="">
      <xdr:nvSpPr>
        <xdr:cNvPr id="389" name="テキスト ボックス 388">
          <a:extLst>
            <a:ext uri="{FF2B5EF4-FFF2-40B4-BE49-F238E27FC236}">
              <a16:creationId xmlns:a16="http://schemas.microsoft.com/office/drawing/2014/main" id="{00000000-0008-0000-0300-000085010000}"/>
            </a:ext>
          </a:extLst>
        </xdr:cNvPr>
        <xdr:cNvSpPr txBox="1"/>
      </xdr:nvSpPr>
      <xdr:spPr>
        <a:xfrm>
          <a:off x="14909800" y="71219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38</xdr:row>
      <xdr:rowOff>122428</xdr:rowOff>
    </xdr:from>
    <xdr:to>
      <xdr:col>68</xdr:col>
      <xdr:colOff>152400</xdr:colOff>
      <xdr:row>39</xdr:row>
      <xdr:rowOff>86106</xdr:rowOff>
    </xdr:to>
    <xdr:cxnSp macro="">
      <xdr:nvCxnSpPr>
        <xdr:cNvPr id="390" name="直線コネクタ 389">
          <a:extLst>
            <a:ext uri="{FF2B5EF4-FFF2-40B4-BE49-F238E27FC236}">
              <a16:creationId xmlns:a16="http://schemas.microsoft.com/office/drawing/2014/main" id="{00000000-0008-0000-0300-000086010000}"/>
            </a:ext>
          </a:extLst>
        </xdr:cNvPr>
        <xdr:cNvCxnSpPr/>
      </xdr:nvCxnSpPr>
      <xdr:spPr>
        <a:xfrm flipV="1">
          <a:off x="13512800" y="6637528"/>
          <a:ext cx="889000" cy="1351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41</xdr:row>
      <xdr:rowOff>20574</xdr:rowOff>
    </xdr:from>
    <xdr:to>
      <xdr:col>68</xdr:col>
      <xdr:colOff>203200</xdr:colOff>
      <xdr:row>41</xdr:row>
      <xdr:rowOff>122174</xdr:rowOff>
    </xdr:to>
    <xdr:sp macro="" textlink="">
      <xdr:nvSpPr>
        <xdr:cNvPr id="391" name="フローチャート: 判断 390">
          <a:extLst>
            <a:ext uri="{FF2B5EF4-FFF2-40B4-BE49-F238E27FC236}">
              <a16:creationId xmlns:a16="http://schemas.microsoft.com/office/drawing/2014/main" id="{00000000-0008-0000-0300-000087010000}"/>
            </a:ext>
          </a:extLst>
        </xdr:cNvPr>
        <xdr:cNvSpPr/>
      </xdr:nvSpPr>
      <xdr:spPr>
        <a:xfrm>
          <a:off x="14351000" y="70500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41</xdr:row>
      <xdr:rowOff>106951</xdr:rowOff>
    </xdr:from>
    <xdr:ext cx="762000" cy="259045"/>
    <xdr:sp macro="" textlink="">
      <xdr:nvSpPr>
        <xdr:cNvPr id="392" name="テキスト ボックス 391">
          <a:extLst>
            <a:ext uri="{FF2B5EF4-FFF2-40B4-BE49-F238E27FC236}">
              <a16:creationId xmlns:a16="http://schemas.microsoft.com/office/drawing/2014/main" id="{00000000-0008-0000-0300-000088010000}"/>
            </a:ext>
          </a:extLst>
        </xdr:cNvPr>
        <xdr:cNvSpPr txBox="1"/>
      </xdr:nvSpPr>
      <xdr:spPr>
        <a:xfrm>
          <a:off x="14020800" y="71364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41</xdr:row>
      <xdr:rowOff>39878</xdr:rowOff>
    </xdr:from>
    <xdr:to>
      <xdr:col>64</xdr:col>
      <xdr:colOff>152400</xdr:colOff>
      <xdr:row>41</xdr:row>
      <xdr:rowOff>141478</xdr:rowOff>
    </xdr:to>
    <xdr:sp macro="" textlink="">
      <xdr:nvSpPr>
        <xdr:cNvPr id="393" name="フローチャート: 判断 392">
          <a:extLst>
            <a:ext uri="{FF2B5EF4-FFF2-40B4-BE49-F238E27FC236}">
              <a16:creationId xmlns:a16="http://schemas.microsoft.com/office/drawing/2014/main" id="{00000000-0008-0000-0300-000089010000}"/>
            </a:ext>
          </a:extLst>
        </xdr:cNvPr>
        <xdr:cNvSpPr/>
      </xdr:nvSpPr>
      <xdr:spPr>
        <a:xfrm>
          <a:off x="13462000" y="70693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41</xdr:row>
      <xdr:rowOff>126255</xdr:rowOff>
    </xdr:from>
    <xdr:ext cx="762000" cy="259045"/>
    <xdr:sp macro="" textlink="">
      <xdr:nvSpPr>
        <xdr:cNvPr id="394" name="テキスト ボックス 393">
          <a:extLst>
            <a:ext uri="{FF2B5EF4-FFF2-40B4-BE49-F238E27FC236}">
              <a16:creationId xmlns:a16="http://schemas.microsoft.com/office/drawing/2014/main" id="{00000000-0008-0000-0300-00008A010000}"/>
            </a:ext>
          </a:extLst>
        </xdr:cNvPr>
        <xdr:cNvSpPr txBox="1"/>
      </xdr:nvSpPr>
      <xdr:spPr>
        <a:xfrm>
          <a:off x="13131800" y="715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macro="" textlink="">
      <xdr:nvSpPr>
        <xdr:cNvPr id="395" name="テキスト ボックス 394">
          <a:extLst>
            <a:ext uri="{FF2B5EF4-FFF2-40B4-BE49-F238E27FC236}">
              <a16:creationId xmlns:a16="http://schemas.microsoft.com/office/drawing/2014/main" id="{00000000-0008-0000-0300-00008B010000}"/>
            </a:ext>
          </a:extLst>
        </xdr:cNvPr>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macro="" textlink="">
      <xdr:nvSpPr>
        <xdr:cNvPr id="396" name="テキスト ボックス 395">
          <a:extLst>
            <a:ext uri="{FF2B5EF4-FFF2-40B4-BE49-F238E27FC236}">
              <a16:creationId xmlns:a16="http://schemas.microsoft.com/office/drawing/2014/main" id="{00000000-0008-0000-0300-00008C010000}"/>
            </a:ext>
          </a:extLst>
        </xdr:cNvPr>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macro="" textlink="">
      <xdr:nvSpPr>
        <xdr:cNvPr id="397" name="テキスト ボックス 396">
          <a:extLst>
            <a:ext uri="{FF2B5EF4-FFF2-40B4-BE49-F238E27FC236}">
              <a16:creationId xmlns:a16="http://schemas.microsoft.com/office/drawing/2014/main" id="{00000000-0008-0000-0300-00008D010000}"/>
            </a:ext>
          </a:extLst>
        </xdr:cNvPr>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macro="" textlink="">
      <xdr:nvSpPr>
        <xdr:cNvPr id="398" name="テキスト ボックス 397">
          <a:extLst>
            <a:ext uri="{FF2B5EF4-FFF2-40B4-BE49-F238E27FC236}">
              <a16:creationId xmlns:a16="http://schemas.microsoft.com/office/drawing/2014/main" id="{00000000-0008-0000-0300-00008E010000}"/>
            </a:ext>
          </a:extLst>
        </xdr:cNvPr>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macro="" textlink="">
      <xdr:nvSpPr>
        <xdr:cNvPr id="399" name="テキスト ボックス 398">
          <a:extLst>
            <a:ext uri="{FF2B5EF4-FFF2-40B4-BE49-F238E27FC236}">
              <a16:creationId xmlns:a16="http://schemas.microsoft.com/office/drawing/2014/main" id="{00000000-0008-0000-0300-00008F010000}"/>
            </a:ext>
          </a:extLst>
        </xdr:cNvPr>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39</xdr:row>
      <xdr:rowOff>64262</xdr:rowOff>
    </xdr:from>
    <xdr:to>
      <xdr:col>81</xdr:col>
      <xdr:colOff>95250</xdr:colOff>
      <xdr:row>39</xdr:row>
      <xdr:rowOff>165862</xdr:rowOff>
    </xdr:to>
    <xdr:sp macro="" textlink="">
      <xdr:nvSpPr>
        <xdr:cNvPr id="400" name="楕円 399">
          <a:extLst>
            <a:ext uri="{FF2B5EF4-FFF2-40B4-BE49-F238E27FC236}">
              <a16:creationId xmlns:a16="http://schemas.microsoft.com/office/drawing/2014/main" id="{00000000-0008-0000-0300-000090010000}"/>
            </a:ext>
          </a:extLst>
        </xdr:cNvPr>
        <xdr:cNvSpPr/>
      </xdr:nvSpPr>
      <xdr:spPr>
        <a:xfrm>
          <a:off x="16967200" y="67508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38</xdr:row>
      <xdr:rowOff>80789</xdr:rowOff>
    </xdr:from>
    <xdr:ext cx="762000" cy="259045"/>
    <xdr:sp macro="" textlink="">
      <xdr:nvSpPr>
        <xdr:cNvPr id="401" name="公債費負担の状況該当値テキスト">
          <a:extLst>
            <a:ext uri="{FF2B5EF4-FFF2-40B4-BE49-F238E27FC236}">
              <a16:creationId xmlns:a16="http://schemas.microsoft.com/office/drawing/2014/main" id="{00000000-0008-0000-0300-000091010000}"/>
            </a:ext>
          </a:extLst>
        </xdr:cNvPr>
        <xdr:cNvSpPr txBox="1"/>
      </xdr:nvSpPr>
      <xdr:spPr>
        <a:xfrm>
          <a:off x="17106900" y="65958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39</xdr:row>
      <xdr:rowOff>73914</xdr:rowOff>
    </xdr:from>
    <xdr:to>
      <xdr:col>77</xdr:col>
      <xdr:colOff>95250</xdr:colOff>
      <xdr:row>40</xdr:row>
      <xdr:rowOff>4064</xdr:rowOff>
    </xdr:to>
    <xdr:sp macro="" textlink="">
      <xdr:nvSpPr>
        <xdr:cNvPr id="402" name="楕円 401">
          <a:extLst>
            <a:ext uri="{FF2B5EF4-FFF2-40B4-BE49-F238E27FC236}">
              <a16:creationId xmlns:a16="http://schemas.microsoft.com/office/drawing/2014/main" id="{00000000-0008-0000-0300-000092010000}"/>
            </a:ext>
          </a:extLst>
        </xdr:cNvPr>
        <xdr:cNvSpPr/>
      </xdr:nvSpPr>
      <xdr:spPr>
        <a:xfrm>
          <a:off x="16129000" y="67604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38</xdr:row>
      <xdr:rowOff>14241</xdr:rowOff>
    </xdr:from>
    <xdr:ext cx="736600" cy="259045"/>
    <xdr:sp macro="" textlink="">
      <xdr:nvSpPr>
        <xdr:cNvPr id="403" name="テキスト ボックス 402">
          <a:extLst>
            <a:ext uri="{FF2B5EF4-FFF2-40B4-BE49-F238E27FC236}">
              <a16:creationId xmlns:a16="http://schemas.microsoft.com/office/drawing/2014/main" id="{00000000-0008-0000-0300-000093010000}"/>
            </a:ext>
          </a:extLst>
        </xdr:cNvPr>
        <xdr:cNvSpPr txBox="1"/>
      </xdr:nvSpPr>
      <xdr:spPr>
        <a:xfrm>
          <a:off x="15798800" y="652934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39</xdr:row>
      <xdr:rowOff>35306</xdr:rowOff>
    </xdr:from>
    <xdr:to>
      <xdr:col>73</xdr:col>
      <xdr:colOff>44450</xdr:colOff>
      <xdr:row>39</xdr:row>
      <xdr:rowOff>136906</xdr:rowOff>
    </xdr:to>
    <xdr:sp macro="" textlink="">
      <xdr:nvSpPr>
        <xdr:cNvPr id="404" name="楕円 403">
          <a:extLst>
            <a:ext uri="{FF2B5EF4-FFF2-40B4-BE49-F238E27FC236}">
              <a16:creationId xmlns:a16="http://schemas.microsoft.com/office/drawing/2014/main" id="{00000000-0008-0000-0300-000094010000}"/>
            </a:ext>
          </a:extLst>
        </xdr:cNvPr>
        <xdr:cNvSpPr/>
      </xdr:nvSpPr>
      <xdr:spPr>
        <a:xfrm>
          <a:off x="15240000" y="67218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37</xdr:row>
      <xdr:rowOff>147083</xdr:rowOff>
    </xdr:from>
    <xdr:ext cx="762000" cy="259045"/>
    <xdr:sp macro="" textlink="">
      <xdr:nvSpPr>
        <xdr:cNvPr id="405" name="テキスト ボックス 404">
          <a:extLst>
            <a:ext uri="{FF2B5EF4-FFF2-40B4-BE49-F238E27FC236}">
              <a16:creationId xmlns:a16="http://schemas.microsoft.com/office/drawing/2014/main" id="{00000000-0008-0000-0300-000095010000}"/>
            </a:ext>
          </a:extLst>
        </xdr:cNvPr>
        <xdr:cNvSpPr txBox="1"/>
      </xdr:nvSpPr>
      <xdr:spPr>
        <a:xfrm>
          <a:off x="14909800" y="64907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38</xdr:row>
      <xdr:rowOff>71628</xdr:rowOff>
    </xdr:from>
    <xdr:to>
      <xdr:col>68</xdr:col>
      <xdr:colOff>203200</xdr:colOff>
      <xdr:row>39</xdr:row>
      <xdr:rowOff>1778</xdr:rowOff>
    </xdr:to>
    <xdr:sp macro="" textlink="">
      <xdr:nvSpPr>
        <xdr:cNvPr id="406" name="楕円 405">
          <a:extLst>
            <a:ext uri="{FF2B5EF4-FFF2-40B4-BE49-F238E27FC236}">
              <a16:creationId xmlns:a16="http://schemas.microsoft.com/office/drawing/2014/main" id="{00000000-0008-0000-0300-000096010000}"/>
            </a:ext>
          </a:extLst>
        </xdr:cNvPr>
        <xdr:cNvSpPr/>
      </xdr:nvSpPr>
      <xdr:spPr>
        <a:xfrm>
          <a:off x="14351000" y="65867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37</xdr:row>
      <xdr:rowOff>11955</xdr:rowOff>
    </xdr:from>
    <xdr:ext cx="762000" cy="259045"/>
    <xdr:sp macro="" textlink="">
      <xdr:nvSpPr>
        <xdr:cNvPr id="407" name="テキスト ボックス 406">
          <a:extLst>
            <a:ext uri="{FF2B5EF4-FFF2-40B4-BE49-F238E27FC236}">
              <a16:creationId xmlns:a16="http://schemas.microsoft.com/office/drawing/2014/main" id="{00000000-0008-0000-0300-000097010000}"/>
            </a:ext>
          </a:extLst>
        </xdr:cNvPr>
        <xdr:cNvSpPr txBox="1"/>
      </xdr:nvSpPr>
      <xdr:spPr>
        <a:xfrm>
          <a:off x="14020800" y="63556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ja-JP" altLang="en-US" sz="10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000" b="1">
              <a:solidFill>
                <a:srgbClr val="FF0000"/>
              </a:solidFill>
              <a:latin typeface="ＭＳ Ｐゴシック" panose="020B0600070205080204" pitchFamily="50" charset="-128"/>
              <a:ea typeface="ＭＳ Ｐゴシック" panose="020B0600070205080204" pitchFamily="50" charset="-128"/>
            </a:rPr>
            <a:t>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39</xdr:row>
      <xdr:rowOff>35306</xdr:rowOff>
    </xdr:from>
    <xdr:to>
      <xdr:col>64</xdr:col>
      <xdr:colOff>152400</xdr:colOff>
      <xdr:row>39</xdr:row>
      <xdr:rowOff>136906</xdr:rowOff>
    </xdr:to>
    <xdr:sp macro="" textlink="">
      <xdr:nvSpPr>
        <xdr:cNvPr id="408" name="楕円 407">
          <a:extLst>
            <a:ext uri="{FF2B5EF4-FFF2-40B4-BE49-F238E27FC236}">
              <a16:creationId xmlns:a16="http://schemas.microsoft.com/office/drawing/2014/main" id="{00000000-0008-0000-0300-000098010000}"/>
            </a:ext>
          </a:extLst>
        </xdr:cNvPr>
        <xdr:cNvSpPr/>
      </xdr:nvSpPr>
      <xdr:spPr>
        <a:xfrm>
          <a:off x="13462000" y="67218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37</xdr:row>
      <xdr:rowOff>147083</xdr:rowOff>
    </xdr:from>
    <xdr:ext cx="762000" cy="259045"/>
    <xdr:sp macro="" textlink="">
      <xdr:nvSpPr>
        <xdr:cNvPr id="409" name="テキスト ボックス 408">
          <a:extLst>
            <a:ext uri="{FF2B5EF4-FFF2-40B4-BE49-F238E27FC236}">
              <a16:creationId xmlns:a16="http://schemas.microsoft.com/office/drawing/2014/main" id="{00000000-0008-0000-0300-000099010000}"/>
            </a:ext>
          </a:extLst>
        </xdr:cNvPr>
        <xdr:cNvSpPr txBox="1"/>
      </xdr:nvSpPr>
      <xdr:spPr>
        <a:xfrm>
          <a:off x="13131800" y="64907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10" name="正方形/長方形 409">
          <a:extLst>
            <a:ext uri="{FF2B5EF4-FFF2-40B4-BE49-F238E27FC236}">
              <a16:creationId xmlns:a16="http://schemas.microsoft.com/office/drawing/2014/main" id="{00000000-0008-0000-0300-00009A010000}"/>
            </a:ext>
          </a:extLst>
        </xdr:cNvPr>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macro="" textlink="">
      <xdr:nvSpPr>
        <xdr:cNvPr id="411" name="テキスト ボックス 410">
          <a:extLst>
            <a:ext uri="{FF2B5EF4-FFF2-40B4-BE49-F238E27FC236}">
              <a16:creationId xmlns:a16="http://schemas.microsoft.com/office/drawing/2014/main" id="{00000000-0008-0000-0300-00009B010000}"/>
            </a:ext>
          </a:extLst>
        </xdr:cNvPr>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macro="" textlink="">
      <xdr:nvSpPr>
        <xdr:cNvPr id="412" name="テキスト ボックス 411">
          <a:extLst>
            <a:ext uri="{FF2B5EF4-FFF2-40B4-BE49-F238E27FC236}">
              <a16:creationId xmlns:a16="http://schemas.microsoft.com/office/drawing/2014/main" id="{00000000-0008-0000-0300-00009C010000}"/>
            </a:ext>
          </a:extLst>
        </xdr:cNvPr>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13" name="正方形/長方形 412">
          <a:extLst>
            <a:ext uri="{FF2B5EF4-FFF2-40B4-BE49-F238E27FC236}">
              <a16:creationId xmlns:a16="http://schemas.microsoft.com/office/drawing/2014/main" id="{00000000-0008-0000-0300-00009D010000}"/>
            </a:ext>
          </a:extLst>
        </xdr:cNvPr>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14" name="正方形/長方形 413">
          <a:extLst>
            <a:ext uri="{FF2B5EF4-FFF2-40B4-BE49-F238E27FC236}">
              <a16:creationId xmlns:a16="http://schemas.microsoft.com/office/drawing/2014/main" id="{00000000-0008-0000-0300-00009E010000}"/>
            </a:ext>
          </a:extLst>
        </xdr:cNvPr>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15" name="正方形/長方形 414">
          <a:extLst>
            <a:ext uri="{FF2B5EF4-FFF2-40B4-BE49-F238E27FC236}">
              <a16:creationId xmlns:a16="http://schemas.microsoft.com/office/drawing/2014/main" id="{00000000-0008-0000-0300-00009F010000}"/>
            </a:ext>
          </a:extLst>
        </xdr:cNvPr>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16" name="正方形/長方形 415">
          <a:extLst>
            <a:ext uri="{FF2B5EF4-FFF2-40B4-BE49-F238E27FC236}">
              <a16:creationId xmlns:a16="http://schemas.microsoft.com/office/drawing/2014/main" id="{00000000-0008-0000-0300-0000A0010000}"/>
            </a:ext>
          </a:extLst>
        </xdr:cNvPr>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17" name="正方形/長方形 416">
          <a:extLst>
            <a:ext uri="{FF2B5EF4-FFF2-40B4-BE49-F238E27FC236}">
              <a16:creationId xmlns:a16="http://schemas.microsoft.com/office/drawing/2014/main" id="{00000000-0008-0000-0300-0000A1010000}"/>
            </a:ext>
          </a:extLst>
        </xdr:cNvPr>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18" name="正方形/長方形 417">
          <a:extLst>
            <a:ext uri="{FF2B5EF4-FFF2-40B4-BE49-F238E27FC236}">
              <a16:creationId xmlns:a16="http://schemas.microsoft.com/office/drawing/2014/main" id="{00000000-0008-0000-0300-0000A2010000}"/>
            </a:ext>
          </a:extLst>
        </xdr:cNvPr>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19" name="正方形/長方形 418">
          <a:extLst>
            <a:ext uri="{FF2B5EF4-FFF2-40B4-BE49-F238E27FC236}">
              <a16:creationId xmlns:a16="http://schemas.microsoft.com/office/drawing/2014/main" id="{00000000-0008-0000-0300-0000A3010000}"/>
            </a:ext>
          </a:extLst>
        </xdr:cNvPr>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20" name="正方形/長方形 419">
          <a:extLst>
            <a:ext uri="{FF2B5EF4-FFF2-40B4-BE49-F238E27FC236}">
              <a16:creationId xmlns:a16="http://schemas.microsoft.com/office/drawing/2014/main" id="{00000000-0008-0000-0300-0000A4010000}"/>
            </a:ext>
          </a:extLst>
        </xdr:cNvPr>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21" name="正方形/長方形 420">
          <a:extLst>
            <a:ext uri="{FF2B5EF4-FFF2-40B4-BE49-F238E27FC236}">
              <a16:creationId xmlns:a16="http://schemas.microsoft.com/office/drawing/2014/main" id="{00000000-0008-0000-0300-0000A5010000}"/>
            </a:ext>
          </a:extLst>
        </xdr:cNvPr>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22" name="テキスト ボックス 421">
          <a:extLst>
            <a:ext uri="{FF2B5EF4-FFF2-40B4-BE49-F238E27FC236}">
              <a16:creationId xmlns:a16="http://schemas.microsoft.com/office/drawing/2014/main" id="{00000000-0008-0000-0300-0000A6010000}"/>
            </a:ext>
          </a:extLst>
        </xdr:cNvPr>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　令和元</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年度末時点では、普通交付税算入見込額や充当可能基金などの充当可能財源が将来負担を上回っている。</a:t>
          </a:r>
          <a:endParaRPr lang="ja-JP" altLang="ja-JP" sz="1300">
            <a:effectLst/>
            <a:latin typeface="ＭＳ Ｐゴシック" panose="020B0600070205080204" pitchFamily="50" charset="-128"/>
            <a:ea typeface="ＭＳ Ｐゴシック" panose="020B0600070205080204" pitchFamily="50" charset="-128"/>
          </a:endParaRPr>
        </a:p>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　今後も新規事業の実施等にあたっては、総点検を行い財政の健全化を図る。</a:t>
          </a:r>
          <a:endParaRPr lang="ja-JP" altLang="ja-JP" sz="1300">
            <a:effectLst/>
            <a:latin typeface="ＭＳ Ｐゴシック" panose="020B0600070205080204" pitchFamily="50" charset="-128"/>
            <a:ea typeface="ＭＳ Ｐゴシック" panose="020B0600070205080204" pitchFamily="50" charset="-128"/>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10</xdr:row>
      <xdr:rowOff>63500</xdr:rowOff>
    </xdr:from>
    <xdr:ext cx="298543" cy="225703"/>
    <xdr:sp macro="" textlink="">
      <xdr:nvSpPr>
        <xdr:cNvPr id="423" name="テキスト ボックス 422">
          <a:extLst>
            <a:ext uri="{FF2B5EF4-FFF2-40B4-BE49-F238E27FC236}">
              <a16:creationId xmlns:a16="http://schemas.microsoft.com/office/drawing/2014/main" id="{00000000-0008-0000-0300-0000A7010000}"/>
            </a:ext>
          </a:extLst>
        </xdr:cNvPr>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24" name="直線コネクタ 423">
          <a:extLst>
            <a:ext uri="{FF2B5EF4-FFF2-40B4-BE49-F238E27FC236}">
              <a16:creationId xmlns:a16="http://schemas.microsoft.com/office/drawing/2014/main" id="{00000000-0008-0000-0300-0000A8010000}"/>
            </a:ext>
          </a:extLst>
        </xdr:cNvPr>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macro="" textlink="">
      <xdr:nvSpPr>
        <xdr:cNvPr id="425" name="テキスト ボックス 424">
          <a:extLst>
            <a:ext uri="{FF2B5EF4-FFF2-40B4-BE49-F238E27FC236}">
              <a16:creationId xmlns:a16="http://schemas.microsoft.com/office/drawing/2014/main" id="{00000000-0008-0000-0300-0000A9010000}"/>
            </a:ext>
          </a:extLst>
        </xdr:cNvPr>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23</xdr:row>
      <xdr:rowOff>35983</xdr:rowOff>
    </xdr:from>
    <xdr:to>
      <xdr:col>85</xdr:col>
      <xdr:colOff>95250</xdr:colOff>
      <xdr:row>23</xdr:row>
      <xdr:rowOff>35983</xdr:rowOff>
    </xdr:to>
    <xdr:cxnSp macro="">
      <xdr:nvCxnSpPr>
        <xdr:cNvPr id="426" name="直線コネクタ 425">
          <a:extLst>
            <a:ext uri="{FF2B5EF4-FFF2-40B4-BE49-F238E27FC236}">
              <a16:creationId xmlns:a16="http://schemas.microsoft.com/office/drawing/2014/main" id="{00000000-0008-0000-0300-0000AA010000}"/>
            </a:ext>
          </a:extLst>
        </xdr:cNvPr>
        <xdr:cNvCxnSpPr/>
      </xdr:nvCxnSpPr>
      <xdr:spPr>
        <a:xfrm>
          <a:off x="12827000" y="397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65210</xdr:rowOff>
    </xdr:from>
    <xdr:ext cx="762000" cy="259045"/>
    <xdr:sp macro="" textlink="">
      <xdr:nvSpPr>
        <xdr:cNvPr id="427" name="テキスト ボックス 426">
          <a:extLst>
            <a:ext uri="{FF2B5EF4-FFF2-40B4-BE49-F238E27FC236}">
              <a16:creationId xmlns:a16="http://schemas.microsoft.com/office/drawing/2014/main" id="{00000000-0008-0000-0300-0000AB010000}"/>
            </a:ext>
          </a:extLst>
        </xdr:cNvPr>
        <xdr:cNvSpPr txBox="1"/>
      </xdr:nvSpPr>
      <xdr:spPr>
        <a:xfrm>
          <a:off x="12065000" y="383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20</xdr:row>
      <xdr:rowOff>148167</xdr:rowOff>
    </xdr:from>
    <xdr:to>
      <xdr:col>85</xdr:col>
      <xdr:colOff>95250</xdr:colOff>
      <xdr:row>20</xdr:row>
      <xdr:rowOff>148167</xdr:rowOff>
    </xdr:to>
    <xdr:cxnSp macro="">
      <xdr:nvCxnSpPr>
        <xdr:cNvPr id="428" name="直線コネクタ 427">
          <a:extLst>
            <a:ext uri="{FF2B5EF4-FFF2-40B4-BE49-F238E27FC236}">
              <a16:creationId xmlns:a16="http://schemas.microsoft.com/office/drawing/2014/main" id="{00000000-0008-0000-0300-0000AC010000}"/>
            </a:ext>
          </a:extLst>
        </xdr:cNvPr>
        <xdr:cNvCxnSpPr/>
      </xdr:nvCxnSpPr>
      <xdr:spPr>
        <a:xfrm>
          <a:off x="12827000" y="357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5944</xdr:rowOff>
    </xdr:from>
    <xdr:ext cx="762000" cy="259045"/>
    <xdr:sp macro="" textlink="">
      <xdr:nvSpPr>
        <xdr:cNvPr id="429" name="テキスト ボックス 428">
          <a:extLst>
            <a:ext uri="{FF2B5EF4-FFF2-40B4-BE49-F238E27FC236}">
              <a16:creationId xmlns:a16="http://schemas.microsoft.com/office/drawing/2014/main" id="{00000000-0008-0000-0300-0000AD010000}"/>
            </a:ext>
          </a:extLst>
        </xdr:cNvPr>
        <xdr:cNvSpPr txBox="1"/>
      </xdr:nvSpPr>
      <xdr:spPr>
        <a:xfrm>
          <a:off x="12065000" y="343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18</xdr:row>
      <xdr:rowOff>88900</xdr:rowOff>
    </xdr:from>
    <xdr:to>
      <xdr:col>85</xdr:col>
      <xdr:colOff>95250</xdr:colOff>
      <xdr:row>18</xdr:row>
      <xdr:rowOff>88900</xdr:rowOff>
    </xdr:to>
    <xdr:cxnSp macro="">
      <xdr:nvCxnSpPr>
        <xdr:cNvPr id="430" name="直線コネクタ 429">
          <a:extLst>
            <a:ext uri="{FF2B5EF4-FFF2-40B4-BE49-F238E27FC236}">
              <a16:creationId xmlns:a16="http://schemas.microsoft.com/office/drawing/2014/main" id="{00000000-0008-0000-0300-0000AE010000}"/>
            </a:ext>
          </a:extLst>
        </xdr:cNvPr>
        <xdr:cNvCxnSpPr/>
      </xdr:nvCxnSpPr>
      <xdr:spPr>
        <a:xfrm>
          <a:off x="12827000" y="317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17</xdr:row>
      <xdr:rowOff>118127</xdr:rowOff>
    </xdr:from>
    <xdr:ext cx="762000" cy="259045"/>
    <xdr:sp macro="" textlink="">
      <xdr:nvSpPr>
        <xdr:cNvPr id="431" name="テキスト ボックス 430">
          <a:extLst>
            <a:ext uri="{FF2B5EF4-FFF2-40B4-BE49-F238E27FC236}">
              <a16:creationId xmlns:a16="http://schemas.microsoft.com/office/drawing/2014/main" id="{00000000-0008-0000-0300-0000AF010000}"/>
            </a:ext>
          </a:extLst>
        </xdr:cNvPr>
        <xdr:cNvSpPr txBox="1"/>
      </xdr:nvSpPr>
      <xdr:spPr>
        <a:xfrm>
          <a:off x="120650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16</xdr:row>
      <xdr:rowOff>29633</xdr:rowOff>
    </xdr:from>
    <xdr:to>
      <xdr:col>85</xdr:col>
      <xdr:colOff>95250</xdr:colOff>
      <xdr:row>16</xdr:row>
      <xdr:rowOff>29633</xdr:rowOff>
    </xdr:to>
    <xdr:cxnSp macro="">
      <xdr:nvCxnSpPr>
        <xdr:cNvPr id="432" name="直線コネクタ 431">
          <a:extLst>
            <a:ext uri="{FF2B5EF4-FFF2-40B4-BE49-F238E27FC236}">
              <a16:creationId xmlns:a16="http://schemas.microsoft.com/office/drawing/2014/main" id="{00000000-0008-0000-0300-0000B0010000}"/>
            </a:ext>
          </a:extLst>
        </xdr:cNvPr>
        <xdr:cNvCxnSpPr/>
      </xdr:nvCxnSpPr>
      <xdr:spPr>
        <a:xfrm>
          <a:off x="12827000" y="277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15</xdr:row>
      <xdr:rowOff>58860</xdr:rowOff>
    </xdr:from>
    <xdr:ext cx="762000" cy="259045"/>
    <xdr:sp macro="" textlink="">
      <xdr:nvSpPr>
        <xdr:cNvPr id="433" name="テキスト ボックス 432">
          <a:extLst>
            <a:ext uri="{FF2B5EF4-FFF2-40B4-BE49-F238E27FC236}">
              <a16:creationId xmlns:a16="http://schemas.microsoft.com/office/drawing/2014/main" id="{00000000-0008-0000-0300-0000B1010000}"/>
            </a:ext>
          </a:extLst>
        </xdr:cNvPr>
        <xdr:cNvSpPr txBox="1"/>
      </xdr:nvSpPr>
      <xdr:spPr>
        <a:xfrm>
          <a:off x="12065000" y="263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13</xdr:row>
      <xdr:rowOff>141817</xdr:rowOff>
    </xdr:from>
    <xdr:to>
      <xdr:col>85</xdr:col>
      <xdr:colOff>95250</xdr:colOff>
      <xdr:row>13</xdr:row>
      <xdr:rowOff>141817</xdr:rowOff>
    </xdr:to>
    <xdr:cxnSp macro="">
      <xdr:nvCxnSpPr>
        <xdr:cNvPr id="434" name="直線コネクタ 433">
          <a:extLst>
            <a:ext uri="{FF2B5EF4-FFF2-40B4-BE49-F238E27FC236}">
              <a16:creationId xmlns:a16="http://schemas.microsoft.com/office/drawing/2014/main" id="{00000000-0008-0000-0300-0000B2010000}"/>
            </a:ext>
          </a:extLst>
        </xdr:cNvPr>
        <xdr:cNvCxnSpPr/>
      </xdr:nvCxnSpPr>
      <xdr:spPr>
        <a:xfrm>
          <a:off x="12827000" y="237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171044</xdr:rowOff>
    </xdr:from>
    <xdr:ext cx="762000" cy="259045"/>
    <xdr:sp macro="" textlink="">
      <xdr:nvSpPr>
        <xdr:cNvPr id="435" name="テキスト ボックス 434">
          <a:extLst>
            <a:ext uri="{FF2B5EF4-FFF2-40B4-BE49-F238E27FC236}">
              <a16:creationId xmlns:a16="http://schemas.microsoft.com/office/drawing/2014/main" id="{00000000-0008-0000-0300-0000B3010000}"/>
            </a:ext>
          </a:extLst>
        </xdr:cNvPr>
        <xdr:cNvSpPr txBox="1"/>
      </xdr:nvSpPr>
      <xdr:spPr>
        <a:xfrm>
          <a:off x="12065000" y="222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36" name="直線コネクタ 435">
          <a:extLst>
            <a:ext uri="{FF2B5EF4-FFF2-40B4-BE49-F238E27FC236}">
              <a16:creationId xmlns:a16="http://schemas.microsoft.com/office/drawing/2014/main" id="{00000000-0008-0000-0300-0000B4010000}"/>
            </a:ext>
          </a:extLst>
        </xdr:cNvPr>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37" name="将来負担の状況グラフ枠">
          <a:extLst>
            <a:ext uri="{FF2B5EF4-FFF2-40B4-BE49-F238E27FC236}">
              <a16:creationId xmlns:a16="http://schemas.microsoft.com/office/drawing/2014/main" id="{00000000-0008-0000-0300-0000B5010000}"/>
            </a:ext>
          </a:extLst>
        </xdr:cNvPr>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141817</xdr:rowOff>
    </xdr:from>
    <xdr:to>
      <xdr:col>81</xdr:col>
      <xdr:colOff>44450</xdr:colOff>
      <xdr:row>22</xdr:row>
      <xdr:rowOff>21096</xdr:rowOff>
    </xdr:to>
    <xdr:cxnSp macro="">
      <xdr:nvCxnSpPr>
        <xdr:cNvPr id="438" name="直線コネクタ 437">
          <a:extLst>
            <a:ext uri="{FF2B5EF4-FFF2-40B4-BE49-F238E27FC236}">
              <a16:creationId xmlns:a16="http://schemas.microsoft.com/office/drawing/2014/main" id="{00000000-0008-0000-0300-0000B6010000}"/>
            </a:ext>
          </a:extLst>
        </xdr:cNvPr>
        <xdr:cNvCxnSpPr/>
      </xdr:nvCxnSpPr>
      <xdr:spPr>
        <a:xfrm flipV="1">
          <a:off x="17018000" y="2370667"/>
          <a:ext cx="0" cy="1422329"/>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21</xdr:row>
      <xdr:rowOff>164623</xdr:rowOff>
    </xdr:from>
    <xdr:ext cx="762000" cy="259045"/>
    <xdr:sp macro="" textlink="">
      <xdr:nvSpPr>
        <xdr:cNvPr id="439" name="将来負担の状況最小値テキスト">
          <a:extLst>
            <a:ext uri="{FF2B5EF4-FFF2-40B4-BE49-F238E27FC236}">
              <a16:creationId xmlns:a16="http://schemas.microsoft.com/office/drawing/2014/main" id="{00000000-0008-0000-0300-0000B7010000}"/>
            </a:ext>
          </a:extLst>
        </xdr:cNvPr>
        <xdr:cNvSpPr txBox="1"/>
      </xdr:nvSpPr>
      <xdr:spPr>
        <a:xfrm>
          <a:off x="17106900" y="37650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22</xdr:row>
      <xdr:rowOff>21096</xdr:rowOff>
    </xdr:from>
    <xdr:to>
      <xdr:col>81</xdr:col>
      <xdr:colOff>133350</xdr:colOff>
      <xdr:row>22</xdr:row>
      <xdr:rowOff>21096</xdr:rowOff>
    </xdr:to>
    <xdr:cxnSp macro="">
      <xdr:nvCxnSpPr>
        <xdr:cNvPr id="440" name="直線コネクタ 439">
          <a:extLst>
            <a:ext uri="{FF2B5EF4-FFF2-40B4-BE49-F238E27FC236}">
              <a16:creationId xmlns:a16="http://schemas.microsoft.com/office/drawing/2014/main" id="{00000000-0008-0000-0300-0000B8010000}"/>
            </a:ext>
          </a:extLst>
        </xdr:cNvPr>
        <xdr:cNvCxnSpPr/>
      </xdr:nvCxnSpPr>
      <xdr:spPr>
        <a:xfrm>
          <a:off x="16929100" y="37929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12</xdr:row>
      <xdr:rowOff>5944</xdr:rowOff>
    </xdr:from>
    <xdr:ext cx="762000" cy="259045"/>
    <xdr:sp macro="" textlink="">
      <xdr:nvSpPr>
        <xdr:cNvPr id="441" name="将来負担の状況最大値テキスト">
          <a:extLst>
            <a:ext uri="{FF2B5EF4-FFF2-40B4-BE49-F238E27FC236}">
              <a16:creationId xmlns:a16="http://schemas.microsoft.com/office/drawing/2014/main" id="{00000000-0008-0000-0300-0000B9010000}"/>
            </a:ext>
          </a:extLst>
        </xdr:cNvPr>
        <xdr:cNvSpPr txBox="1"/>
      </xdr:nvSpPr>
      <xdr:spPr>
        <a:xfrm>
          <a:off x="17106900" y="20633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13</xdr:row>
      <xdr:rowOff>141817</xdr:rowOff>
    </xdr:from>
    <xdr:to>
      <xdr:col>81</xdr:col>
      <xdr:colOff>133350</xdr:colOff>
      <xdr:row>13</xdr:row>
      <xdr:rowOff>141817</xdr:rowOff>
    </xdr:to>
    <xdr:cxnSp macro="">
      <xdr:nvCxnSpPr>
        <xdr:cNvPr id="442" name="直線コネクタ 441">
          <a:extLst>
            <a:ext uri="{FF2B5EF4-FFF2-40B4-BE49-F238E27FC236}">
              <a16:creationId xmlns:a16="http://schemas.microsoft.com/office/drawing/2014/main" id="{00000000-0008-0000-0300-0000BA010000}"/>
            </a:ext>
          </a:extLst>
        </xdr:cNvPr>
        <xdr:cNvCxnSpPr/>
      </xdr:nvCxnSpPr>
      <xdr:spPr>
        <a:xfrm>
          <a:off x="16929100" y="23706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13</xdr:row>
      <xdr:rowOff>63094</xdr:rowOff>
    </xdr:from>
    <xdr:ext cx="762000" cy="259045"/>
    <xdr:sp macro="" textlink="">
      <xdr:nvSpPr>
        <xdr:cNvPr id="443" name="将来負担の状況平均値テキスト">
          <a:extLst>
            <a:ext uri="{FF2B5EF4-FFF2-40B4-BE49-F238E27FC236}">
              <a16:creationId xmlns:a16="http://schemas.microsoft.com/office/drawing/2014/main" id="{00000000-0008-0000-0300-0000BB010000}"/>
            </a:ext>
          </a:extLst>
        </xdr:cNvPr>
        <xdr:cNvSpPr txBox="1"/>
      </xdr:nvSpPr>
      <xdr:spPr>
        <a:xfrm>
          <a:off x="17106900" y="229194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13</xdr:row>
      <xdr:rowOff>91017</xdr:rowOff>
    </xdr:from>
    <xdr:to>
      <xdr:col>81</xdr:col>
      <xdr:colOff>95250</xdr:colOff>
      <xdr:row>14</xdr:row>
      <xdr:rowOff>21167</xdr:rowOff>
    </xdr:to>
    <xdr:sp macro="" textlink="">
      <xdr:nvSpPr>
        <xdr:cNvPr id="444" name="フローチャート: 判断 443">
          <a:extLst>
            <a:ext uri="{FF2B5EF4-FFF2-40B4-BE49-F238E27FC236}">
              <a16:creationId xmlns:a16="http://schemas.microsoft.com/office/drawing/2014/main" id="{00000000-0008-0000-0300-0000BC010000}"/>
            </a:ext>
          </a:extLst>
        </xdr:cNvPr>
        <xdr:cNvSpPr/>
      </xdr:nvSpPr>
      <xdr:spPr>
        <a:xfrm>
          <a:off x="169672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203200</xdr:colOff>
      <xdr:row>13</xdr:row>
      <xdr:rowOff>91017</xdr:rowOff>
    </xdr:from>
    <xdr:to>
      <xdr:col>77</xdr:col>
      <xdr:colOff>95250</xdr:colOff>
      <xdr:row>14</xdr:row>
      <xdr:rowOff>21167</xdr:rowOff>
    </xdr:to>
    <xdr:sp macro="" textlink="">
      <xdr:nvSpPr>
        <xdr:cNvPr id="445" name="フローチャート: 判断 444">
          <a:extLst>
            <a:ext uri="{FF2B5EF4-FFF2-40B4-BE49-F238E27FC236}">
              <a16:creationId xmlns:a16="http://schemas.microsoft.com/office/drawing/2014/main" id="{00000000-0008-0000-0300-0000BD010000}"/>
            </a:ext>
          </a:extLst>
        </xdr:cNvPr>
        <xdr:cNvSpPr/>
      </xdr:nvSpPr>
      <xdr:spPr>
        <a:xfrm>
          <a:off x="16129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12</xdr:row>
      <xdr:rowOff>31344</xdr:rowOff>
    </xdr:from>
    <xdr:ext cx="736600" cy="259045"/>
    <xdr:sp macro="" textlink="">
      <xdr:nvSpPr>
        <xdr:cNvPr id="446" name="テキスト ボックス 445">
          <a:extLst>
            <a:ext uri="{FF2B5EF4-FFF2-40B4-BE49-F238E27FC236}">
              <a16:creationId xmlns:a16="http://schemas.microsoft.com/office/drawing/2014/main" id="{00000000-0008-0000-0300-0000BE010000}"/>
            </a:ext>
          </a:extLst>
        </xdr:cNvPr>
        <xdr:cNvSpPr txBox="1"/>
      </xdr:nvSpPr>
      <xdr:spPr>
        <a:xfrm>
          <a:off x="15798800" y="208874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13</xdr:row>
      <xdr:rowOff>91017</xdr:rowOff>
    </xdr:from>
    <xdr:to>
      <xdr:col>73</xdr:col>
      <xdr:colOff>44450</xdr:colOff>
      <xdr:row>14</xdr:row>
      <xdr:rowOff>21167</xdr:rowOff>
    </xdr:to>
    <xdr:sp macro="" textlink="">
      <xdr:nvSpPr>
        <xdr:cNvPr id="447" name="フローチャート: 判断 446">
          <a:extLst>
            <a:ext uri="{FF2B5EF4-FFF2-40B4-BE49-F238E27FC236}">
              <a16:creationId xmlns:a16="http://schemas.microsoft.com/office/drawing/2014/main" id="{00000000-0008-0000-0300-0000BF010000}"/>
            </a:ext>
          </a:extLst>
        </xdr:cNvPr>
        <xdr:cNvSpPr/>
      </xdr:nvSpPr>
      <xdr:spPr>
        <a:xfrm>
          <a:off x="15240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12</xdr:row>
      <xdr:rowOff>31344</xdr:rowOff>
    </xdr:from>
    <xdr:ext cx="762000" cy="259045"/>
    <xdr:sp macro="" textlink="">
      <xdr:nvSpPr>
        <xdr:cNvPr id="448" name="テキスト ボックス 447">
          <a:extLst>
            <a:ext uri="{FF2B5EF4-FFF2-40B4-BE49-F238E27FC236}">
              <a16:creationId xmlns:a16="http://schemas.microsoft.com/office/drawing/2014/main" id="{00000000-0008-0000-0300-0000C0010000}"/>
            </a:ext>
          </a:extLst>
        </xdr:cNvPr>
        <xdr:cNvSpPr txBox="1"/>
      </xdr:nvSpPr>
      <xdr:spPr>
        <a:xfrm>
          <a:off x="14909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13</xdr:row>
      <xdr:rowOff>91017</xdr:rowOff>
    </xdr:from>
    <xdr:to>
      <xdr:col>68</xdr:col>
      <xdr:colOff>203200</xdr:colOff>
      <xdr:row>14</xdr:row>
      <xdr:rowOff>21167</xdr:rowOff>
    </xdr:to>
    <xdr:sp macro="" textlink="">
      <xdr:nvSpPr>
        <xdr:cNvPr id="449" name="フローチャート: 判断 448">
          <a:extLst>
            <a:ext uri="{FF2B5EF4-FFF2-40B4-BE49-F238E27FC236}">
              <a16:creationId xmlns:a16="http://schemas.microsoft.com/office/drawing/2014/main" id="{00000000-0008-0000-0300-0000C1010000}"/>
            </a:ext>
          </a:extLst>
        </xdr:cNvPr>
        <xdr:cNvSpPr/>
      </xdr:nvSpPr>
      <xdr:spPr>
        <a:xfrm>
          <a:off x="14351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12</xdr:row>
      <xdr:rowOff>31344</xdr:rowOff>
    </xdr:from>
    <xdr:ext cx="762000" cy="259045"/>
    <xdr:sp macro="" textlink="">
      <xdr:nvSpPr>
        <xdr:cNvPr id="450" name="テキスト ボックス 449">
          <a:extLst>
            <a:ext uri="{FF2B5EF4-FFF2-40B4-BE49-F238E27FC236}">
              <a16:creationId xmlns:a16="http://schemas.microsoft.com/office/drawing/2014/main" id="{00000000-0008-0000-0300-0000C2010000}"/>
            </a:ext>
          </a:extLst>
        </xdr:cNvPr>
        <xdr:cNvSpPr txBox="1"/>
      </xdr:nvSpPr>
      <xdr:spPr>
        <a:xfrm>
          <a:off x="14020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13</xdr:row>
      <xdr:rowOff>91017</xdr:rowOff>
    </xdr:from>
    <xdr:to>
      <xdr:col>64</xdr:col>
      <xdr:colOff>152400</xdr:colOff>
      <xdr:row>14</xdr:row>
      <xdr:rowOff>21167</xdr:rowOff>
    </xdr:to>
    <xdr:sp macro="" textlink="">
      <xdr:nvSpPr>
        <xdr:cNvPr id="451" name="フローチャート: 判断 450">
          <a:extLst>
            <a:ext uri="{FF2B5EF4-FFF2-40B4-BE49-F238E27FC236}">
              <a16:creationId xmlns:a16="http://schemas.microsoft.com/office/drawing/2014/main" id="{00000000-0008-0000-0300-0000C3010000}"/>
            </a:ext>
          </a:extLst>
        </xdr:cNvPr>
        <xdr:cNvSpPr/>
      </xdr:nvSpPr>
      <xdr:spPr>
        <a:xfrm>
          <a:off x="13462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12</xdr:row>
      <xdr:rowOff>31344</xdr:rowOff>
    </xdr:from>
    <xdr:ext cx="762000" cy="259045"/>
    <xdr:sp macro="" textlink="">
      <xdr:nvSpPr>
        <xdr:cNvPr id="452" name="テキスト ボックス 451">
          <a:extLst>
            <a:ext uri="{FF2B5EF4-FFF2-40B4-BE49-F238E27FC236}">
              <a16:creationId xmlns:a16="http://schemas.microsoft.com/office/drawing/2014/main" id="{00000000-0008-0000-0300-0000C4010000}"/>
            </a:ext>
          </a:extLst>
        </xdr:cNvPr>
        <xdr:cNvSpPr txBox="1"/>
      </xdr:nvSpPr>
      <xdr:spPr>
        <a:xfrm>
          <a:off x="13131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macro="" textlink="">
      <xdr:nvSpPr>
        <xdr:cNvPr id="453" name="テキスト ボックス 452">
          <a:extLst>
            <a:ext uri="{FF2B5EF4-FFF2-40B4-BE49-F238E27FC236}">
              <a16:creationId xmlns:a16="http://schemas.microsoft.com/office/drawing/2014/main" id="{00000000-0008-0000-0300-0000C5010000}"/>
            </a:ext>
          </a:extLst>
        </xdr:cNvPr>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macro="" textlink="">
      <xdr:nvSpPr>
        <xdr:cNvPr id="454" name="テキスト ボックス 453">
          <a:extLst>
            <a:ext uri="{FF2B5EF4-FFF2-40B4-BE49-F238E27FC236}">
              <a16:creationId xmlns:a16="http://schemas.microsoft.com/office/drawing/2014/main" id="{00000000-0008-0000-0300-0000C6010000}"/>
            </a:ext>
          </a:extLst>
        </xdr:cNvPr>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macro="" textlink="">
      <xdr:nvSpPr>
        <xdr:cNvPr id="455" name="テキスト ボックス 454">
          <a:extLst>
            <a:ext uri="{FF2B5EF4-FFF2-40B4-BE49-F238E27FC236}">
              <a16:creationId xmlns:a16="http://schemas.microsoft.com/office/drawing/2014/main" id="{00000000-0008-0000-0300-0000C7010000}"/>
            </a:ext>
          </a:extLst>
        </xdr:cNvPr>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macro="" textlink="">
      <xdr:nvSpPr>
        <xdr:cNvPr id="456" name="テキスト ボックス 455">
          <a:extLst>
            <a:ext uri="{FF2B5EF4-FFF2-40B4-BE49-F238E27FC236}">
              <a16:creationId xmlns:a16="http://schemas.microsoft.com/office/drawing/2014/main" id="{00000000-0008-0000-0300-0000C8010000}"/>
            </a:ext>
          </a:extLst>
        </xdr:cNvPr>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macro="" textlink="">
      <xdr:nvSpPr>
        <xdr:cNvPr id="457" name="テキスト ボックス 456">
          <a:extLst>
            <a:ext uri="{FF2B5EF4-FFF2-40B4-BE49-F238E27FC236}">
              <a16:creationId xmlns:a16="http://schemas.microsoft.com/office/drawing/2014/main" id="{00000000-0008-0000-0300-0000C9010000}"/>
            </a:ext>
          </a:extLst>
        </xdr:cNvPr>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a:extLst>
            <a:ext uri="{FF2B5EF4-FFF2-40B4-BE49-F238E27FC236}">
              <a16:creationId xmlns:a16="http://schemas.microsoft.com/office/drawing/2014/main" id="{00000000-0008-0000-0400-000002000000}"/>
            </a:ext>
          </a:extLst>
        </xdr:cNvPr>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a:extLst>
            <a:ext uri="{FF2B5EF4-FFF2-40B4-BE49-F238E27FC236}">
              <a16:creationId xmlns:a16="http://schemas.microsoft.com/office/drawing/2014/main" id="{00000000-0008-0000-0400-000003000000}"/>
            </a:ext>
          </a:extLst>
        </xdr:cNvPr>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a:extLst>
            <a:ext uri="{FF2B5EF4-FFF2-40B4-BE49-F238E27FC236}">
              <a16:creationId xmlns:a16="http://schemas.microsoft.com/office/drawing/2014/main" id="{00000000-0008-0000-0400-000004000000}"/>
            </a:ext>
          </a:extLst>
        </xdr:cNvPr>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a:extLst>
            <a:ext uri="{FF2B5EF4-FFF2-40B4-BE49-F238E27FC236}">
              <a16:creationId xmlns:a16="http://schemas.microsoft.com/office/drawing/2014/main" id="{00000000-0008-0000-0400-000005000000}"/>
            </a:ext>
          </a:extLst>
        </xdr:cNvPr>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高知県奈半利町</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a:extLst>
            <a:ext uri="{FF2B5EF4-FFF2-40B4-BE49-F238E27FC236}">
              <a16:creationId xmlns:a16="http://schemas.microsoft.com/office/drawing/2014/main" id="{00000000-0008-0000-0400-000006000000}"/>
            </a:ext>
          </a:extLst>
        </xdr:cNvPr>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a:extLst>
            <a:ext uri="{FF2B5EF4-FFF2-40B4-BE49-F238E27FC236}">
              <a16:creationId xmlns:a16="http://schemas.microsoft.com/office/drawing/2014/main" id="{00000000-0008-0000-0400-000007000000}"/>
            </a:ext>
          </a:extLst>
        </xdr:cNvPr>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a:extLst>
            <a:ext uri="{FF2B5EF4-FFF2-40B4-BE49-F238E27FC236}">
              <a16:creationId xmlns:a16="http://schemas.microsoft.com/office/drawing/2014/main" id="{00000000-0008-0000-0400-000008000000}"/>
            </a:ext>
          </a:extLst>
        </xdr:cNvPr>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令和元年度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a:extLst>
            <a:ext uri="{FF2B5EF4-FFF2-40B4-BE49-F238E27FC236}">
              <a16:creationId xmlns:a16="http://schemas.microsoft.com/office/drawing/2014/main" id="{00000000-0008-0000-0400-000009000000}"/>
            </a:ext>
          </a:extLst>
        </xdr:cNvPr>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a:extLst>
            <a:ext uri="{FF2B5EF4-FFF2-40B4-BE49-F238E27FC236}">
              <a16:creationId xmlns:a16="http://schemas.microsoft.com/office/drawing/2014/main" id="{00000000-0008-0000-0400-00000A000000}"/>
            </a:ext>
          </a:extLst>
        </xdr:cNvPr>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a:extLst>
            <a:ext uri="{FF2B5EF4-FFF2-40B4-BE49-F238E27FC236}">
              <a16:creationId xmlns:a16="http://schemas.microsoft.com/office/drawing/2014/main" id="{00000000-0008-0000-0400-00000B000000}"/>
            </a:ext>
          </a:extLst>
        </xdr:cNvPr>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a:extLst>
            <a:ext uri="{FF2B5EF4-FFF2-40B4-BE49-F238E27FC236}">
              <a16:creationId xmlns:a16="http://schemas.microsoft.com/office/drawing/2014/main" id="{00000000-0008-0000-0400-00000C000000}"/>
            </a:ext>
          </a:extLst>
        </xdr:cNvPr>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3,137
3,123
28.37
4,476,533
4,346,500
37,287
1,617,262
3,343,907</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a:extLst>
            <a:ext uri="{FF2B5EF4-FFF2-40B4-BE49-F238E27FC236}">
              <a16:creationId xmlns:a16="http://schemas.microsoft.com/office/drawing/2014/main" id="{00000000-0008-0000-0400-00000D000000}"/>
            </a:ext>
          </a:extLst>
        </xdr:cNvPr>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a:extLst>
            <a:ext uri="{FF2B5EF4-FFF2-40B4-BE49-F238E27FC236}">
              <a16:creationId xmlns:a16="http://schemas.microsoft.com/office/drawing/2014/main" id="{00000000-0008-0000-0400-00000E000000}"/>
            </a:ext>
          </a:extLst>
        </xdr:cNvPr>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a:extLst>
            <a:ext uri="{FF2B5EF4-FFF2-40B4-BE49-F238E27FC236}">
              <a16:creationId xmlns:a16="http://schemas.microsoft.com/office/drawing/2014/main" id="{00000000-0008-0000-0400-00000F000000}"/>
            </a:ext>
          </a:extLst>
        </xdr:cNvPr>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1.2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a:extLst>
            <a:ext uri="{FF2B5EF4-FFF2-40B4-BE49-F238E27FC236}">
              <a16:creationId xmlns:a16="http://schemas.microsoft.com/office/drawing/2014/main" id="{00000000-0008-0000-0400-000010000000}"/>
            </a:ext>
          </a:extLst>
        </xdr:cNvPr>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a:extLst>
            <a:ext uri="{FF2B5EF4-FFF2-40B4-BE49-F238E27FC236}">
              <a16:creationId xmlns:a16="http://schemas.microsoft.com/office/drawing/2014/main" id="{00000000-0008-0000-0400-000011000000}"/>
            </a:ext>
          </a:extLst>
        </xdr:cNvPr>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a:extLst>
            <a:ext uri="{FF2B5EF4-FFF2-40B4-BE49-F238E27FC236}">
              <a16:creationId xmlns:a16="http://schemas.microsoft.com/office/drawing/2014/main" id="{00000000-0008-0000-0400-000012000000}"/>
            </a:ext>
          </a:extLst>
        </xdr:cNvPr>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a:extLst>
            <a:ext uri="{FF2B5EF4-FFF2-40B4-BE49-F238E27FC236}">
              <a16:creationId xmlns:a16="http://schemas.microsoft.com/office/drawing/2014/main" id="{00000000-0008-0000-0400-000013000000}"/>
            </a:ext>
          </a:extLst>
        </xdr:cNvPr>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a:extLst>
            <a:ext uri="{FF2B5EF4-FFF2-40B4-BE49-F238E27FC236}">
              <a16:creationId xmlns:a16="http://schemas.microsoft.com/office/drawing/2014/main" id="{00000000-0008-0000-0400-000014000000}"/>
            </a:ext>
          </a:extLst>
        </xdr:cNvPr>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a:extLst>
            <a:ext uri="{FF2B5EF4-FFF2-40B4-BE49-F238E27FC236}">
              <a16:creationId xmlns:a16="http://schemas.microsoft.com/office/drawing/2014/main" id="{00000000-0008-0000-0400-000015000000}"/>
            </a:ext>
          </a:extLst>
        </xdr:cNvPr>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a:extLst>
            <a:ext uri="{FF2B5EF4-FFF2-40B4-BE49-F238E27FC236}">
              <a16:creationId xmlns:a16="http://schemas.microsoft.com/office/drawing/2014/main" id="{00000000-0008-0000-0400-000016000000}"/>
            </a:ext>
          </a:extLst>
        </xdr:cNvPr>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a:extLst>
            <a:ext uri="{FF2B5EF4-FFF2-40B4-BE49-F238E27FC236}">
              <a16:creationId xmlns:a16="http://schemas.microsoft.com/office/drawing/2014/main" id="{00000000-0008-0000-0400-000017000000}"/>
            </a:ext>
          </a:extLst>
        </xdr:cNvPr>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a:extLst>
            <a:ext uri="{FF2B5EF4-FFF2-40B4-BE49-F238E27FC236}">
              <a16:creationId xmlns:a16="http://schemas.microsoft.com/office/drawing/2014/main" id="{00000000-0008-0000-0400-000018000000}"/>
            </a:ext>
          </a:extLst>
        </xdr:cNvPr>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a:extLst>
            <a:ext uri="{FF2B5EF4-FFF2-40B4-BE49-F238E27FC236}">
              <a16:creationId xmlns:a16="http://schemas.microsoft.com/office/drawing/2014/main" id="{00000000-0008-0000-0400-000019000000}"/>
            </a:ext>
          </a:extLst>
        </xdr:cNvPr>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a:extLst>
            <a:ext uri="{FF2B5EF4-FFF2-40B4-BE49-F238E27FC236}">
              <a16:creationId xmlns:a16="http://schemas.microsoft.com/office/drawing/2014/main" id="{00000000-0008-0000-0400-00001A000000}"/>
            </a:ext>
          </a:extLst>
        </xdr:cNvPr>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a:extLst>
            <a:ext uri="{FF2B5EF4-FFF2-40B4-BE49-F238E27FC236}">
              <a16:creationId xmlns:a16="http://schemas.microsoft.com/office/drawing/2014/main" id="{00000000-0008-0000-0400-00001B000000}"/>
            </a:ext>
          </a:extLst>
        </xdr:cNvPr>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a:extLst>
            <a:ext uri="{FF2B5EF4-FFF2-40B4-BE49-F238E27FC236}">
              <a16:creationId xmlns:a16="http://schemas.microsoft.com/office/drawing/2014/main" id="{00000000-0008-0000-0400-00001C000000}"/>
            </a:ext>
          </a:extLst>
        </xdr:cNvPr>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a:extLst>
            <a:ext uri="{FF2B5EF4-FFF2-40B4-BE49-F238E27FC236}">
              <a16:creationId xmlns:a16="http://schemas.microsoft.com/office/drawing/2014/main" id="{00000000-0008-0000-0400-00001D000000}"/>
            </a:ext>
          </a:extLst>
        </xdr:cNvPr>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macro="" textlink="">
      <xdr:nvSpPr>
        <xdr:cNvPr id="30" name="テキスト ボックス 29">
          <a:extLst>
            <a:ext uri="{FF2B5EF4-FFF2-40B4-BE49-F238E27FC236}">
              <a16:creationId xmlns:a16="http://schemas.microsoft.com/office/drawing/2014/main" id="{00000000-0008-0000-0400-00001E000000}"/>
            </a:ext>
          </a:extLst>
        </xdr:cNvPr>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6335" cy="259045"/>
    <xdr:sp macro="" textlink="">
      <xdr:nvSpPr>
        <xdr:cNvPr id="31" name="テキスト ボックス 30">
          <a:extLst>
            <a:ext uri="{FF2B5EF4-FFF2-40B4-BE49-F238E27FC236}">
              <a16:creationId xmlns:a16="http://schemas.microsoft.com/office/drawing/2014/main" id="{00000000-0008-0000-0400-00001F000000}"/>
            </a:ext>
          </a:extLst>
        </xdr:cNvPr>
        <xdr:cNvSpPr txBox="1"/>
      </xdr:nvSpPr>
      <xdr:spPr>
        <a:xfrm>
          <a:off x="698500" y="3746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98425</xdr:colOff>
      <xdr:row>23</xdr:row>
      <xdr:rowOff>57150</xdr:rowOff>
    </xdr:from>
    <xdr:ext cx="8295925" cy="259045"/>
    <xdr:sp macro="" textlink="">
      <xdr:nvSpPr>
        <xdr:cNvPr id="32" name="テキスト ボックス 31">
          <a:extLst>
            <a:ext uri="{FF2B5EF4-FFF2-40B4-BE49-F238E27FC236}">
              <a16:creationId xmlns:a16="http://schemas.microsoft.com/office/drawing/2014/main" id="{00000000-0008-0000-0400-000020000000}"/>
            </a:ext>
          </a:extLst>
        </xdr:cNvPr>
        <xdr:cNvSpPr txBox="1"/>
      </xdr:nvSpPr>
      <xdr:spPr>
        <a:xfrm>
          <a:off x="698500" y="4000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類似団体内順位、全国平均、各都道府県平均は、令和元年度決算の状況である。また類似団体が存在しない場合、類似団体内順位を表示しない。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macro="" textlink="">
      <xdr:nvSpPr>
        <xdr:cNvPr id="33" name="テキスト ボックス 32">
          <a:extLst>
            <a:ext uri="{FF2B5EF4-FFF2-40B4-BE49-F238E27FC236}">
              <a16:creationId xmlns:a16="http://schemas.microsoft.com/office/drawing/2014/main" id="{00000000-0008-0000-0400-000021000000}"/>
            </a:ext>
          </a:extLst>
        </xdr:cNvPr>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a:extLst>
            <a:ext uri="{FF2B5EF4-FFF2-40B4-BE49-F238E27FC236}">
              <a16:creationId xmlns:a16="http://schemas.microsoft.com/office/drawing/2014/main" id="{00000000-0008-0000-0400-000022000000}"/>
            </a:ext>
          </a:extLst>
        </xdr:cNvPr>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a:extLst>
            <a:ext uri="{FF2B5EF4-FFF2-40B4-BE49-F238E27FC236}">
              <a16:creationId xmlns:a16="http://schemas.microsoft.com/office/drawing/2014/main" id="{00000000-0008-0000-0400-000023000000}"/>
            </a:ext>
          </a:extLst>
        </xdr:cNvPr>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a:extLst>
            <a:ext uri="{FF2B5EF4-FFF2-40B4-BE49-F238E27FC236}">
              <a16:creationId xmlns:a16="http://schemas.microsoft.com/office/drawing/2014/main" id="{00000000-0008-0000-0400-000024000000}"/>
            </a:ext>
          </a:extLst>
        </xdr:cNvPr>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a:extLst>
            <a:ext uri="{FF2B5EF4-FFF2-40B4-BE49-F238E27FC236}">
              <a16:creationId xmlns:a16="http://schemas.microsoft.com/office/drawing/2014/main" id="{00000000-0008-0000-0400-000025000000}"/>
            </a:ext>
          </a:extLst>
        </xdr:cNvPr>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a:extLst>
            <a:ext uri="{FF2B5EF4-FFF2-40B4-BE49-F238E27FC236}">
              <a16:creationId xmlns:a16="http://schemas.microsoft.com/office/drawing/2014/main" id="{00000000-0008-0000-0400-000026000000}"/>
            </a:ext>
          </a:extLst>
        </xdr:cNvPr>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a:extLst>
            <a:ext uri="{FF2B5EF4-FFF2-40B4-BE49-F238E27FC236}">
              <a16:creationId xmlns:a16="http://schemas.microsoft.com/office/drawing/2014/main" id="{00000000-0008-0000-0400-000027000000}"/>
            </a:ext>
          </a:extLst>
        </xdr:cNvPr>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a:extLst>
            <a:ext uri="{FF2B5EF4-FFF2-40B4-BE49-F238E27FC236}">
              <a16:creationId xmlns:a16="http://schemas.microsoft.com/office/drawing/2014/main" id="{00000000-0008-0000-0400-000028000000}"/>
            </a:ext>
          </a:extLst>
        </xdr:cNvPr>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a:extLst>
            <a:ext uri="{FF2B5EF4-FFF2-40B4-BE49-F238E27FC236}">
              <a16:creationId xmlns:a16="http://schemas.microsoft.com/office/drawing/2014/main" id="{00000000-0008-0000-0400-000029000000}"/>
            </a:ext>
          </a:extLst>
        </xdr:cNvPr>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a:extLst>
            <a:ext uri="{FF2B5EF4-FFF2-40B4-BE49-F238E27FC236}">
              <a16:creationId xmlns:a16="http://schemas.microsoft.com/office/drawing/2014/main" id="{00000000-0008-0000-0400-00002A000000}"/>
            </a:ext>
          </a:extLst>
        </xdr:cNvPr>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a:extLst>
            <a:ext uri="{FF2B5EF4-FFF2-40B4-BE49-F238E27FC236}">
              <a16:creationId xmlns:a16="http://schemas.microsoft.com/office/drawing/2014/main" id="{00000000-0008-0000-0400-00002B000000}"/>
            </a:ext>
          </a:extLst>
        </xdr:cNvPr>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a:extLst>
            <a:ext uri="{FF2B5EF4-FFF2-40B4-BE49-F238E27FC236}">
              <a16:creationId xmlns:a16="http://schemas.microsoft.com/office/drawing/2014/main" id="{00000000-0008-0000-0400-00002C000000}"/>
            </a:ext>
          </a:extLst>
        </xdr:cNvPr>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類似団体平均を</a:t>
          </a:r>
          <a:r>
            <a:rPr kumimoji="1" lang="en-US" altLang="ja-JP" sz="1300">
              <a:latin typeface="ＭＳ Ｐゴシック" panose="020B0600070205080204" pitchFamily="50" charset="-128"/>
              <a:ea typeface="ＭＳ Ｐゴシック" panose="020B0600070205080204" pitchFamily="50" charset="-128"/>
            </a:rPr>
            <a:t>1.4</a:t>
          </a:r>
          <a:r>
            <a:rPr kumimoji="1" lang="ja-JP" altLang="en-US" sz="1300">
              <a:latin typeface="ＭＳ Ｐゴシック" panose="020B0600070205080204" pitchFamily="50" charset="-128"/>
              <a:ea typeface="ＭＳ Ｐゴシック" panose="020B0600070205080204" pitchFamily="50" charset="-128"/>
            </a:rPr>
            <a:t>ポイント上回っており、全国平均、県内平均と比べても高い数値となっており、普通建設事業費支弁人件費の増加や職員数の増加（＋４人）により対前年度比は２．７ポイントの増となっている。</a:t>
          </a:r>
        </a:p>
        <a:p>
          <a:r>
            <a:rPr kumimoji="1" lang="ja-JP" altLang="en-US" sz="1300">
              <a:latin typeface="ＭＳ Ｐゴシック" panose="020B0600070205080204" pitchFamily="50" charset="-128"/>
              <a:ea typeface="ＭＳ Ｐゴシック" panose="020B0600070205080204" pitchFamily="50" charset="-128"/>
            </a:rPr>
            <a:t>　近年は職員数が増加傾向にあるため、人件費の増加も想定される。一定数の職員の確保とともに、業務の外部委託の検討など経費の抑制に努めていく。</a:t>
          </a:r>
        </a:p>
      </xdr:txBody>
    </xdr:sp>
    <xdr:clientData/>
  </xdr:twoCellAnchor>
  <xdr:oneCellAnchor>
    <xdr:from>
      <xdr:col>3</xdr:col>
      <xdr:colOff>123825</xdr:colOff>
      <xdr:row>29</xdr:row>
      <xdr:rowOff>107950</xdr:rowOff>
    </xdr:from>
    <xdr:ext cx="298543" cy="225703"/>
    <xdr:sp macro="" textlink="">
      <xdr:nvSpPr>
        <xdr:cNvPr id="45" name="テキスト ボックス 44">
          <a:extLst>
            <a:ext uri="{FF2B5EF4-FFF2-40B4-BE49-F238E27FC236}">
              <a16:creationId xmlns:a16="http://schemas.microsoft.com/office/drawing/2014/main" id="{00000000-0008-0000-0400-00002D000000}"/>
            </a:ext>
          </a:extLst>
        </xdr:cNvPr>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a:extLst>
            <a:ext uri="{FF2B5EF4-FFF2-40B4-BE49-F238E27FC236}">
              <a16:creationId xmlns:a16="http://schemas.microsoft.com/office/drawing/2014/main" id="{00000000-0008-0000-0400-00002E000000}"/>
            </a:ext>
          </a:extLst>
        </xdr:cNvPr>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macro="" textlink="">
      <xdr:nvSpPr>
        <xdr:cNvPr id="47" name="テキスト ボックス 46">
          <a:extLst>
            <a:ext uri="{FF2B5EF4-FFF2-40B4-BE49-F238E27FC236}">
              <a16:creationId xmlns:a16="http://schemas.microsoft.com/office/drawing/2014/main" id="{00000000-0008-0000-0400-00002F000000}"/>
            </a:ext>
          </a:extLst>
        </xdr:cNvPr>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41</xdr:row>
      <xdr:rowOff>69850</xdr:rowOff>
    </xdr:from>
    <xdr:to>
      <xdr:col>26</xdr:col>
      <xdr:colOff>184150</xdr:colOff>
      <xdr:row>41</xdr:row>
      <xdr:rowOff>69850</xdr:rowOff>
    </xdr:to>
    <xdr:cxnSp macro="">
      <xdr:nvCxnSpPr>
        <xdr:cNvPr id="48" name="直線コネクタ 47">
          <a:extLst>
            <a:ext uri="{FF2B5EF4-FFF2-40B4-BE49-F238E27FC236}">
              <a16:creationId xmlns:a16="http://schemas.microsoft.com/office/drawing/2014/main" id="{00000000-0008-0000-0400-000030000000}"/>
            </a:ext>
          </a:extLst>
        </xdr:cNvPr>
        <xdr:cNvCxnSpPr/>
      </xdr:nvCxnSpPr>
      <xdr:spPr>
        <a:xfrm>
          <a:off x="762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40</xdr:row>
      <xdr:rowOff>99077</xdr:rowOff>
    </xdr:from>
    <xdr:ext cx="508000" cy="259045"/>
    <xdr:sp macro="" textlink="">
      <xdr:nvSpPr>
        <xdr:cNvPr id="49" name="テキスト ボックス 48">
          <a:extLst>
            <a:ext uri="{FF2B5EF4-FFF2-40B4-BE49-F238E27FC236}">
              <a16:creationId xmlns:a16="http://schemas.microsoft.com/office/drawing/2014/main" id="{00000000-0008-0000-0400-000031000000}"/>
            </a:ext>
          </a:extLst>
        </xdr:cNvPr>
        <xdr:cNvSpPr txBox="1"/>
      </xdr:nvSpPr>
      <xdr:spPr>
        <a:xfrm>
          <a:off x="254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38</xdr:row>
      <xdr:rowOff>127000</xdr:rowOff>
    </xdr:from>
    <xdr:to>
      <xdr:col>26</xdr:col>
      <xdr:colOff>184150</xdr:colOff>
      <xdr:row>38</xdr:row>
      <xdr:rowOff>127000</xdr:rowOff>
    </xdr:to>
    <xdr:cxnSp macro="">
      <xdr:nvCxnSpPr>
        <xdr:cNvPr id="50" name="直線コネクタ 49">
          <a:extLst>
            <a:ext uri="{FF2B5EF4-FFF2-40B4-BE49-F238E27FC236}">
              <a16:creationId xmlns:a16="http://schemas.microsoft.com/office/drawing/2014/main" id="{00000000-0008-0000-0400-000032000000}"/>
            </a:ext>
          </a:extLst>
        </xdr:cNvPr>
        <xdr:cNvCxnSpPr/>
      </xdr:nvCxnSpPr>
      <xdr:spPr>
        <a:xfrm>
          <a:off x="762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37</xdr:row>
      <xdr:rowOff>156227</xdr:rowOff>
    </xdr:from>
    <xdr:ext cx="508000" cy="259045"/>
    <xdr:sp macro="" textlink="">
      <xdr:nvSpPr>
        <xdr:cNvPr id="51" name="テキスト ボックス 50">
          <a:extLst>
            <a:ext uri="{FF2B5EF4-FFF2-40B4-BE49-F238E27FC236}">
              <a16:creationId xmlns:a16="http://schemas.microsoft.com/office/drawing/2014/main" id="{00000000-0008-0000-0400-000033000000}"/>
            </a:ext>
          </a:extLst>
        </xdr:cNvPr>
        <xdr:cNvSpPr txBox="1"/>
      </xdr:nvSpPr>
      <xdr:spPr>
        <a:xfrm>
          <a:off x="254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36</xdr:row>
      <xdr:rowOff>12700</xdr:rowOff>
    </xdr:from>
    <xdr:to>
      <xdr:col>26</xdr:col>
      <xdr:colOff>184150</xdr:colOff>
      <xdr:row>36</xdr:row>
      <xdr:rowOff>12700</xdr:rowOff>
    </xdr:to>
    <xdr:cxnSp macro="">
      <xdr:nvCxnSpPr>
        <xdr:cNvPr id="52" name="直線コネクタ 51">
          <a:extLst>
            <a:ext uri="{FF2B5EF4-FFF2-40B4-BE49-F238E27FC236}">
              <a16:creationId xmlns:a16="http://schemas.microsoft.com/office/drawing/2014/main" id="{00000000-0008-0000-0400-000034000000}"/>
            </a:ext>
          </a:extLst>
        </xdr:cNvPr>
        <xdr:cNvCxnSpPr/>
      </xdr:nvCxnSpPr>
      <xdr:spPr>
        <a:xfrm>
          <a:off x="762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35</xdr:row>
      <xdr:rowOff>41927</xdr:rowOff>
    </xdr:from>
    <xdr:ext cx="508000" cy="259045"/>
    <xdr:sp macro="" textlink="">
      <xdr:nvSpPr>
        <xdr:cNvPr id="53" name="テキスト ボックス 52">
          <a:extLst>
            <a:ext uri="{FF2B5EF4-FFF2-40B4-BE49-F238E27FC236}">
              <a16:creationId xmlns:a16="http://schemas.microsoft.com/office/drawing/2014/main" id="{00000000-0008-0000-0400-000035000000}"/>
            </a:ext>
          </a:extLst>
        </xdr:cNvPr>
        <xdr:cNvSpPr txBox="1"/>
      </xdr:nvSpPr>
      <xdr:spPr>
        <a:xfrm>
          <a:off x="254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33</xdr:row>
      <xdr:rowOff>69850</xdr:rowOff>
    </xdr:from>
    <xdr:to>
      <xdr:col>26</xdr:col>
      <xdr:colOff>184150</xdr:colOff>
      <xdr:row>33</xdr:row>
      <xdr:rowOff>69850</xdr:rowOff>
    </xdr:to>
    <xdr:cxnSp macro="">
      <xdr:nvCxnSpPr>
        <xdr:cNvPr id="54" name="直線コネクタ 53">
          <a:extLst>
            <a:ext uri="{FF2B5EF4-FFF2-40B4-BE49-F238E27FC236}">
              <a16:creationId xmlns:a16="http://schemas.microsoft.com/office/drawing/2014/main" id="{00000000-0008-0000-0400-000036000000}"/>
            </a:ext>
          </a:extLst>
        </xdr:cNvPr>
        <xdr:cNvCxnSpPr/>
      </xdr:nvCxnSpPr>
      <xdr:spPr>
        <a:xfrm>
          <a:off x="762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99077</xdr:rowOff>
    </xdr:from>
    <xdr:ext cx="508000" cy="259045"/>
    <xdr:sp macro="" textlink="">
      <xdr:nvSpPr>
        <xdr:cNvPr id="55" name="テキスト ボックス 54">
          <a:extLst>
            <a:ext uri="{FF2B5EF4-FFF2-40B4-BE49-F238E27FC236}">
              <a16:creationId xmlns:a16="http://schemas.microsoft.com/office/drawing/2014/main" id="{00000000-0008-0000-0400-000037000000}"/>
            </a:ext>
          </a:extLst>
        </xdr:cNvPr>
        <xdr:cNvSpPr txBox="1"/>
      </xdr:nvSpPr>
      <xdr:spPr>
        <a:xfrm>
          <a:off x="254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6" name="直線コネクタ 55">
          <a:extLst>
            <a:ext uri="{FF2B5EF4-FFF2-40B4-BE49-F238E27FC236}">
              <a16:creationId xmlns:a16="http://schemas.microsoft.com/office/drawing/2014/main" id="{00000000-0008-0000-0400-000038000000}"/>
            </a:ext>
          </a:extLst>
        </xdr:cNvPr>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macro="" textlink="">
      <xdr:nvSpPr>
        <xdr:cNvPr id="57" name="テキスト ボックス 56">
          <a:extLst>
            <a:ext uri="{FF2B5EF4-FFF2-40B4-BE49-F238E27FC236}">
              <a16:creationId xmlns:a16="http://schemas.microsoft.com/office/drawing/2014/main" id="{00000000-0008-0000-0400-000039000000}"/>
            </a:ext>
          </a:extLst>
        </xdr:cNvPr>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58" name="人件費グラフ枠">
          <a:extLst>
            <a:ext uri="{FF2B5EF4-FFF2-40B4-BE49-F238E27FC236}">
              <a16:creationId xmlns:a16="http://schemas.microsoft.com/office/drawing/2014/main" id="{00000000-0008-0000-0400-00003A000000}"/>
            </a:ext>
          </a:extLst>
        </xdr:cNvPr>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33</xdr:row>
      <xdr:rowOff>120142</xdr:rowOff>
    </xdr:from>
    <xdr:to>
      <xdr:col>24</xdr:col>
      <xdr:colOff>25400</xdr:colOff>
      <xdr:row>40</xdr:row>
      <xdr:rowOff>154432</xdr:rowOff>
    </xdr:to>
    <xdr:cxnSp macro="">
      <xdr:nvCxnSpPr>
        <xdr:cNvPr id="59" name="直線コネクタ 58">
          <a:extLst>
            <a:ext uri="{FF2B5EF4-FFF2-40B4-BE49-F238E27FC236}">
              <a16:creationId xmlns:a16="http://schemas.microsoft.com/office/drawing/2014/main" id="{00000000-0008-0000-0400-00003B000000}"/>
            </a:ext>
          </a:extLst>
        </xdr:cNvPr>
        <xdr:cNvCxnSpPr/>
      </xdr:nvCxnSpPr>
      <xdr:spPr>
        <a:xfrm flipV="1">
          <a:off x="4826000" y="5777992"/>
          <a:ext cx="0" cy="12344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40</xdr:row>
      <xdr:rowOff>126509</xdr:rowOff>
    </xdr:from>
    <xdr:ext cx="762000" cy="259045"/>
    <xdr:sp macro="" textlink="">
      <xdr:nvSpPr>
        <xdr:cNvPr id="60" name="人件費最小値テキスト">
          <a:extLst>
            <a:ext uri="{FF2B5EF4-FFF2-40B4-BE49-F238E27FC236}">
              <a16:creationId xmlns:a16="http://schemas.microsoft.com/office/drawing/2014/main" id="{00000000-0008-0000-0400-00003C000000}"/>
            </a:ext>
          </a:extLst>
        </xdr:cNvPr>
        <xdr:cNvSpPr txBox="1"/>
      </xdr:nvSpPr>
      <xdr:spPr>
        <a:xfrm>
          <a:off x="4914900" y="69845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38.1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40</xdr:row>
      <xdr:rowOff>154432</xdr:rowOff>
    </xdr:from>
    <xdr:to>
      <xdr:col>24</xdr:col>
      <xdr:colOff>114300</xdr:colOff>
      <xdr:row>40</xdr:row>
      <xdr:rowOff>154432</xdr:rowOff>
    </xdr:to>
    <xdr:cxnSp macro="">
      <xdr:nvCxnSpPr>
        <xdr:cNvPr id="61" name="直線コネクタ 60">
          <a:extLst>
            <a:ext uri="{FF2B5EF4-FFF2-40B4-BE49-F238E27FC236}">
              <a16:creationId xmlns:a16="http://schemas.microsoft.com/office/drawing/2014/main" id="{00000000-0008-0000-0400-00003D000000}"/>
            </a:ext>
          </a:extLst>
        </xdr:cNvPr>
        <xdr:cNvCxnSpPr/>
      </xdr:nvCxnSpPr>
      <xdr:spPr>
        <a:xfrm>
          <a:off x="4737100" y="70124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32</xdr:row>
      <xdr:rowOff>35069</xdr:rowOff>
    </xdr:from>
    <xdr:ext cx="762000" cy="259045"/>
    <xdr:sp macro="" textlink="">
      <xdr:nvSpPr>
        <xdr:cNvPr id="62" name="人件費最大値テキスト">
          <a:extLst>
            <a:ext uri="{FF2B5EF4-FFF2-40B4-BE49-F238E27FC236}">
              <a16:creationId xmlns:a16="http://schemas.microsoft.com/office/drawing/2014/main" id="{00000000-0008-0000-0400-00003E000000}"/>
            </a:ext>
          </a:extLst>
        </xdr:cNvPr>
        <xdr:cNvSpPr txBox="1"/>
      </xdr:nvSpPr>
      <xdr:spPr>
        <a:xfrm>
          <a:off x="4914900" y="55214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33</xdr:row>
      <xdr:rowOff>120142</xdr:rowOff>
    </xdr:from>
    <xdr:to>
      <xdr:col>24</xdr:col>
      <xdr:colOff>114300</xdr:colOff>
      <xdr:row>33</xdr:row>
      <xdr:rowOff>120142</xdr:rowOff>
    </xdr:to>
    <xdr:cxnSp macro="">
      <xdr:nvCxnSpPr>
        <xdr:cNvPr id="63" name="直線コネクタ 62">
          <a:extLst>
            <a:ext uri="{FF2B5EF4-FFF2-40B4-BE49-F238E27FC236}">
              <a16:creationId xmlns:a16="http://schemas.microsoft.com/office/drawing/2014/main" id="{00000000-0008-0000-0400-00003F000000}"/>
            </a:ext>
          </a:extLst>
        </xdr:cNvPr>
        <xdr:cNvCxnSpPr/>
      </xdr:nvCxnSpPr>
      <xdr:spPr>
        <a:xfrm>
          <a:off x="4737100" y="57779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36</xdr:row>
      <xdr:rowOff>163576</xdr:rowOff>
    </xdr:from>
    <xdr:to>
      <xdr:col>24</xdr:col>
      <xdr:colOff>25400</xdr:colOff>
      <xdr:row>37</xdr:row>
      <xdr:rowOff>115570</xdr:rowOff>
    </xdr:to>
    <xdr:cxnSp macro="">
      <xdr:nvCxnSpPr>
        <xdr:cNvPr id="64" name="直線コネクタ 63">
          <a:extLst>
            <a:ext uri="{FF2B5EF4-FFF2-40B4-BE49-F238E27FC236}">
              <a16:creationId xmlns:a16="http://schemas.microsoft.com/office/drawing/2014/main" id="{00000000-0008-0000-0400-000040000000}"/>
            </a:ext>
          </a:extLst>
        </xdr:cNvPr>
        <xdr:cNvCxnSpPr/>
      </xdr:nvCxnSpPr>
      <xdr:spPr>
        <a:xfrm>
          <a:off x="3987800" y="6335776"/>
          <a:ext cx="838200" cy="1234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17289</xdr:rowOff>
    </xdr:from>
    <xdr:ext cx="762000" cy="259045"/>
    <xdr:sp macro="" textlink="">
      <xdr:nvSpPr>
        <xdr:cNvPr id="65" name="人件費平均値テキスト">
          <a:extLst>
            <a:ext uri="{FF2B5EF4-FFF2-40B4-BE49-F238E27FC236}">
              <a16:creationId xmlns:a16="http://schemas.microsoft.com/office/drawing/2014/main" id="{00000000-0008-0000-0400-000041000000}"/>
            </a:ext>
          </a:extLst>
        </xdr:cNvPr>
        <xdr:cNvSpPr txBox="1"/>
      </xdr:nvSpPr>
      <xdr:spPr>
        <a:xfrm>
          <a:off x="4914900" y="618948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37</xdr:row>
      <xdr:rowOff>762</xdr:rowOff>
    </xdr:from>
    <xdr:to>
      <xdr:col>24</xdr:col>
      <xdr:colOff>76200</xdr:colOff>
      <xdr:row>37</xdr:row>
      <xdr:rowOff>102362</xdr:rowOff>
    </xdr:to>
    <xdr:sp macro="" textlink="">
      <xdr:nvSpPr>
        <xdr:cNvPr id="66" name="フローチャート: 判断 65">
          <a:extLst>
            <a:ext uri="{FF2B5EF4-FFF2-40B4-BE49-F238E27FC236}">
              <a16:creationId xmlns:a16="http://schemas.microsoft.com/office/drawing/2014/main" id="{00000000-0008-0000-0400-000042000000}"/>
            </a:ext>
          </a:extLst>
        </xdr:cNvPr>
        <xdr:cNvSpPr/>
      </xdr:nvSpPr>
      <xdr:spPr>
        <a:xfrm>
          <a:off x="4775200" y="63444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36</xdr:row>
      <xdr:rowOff>145288</xdr:rowOff>
    </xdr:from>
    <xdr:to>
      <xdr:col>19</xdr:col>
      <xdr:colOff>187325</xdr:colOff>
      <xdr:row>36</xdr:row>
      <xdr:rowOff>163576</xdr:rowOff>
    </xdr:to>
    <xdr:cxnSp macro="">
      <xdr:nvCxnSpPr>
        <xdr:cNvPr id="67" name="直線コネクタ 66">
          <a:extLst>
            <a:ext uri="{FF2B5EF4-FFF2-40B4-BE49-F238E27FC236}">
              <a16:creationId xmlns:a16="http://schemas.microsoft.com/office/drawing/2014/main" id="{00000000-0008-0000-0400-000043000000}"/>
            </a:ext>
          </a:extLst>
        </xdr:cNvPr>
        <xdr:cNvCxnSpPr/>
      </xdr:nvCxnSpPr>
      <xdr:spPr>
        <a:xfrm>
          <a:off x="3098800" y="6317488"/>
          <a:ext cx="889000" cy="18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36</xdr:row>
      <xdr:rowOff>153924</xdr:rowOff>
    </xdr:from>
    <xdr:to>
      <xdr:col>20</xdr:col>
      <xdr:colOff>38100</xdr:colOff>
      <xdr:row>37</xdr:row>
      <xdr:rowOff>84074</xdr:rowOff>
    </xdr:to>
    <xdr:sp macro="" textlink="">
      <xdr:nvSpPr>
        <xdr:cNvPr id="68" name="フローチャート: 判断 67">
          <a:extLst>
            <a:ext uri="{FF2B5EF4-FFF2-40B4-BE49-F238E27FC236}">
              <a16:creationId xmlns:a16="http://schemas.microsoft.com/office/drawing/2014/main" id="{00000000-0008-0000-0400-000044000000}"/>
            </a:ext>
          </a:extLst>
        </xdr:cNvPr>
        <xdr:cNvSpPr/>
      </xdr:nvSpPr>
      <xdr:spPr>
        <a:xfrm>
          <a:off x="3937000" y="63261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37</xdr:row>
      <xdr:rowOff>68851</xdr:rowOff>
    </xdr:from>
    <xdr:ext cx="736600" cy="259045"/>
    <xdr:sp macro="" textlink="">
      <xdr:nvSpPr>
        <xdr:cNvPr id="69" name="テキスト ボックス 68">
          <a:extLst>
            <a:ext uri="{FF2B5EF4-FFF2-40B4-BE49-F238E27FC236}">
              <a16:creationId xmlns:a16="http://schemas.microsoft.com/office/drawing/2014/main" id="{00000000-0008-0000-0400-000045000000}"/>
            </a:ext>
          </a:extLst>
        </xdr:cNvPr>
        <xdr:cNvSpPr txBox="1"/>
      </xdr:nvSpPr>
      <xdr:spPr>
        <a:xfrm>
          <a:off x="3606800" y="641250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36</xdr:row>
      <xdr:rowOff>35560</xdr:rowOff>
    </xdr:from>
    <xdr:to>
      <xdr:col>15</xdr:col>
      <xdr:colOff>98425</xdr:colOff>
      <xdr:row>36</xdr:row>
      <xdr:rowOff>145288</xdr:rowOff>
    </xdr:to>
    <xdr:cxnSp macro="">
      <xdr:nvCxnSpPr>
        <xdr:cNvPr id="70" name="直線コネクタ 69">
          <a:extLst>
            <a:ext uri="{FF2B5EF4-FFF2-40B4-BE49-F238E27FC236}">
              <a16:creationId xmlns:a16="http://schemas.microsoft.com/office/drawing/2014/main" id="{00000000-0008-0000-0400-000046000000}"/>
            </a:ext>
          </a:extLst>
        </xdr:cNvPr>
        <xdr:cNvCxnSpPr/>
      </xdr:nvCxnSpPr>
      <xdr:spPr>
        <a:xfrm>
          <a:off x="2209800" y="6207760"/>
          <a:ext cx="889000" cy="1097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36</xdr:row>
      <xdr:rowOff>126492</xdr:rowOff>
    </xdr:from>
    <xdr:to>
      <xdr:col>15</xdr:col>
      <xdr:colOff>149225</xdr:colOff>
      <xdr:row>37</xdr:row>
      <xdr:rowOff>56642</xdr:rowOff>
    </xdr:to>
    <xdr:sp macro="" textlink="">
      <xdr:nvSpPr>
        <xdr:cNvPr id="71" name="フローチャート: 判断 70">
          <a:extLst>
            <a:ext uri="{FF2B5EF4-FFF2-40B4-BE49-F238E27FC236}">
              <a16:creationId xmlns:a16="http://schemas.microsoft.com/office/drawing/2014/main" id="{00000000-0008-0000-0400-000047000000}"/>
            </a:ext>
          </a:extLst>
        </xdr:cNvPr>
        <xdr:cNvSpPr/>
      </xdr:nvSpPr>
      <xdr:spPr>
        <a:xfrm>
          <a:off x="3048000" y="62986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37</xdr:row>
      <xdr:rowOff>41419</xdr:rowOff>
    </xdr:from>
    <xdr:ext cx="762000" cy="259045"/>
    <xdr:sp macro="" textlink="">
      <xdr:nvSpPr>
        <xdr:cNvPr id="72" name="テキスト ボックス 71">
          <a:extLst>
            <a:ext uri="{FF2B5EF4-FFF2-40B4-BE49-F238E27FC236}">
              <a16:creationId xmlns:a16="http://schemas.microsoft.com/office/drawing/2014/main" id="{00000000-0008-0000-0400-000048000000}"/>
            </a:ext>
          </a:extLst>
        </xdr:cNvPr>
        <xdr:cNvSpPr txBox="1"/>
      </xdr:nvSpPr>
      <xdr:spPr>
        <a:xfrm>
          <a:off x="2717800" y="63850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36</xdr:row>
      <xdr:rowOff>35560</xdr:rowOff>
    </xdr:from>
    <xdr:to>
      <xdr:col>11</xdr:col>
      <xdr:colOff>9525</xdr:colOff>
      <xdr:row>36</xdr:row>
      <xdr:rowOff>104140</xdr:rowOff>
    </xdr:to>
    <xdr:cxnSp macro="">
      <xdr:nvCxnSpPr>
        <xdr:cNvPr id="73" name="直線コネクタ 72">
          <a:extLst>
            <a:ext uri="{FF2B5EF4-FFF2-40B4-BE49-F238E27FC236}">
              <a16:creationId xmlns:a16="http://schemas.microsoft.com/office/drawing/2014/main" id="{00000000-0008-0000-0400-000049000000}"/>
            </a:ext>
          </a:extLst>
        </xdr:cNvPr>
        <xdr:cNvCxnSpPr/>
      </xdr:nvCxnSpPr>
      <xdr:spPr>
        <a:xfrm flipV="1">
          <a:off x="1320800" y="6207760"/>
          <a:ext cx="889000" cy="68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36</xdr:row>
      <xdr:rowOff>108204</xdr:rowOff>
    </xdr:from>
    <xdr:to>
      <xdr:col>11</xdr:col>
      <xdr:colOff>60325</xdr:colOff>
      <xdr:row>37</xdr:row>
      <xdr:rowOff>38354</xdr:rowOff>
    </xdr:to>
    <xdr:sp macro="" textlink="">
      <xdr:nvSpPr>
        <xdr:cNvPr id="74" name="フローチャート: 判断 73">
          <a:extLst>
            <a:ext uri="{FF2B5EF4-FFF2-40B4-BE49-F238E27FC236}">
              <a16:creationId xmlns:a16="http://schemas.microsoft.com/office/drawing/2014/main" id="{00000000-0008-0000-0400-00004A000000}"/>
            </a:ext>
          </a:extLst>
        </xdr:cNvPr>
        <xdr:cNvSpPr/>
      </xdr:nvSpPr>
      <xdr:spPr>
        <a:xfrm>
          <a:off x="2159000" y="62804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37</xdr:row>
      <xdr:rowOff>23131</xdr:rowOff>
    </xdr:from>
    <xdr:ext cx="762000" cy="259045"/>
    <xdr:sp macro="" textlink="">
      <xdr:nvSpPr>
        <xdr:cNvPr id="75" name="テキスト ボックス 74">
          <a:extLst>
            <a:ext uri="{FF2B5EF4-FFF2-40B4-BE49-F238E27FC236}">
              <a16:creationId xmlns:a16="http://schemas.microsoft.com/office/drawing/2014/main" id="{00000000-0008-0000-0400-00004B000000}"/>
            </a:ext>
          </a:extLst>
        </xdr:cNvPr>
        <xdr:cNvSpPr txBox="1"/>
      </xdr:nvSpPr>
      <xdr:spPr>
        <a:xfrm>
          <a:off x="1828800" y="63667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103632</xdr:rowOff>
    </xdr:from>
    <xdr:to>
      <xdr:col>6</xdr:col>
      <xdr:colOff>171450</xdr:colOff>
      <xdr:row>37</xdr:row>
      <xdr:rowOff>33782</xdr:rowOff>
    </xdr:to>
    <xdr:sp macro="" textlink="">
      <xdr:nvSpPr>
        <xdr:cNvPr id="76" name="フローチャート: 判断 75">
          <a:extLst>
            <a:ext uri="{FF2B5EF4-FFF2-40B4-BE49-F238E27FC236}">
              <a16:creationId xmlns:a16="http://schemas.microsoft.com/office/drawing/2014/main" id="{00000000-0008-0000-0400-00004C000000}"/>
            </a:ext>
          </a:extLst>
        </xdr:cNvPr>
        <xdr:cNvSpPr/>
      </xdr:nvSpPr>
      <xdr:spPr>
        <a:xfrm>
          <a:off x="1270000" y="62758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37</xdr:row>
      <xdr:rowOff>18559</xdr:rowOff>
    </xdr:from>
    <xdr:ext cx="762000" cy="259045"/>
    <xdr:sp macro="" textlink="">
      <xdr:nvSpPr>
        <xdr:cNvPr id="77" name="テキスト ボックス 76">
          <a:extLst>
            <a:ext uri="{FF2B5EF4-FFF2-40B4-BE49-F238E27FC236}">
              <a16:creationId xmlns:a16="http://schemas.microsoft.com/office/drawing/2014/main" id="{00000000-0008-0000-0400-00004D000000}"/>
            </a:ext>
          </a:extLst>
        </xdr:cNvPr>
        <xdr:cNvSpPr txBox="1"/>
      </xdr:nvSpPr>
      <xdr:spPr>
        <a:xfrm>
          <a:off x="939800" y="63622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macro="" textlink="">
      <xdr:nvSpPr>
        <xdr:cNvPr id="78" name="テキスト ボックス 77">
          <a:extLst>
            <a:ext uri="{FF2B5EF4-FFF2-40B4-BE49-F238E27FC236}">
              <a16:creationId xmlns:a16="http://schemas.microsoft.com/office/drawing/2014/main" id="{00000000-0008-0000-0400-00004E000000}"/>
            </a:ext>
          </a:extLst>
        </xdr:cNvPr>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macro="" textlink="">
      <xdr:nvSpPr>
        <xdr:cNvPr id="79" name="テキスト ボックス 78">
          <a:extLst>
            <a:ext uri="{FF2B5EF4-FFF2-40B4-BE49-F238E27FC236}">
              <a16:creationId xmlns:a16="http://schemas.microsoft.com/office/drawing/2014/main" id="{00000000-0008-0000-0400-00004F000000}"/>
            </a:ext>
          </a:extLst>
        </xdr:cNvPr>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macro="" textlink="">
      <xdr:nvSpPr>
        <xdr:cNvPr id="80" name="テキスト ボックス 79">
          <a:extLst>
            <a:ext uri="{FF2B5EF4-FFF2-40B4-BE49-F238E27FC236}">
              <a16:creationId xmlns:a16="http://schemas.microsoft.com/office/drawing/2014/main" id="{00000000-0008-0000-0400-000050000000}"/>
            </a:ext>
          </a:extLst>
        </xdr:cNvPr>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macro="" textlink="">
      <xdr:nvSpPr>
        <xdr:cNvPr id="81" name="テキスト ボックス 80">
          <a:extLst>
            <a:ext uri="{FF2B5EF4-FFF2-40B4-BE49-F238E27FC236}">
              <a16:creationId xmlns:a16="http://schemas.microsoft.com/office/drawing/2014/main" id="{00000000-0008-0000-0400-000051000000}"/>
            </a:ext>
          </a:extLst>
        </xdr:cNvPr>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macro="" textlink="">
      <xdr:nvSpPr>
        <xdr:cNvPr id="82" name="テキスト ボックス 81">
          <a:extLst>
            <a:ext uri="{FF2B5EF4-FFF2-40B4-BE49-F238E27FC236}">
              <a16:creationId xmlns:a16="http://schemas.microsoft.com/office/drawing/2014/main" id="{00000000-0008-0000-0400-000052000000}"/>
            </a:ext>
          </a:extLst>
        </xdr:cNvPr>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37</xdr:row>
      <xdr:rowOff>64770</xdr:rowOff>
    </xdr:from>
    <xdr:to>
      <xdr:col>24</xdr:col>
      <xdr:colOff>76200</xdr:colOff>
      <xdr:row>37</xdr:row>
      <xdr:rowOff>166370</xdr:rowOff>
    </xdr:to>
    <xdr:sp macro="" textlink="">
      <xdr:nvSpPr>
        <xdr:cNvPr id="83" name="楕円 82">
          <a:extLst>
            <a:ext uri="{FF2B5EF4-FFF2-40B4-BE49-F238E27FC236}">
              <a16:creationId xmlns:a16="http://schemas.microsoft.com/office/drawing/2014/main" id="{00000000-0008-0000-0400-000053000000}"/>
            </a:ext>
          </a:extLst>
        </xdr:cNvPr>
        <xdr:cNvSpPr/>
      </xdr:nvSpPr>
      <xdr:spPr>
        <a:xfrm>
          <a:off x="4775200" y="6408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37</xdr:row>
      <xdr:rowOff>36847</xdr:rowOff>
    </xdr:from>
    <xdr:ext cx="762000" cy="259045"/>
    <xdr:sp macro="" textlink="">
      <xdr:nvSpPr>
        <xdr:cNvPr id="84" name="人件費該当値テキスト">
          <a:extLst>
            <a:ext uri="{FF2B5EF4-FFF2-40B4-BE49-F238E27FC236}">
              <a16:creationId xmlns:a16="http://schemas.microsoft.com/office/drawing/2014/main" id="{00000000-0008-0000-0400-000054000000}"/>
            </a:ext>
          </a:extLst>
        </xdr:cNvPr>
        <xdr:cNvSpPr txBox="1"/>
      </xdr:nvSpPr>
      <xdr:spPr>
        <a:xfrm>
          <a:off x="4914900" y="63804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36</xdr:row>
      <xdr:rowOff>112776</xdr:rowOff>
    </xdr:from>
    <xdr:to>
      <xdr:col>20</xdr:col>
      <xdr:colOff>38100</xdr:colOff>
      <xdr:row>37</xdr:row>
      <xdr:rowOff>42926</xdr:rowOff>
    </xdr:to>
    <xdr:sp macro="" textlink="">
      <xdr:nvSpPr>
        <xdr:cNvPr id="85" name="楕円 84">
          <a:extLst>
            <a:ext uri="{FF2B5EF4-FFF2-40B4-BE49-F238E27FC236}">
              <a16:creationId xmlns:a16="http://schemas.microsoft.com/office/drawing/2014/main" id="{00000000-0008-0000-0400-000055000000}"/>
            </a:ext>
          </a:extLst>
        </xdr:cNvPr>
        <xdr:cNvSpPr/>
      </xdr:nvSpPr>
      <xdr:spPr>
        <a:xfrm>
          <a:off x="3937000" y="62849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35</xdr:row>
      <xdr:rowOff>53103</xdr:rowOff>
    </xdr:from>
    <xdr:ext cx="736600" cy="259045"/>
    <xdr:sp macro="" textlink="">
      <xdr:nvSpPr>
        <xdr:cNvPr id="86" name="テキスト ボックス 85">
          <a:extLst>
            <a:ext uri="{FF2B5EF4-FFF2-40B4-BE49-F238E27FC236}">
              <a16:creationId xmlns:a16="http://schemas.microsoft.com/office/drawing/2014/main" id="{00000000-0008-0000-0400-000056000000}"/>
            </a:ext>
          </a:extLst>
        </xdr:cNvPr>
        <xdr:cNvSpPr txBox="1"/>
      </xdr:nvSpPr>
      <xdr:spPr>
        <a:xfrm>
          <a:off x="3606800" y="605385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36</xdr:row>
      <xdr:rowOff>94488</xdr:rowOff>
    </xdr:from>
    <xdr:to>
      <xdr:col>15</xdr:col>
      <xdr:colOff>149225</xdr:colOff>
      <xdr:row>37</xdr:row>
      <xdr:rowOff>24638</xdr:rowOff>
    </xdr:to>
    <xdr:sp macro="" textlink="">
      <xdr:nvSpPr>
        <xdr:cNvPr id="87" name="楕円 86">
          <a:extLst>
            <a:ext uri="{FF2B5EF4-FFF2-40B4-BE49-F238E27FC236}">
              <a16:creationId xmlns:a16="http://schemas.microsoft.com/office/drawing/2014/main" id="{00000000-0008-0000-0400-000057000000}"/>
            </a:ext>
          </a:extLst>
        </xdr:cNvPr>
        <xdr:cNvSpPr/>
      </xdr:nvSpPr>
      <xdr:spPr>
        <a:xfrm>
          <a:off x="3048000" y="62666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35</xdr:row>
      <xdr:rowOff>34815</xdr:rowOff>
    </xdr:from>
    <xdr:ext cx="762000" cy="259045"/>
    <xdr:sp macro="" textlink="">
      <xdr:nvSpPr>
        <xdr:cNvPr id="88" name="テキスト ボックス 87">
          <a:extLst>
            <a:ext uri="{FF2B5EF4-FFF2-40B4-BE49-F238E27FC236}">
              <a16:creationId xmlns:a16="http://schemas.microsoft.com/office/drawing/2014/main" id="{00000000-0008-0000-0400-000058000000}"/>
            </a:ext>
          </a:extLst>
        </xdr:cNvPr>
        <xdr:cNvSpPr txBox="1"/>
      </xdr:nvSpPr>
      <xdr:spPr>
        <a:xfrm>
          <a:off x="2717800" y="60355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35</xdr:row>
      <xdr:rowOff>156210</xdr:rowOff>
    </xdr:from>
    <xdr:to>
      <xdr:col>11</xdr:col>
      <xdr:colOff>60325</xdr:colOff>
      <xdr:row>36</xdr:row>
      <xdr:rowOff>86360</xdr:rowOff>
    </xdr:to>
    <xdr:sp macro="" textlink="">
      <xdr:nvSpPr>
        <xdr:cNvPr id="89" name="楕円 88">
          <a:extLst>
            <a:ext uri="{FF2B5EF4-FFF2-40B4-BE49-F238E27FC236}">
              <a16:creationId xmlns:a16="http://schemas.microsoft.com/office/drawing/2014/main" id="{00000000-0008-0000-0400-000059000000}"/>
            </a:ext>
          </a:extLst>
        </xdr:cNvPr>
        <xdr:cNvSpPr/>
      </xdr:nvSpPr>
      <xdr:spPr>
        <a:xfrm>
          <a:off x="2159000" y="6156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34</xdr:row>
      <xdr:rowOff>96537</xdr:rowOff>
    </xdr:from>
    <xdr:ext cx="762000" cy="259045"/>
    <xdr:sp macro="" textlink="">
      <xdr:nvSpPr>
        <xdr:cNvPr id="90" name="テキスト ボックス 89">
          <a:extLst>
            <a:ext uri="{FF2B5EF4-FFF2-40B4-BE49-F238E27FC236}">
              <a16:creationId xmlns:a16="http://schemas.microsoft.com/office/drawing/2014/main" id="{00000000-0008-0000-0400-00005A000000}"/>
            </a:ext>
          </a:extLst>
        </xdr:cNvPr>
        <xdr:cNvSpPr txBox="1"/>
      </xdr:nvSpPr>
      <xdr:spPr>
        <a:xfrm>
          <a:off x="1828800" y="5925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53340</xdr:rowOff>
    </xdr:from>
    <xdr:to>
      <xdr:col>6</xdr:col>
      <xdr:colOff>171450</xdr:colOff>
      <xdr:row>36</xdr:row>
      <xdr:rowOff>154940</xdr:rowOff>
    </xdr:to>
    <xdr:sp macro="" textlink="">
      <xdr:nvSpPr>
        <xdr:cNvPr id="91" name="楕円 90">
          <a:extLst>
            <a:ext uri="{FF2B5EF4-FFF2-40B4-BE49-F238E27FC236}">
              <a16:creationId xmlns:a16="http://schemas.microsoft.com/office/drawing/2014/main" id="{00000000-0008-0000-0400-00005B000000}"/>
            </a:ext>
          </a:extLst>
        </xdr:cNvPr>
        <xdr:cNvSpPr/>
      </xdr:nvSpPr>
      <xdr:spPr>
        <a:xfrm>
          <a:off x="1270000" y="62255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34</xdr:row>
      <xdr:rowOff>165117</xdr:rowOff>
    </xdr:from>
    <xdr:ext cx="762000" cy="259045"/>
    <xdr:sp macro="" textlink="">
      <xdr:nvSpPr>
        <xdr:cNvPr id="92" name="テキスト ボックス 91">
          <a:extLst>
            <a:ext uri="{FF2B5EF4-FFF2-40B4-BE49-F238E27FC236}">
              <a16:creationId xmlns:a16="http://schemas.microsoft.com/office/drawing/2014/main" id="{00000000-0008-0000-0400-00005C000000}"/>
            </a:ext>
          </a:extLst>
        </xdr:cNvPr>
        <xdr:cNvSpPr txBox="1"/>
      </xdr:nvSpPr>
      <xdr:spPr>
        <a:xfrm>
          <a:off x="939800" y="59944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3" name="正方形/長方形 92">
          <a:extLst>
            <a:ext uri="{FF2B5EF4-FFF2-40B4-BE49-F238E27FC236}">
              <a16:creationId xmlns:a16="http://schemas.microsoft.com/office/drawing/2014/main" id="{00000000-0008-0000-0400-00005D000000}"/>
            </a:ext>
          </a:extLst>
        </xdr:cNvPr>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4" name="正方形/長方形 93">
          <a:extLst>
            <a:ext uri="{FF2B5EF4-FFF2-40B4-BE49-F238E27FC236}">
              <a16:creationId xmlns:a16="http://schemas.microsoft.com/office/drawing/2014/main" id="{00000000-0008-0000-0400-00005E000000}"/>
            </a:ext>
          </a:extLst>
        </xdr:cNvPr>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5" name="正方形/長方形 94">
          <a:extLst>
            <a:ext uri="{FF2B5EF4-FFF2-40B4-BE49-F238E27FC236}">
              <a16:creationId xmlns:a16="http://schemas.microsoft.com/office/drawing/2014/main" id="{00000000-0008-0000-0400-00005F000000}"/>
            </a:ext>
          </a:extLst>
        </xdr:cNvPr>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6" name="正方形/長方形 95">
          <a:extLst>
            <a:ext uri="{FF2B5EF4-FFF2-40B4-BE49-F238E27FC236}">
              <a16:creationId xmlns:a16="http://schemas.microsoft.com/office/drawing/2014/main" id="{00000000-0008-0000-0400-000060000000}"/>
            </a:ext>
          </a:extLst>
        </xdr:cNvPr>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7" name="正方形/長方形 96">
          <a:extLst>
            <a:ext uri="{FF2B5EF4-FFF2-40B4-BE49-F238E27FC236}">
              <a16:creationId xmlns:a16="http://schemas.microsoft.com/office/drawing/2014/main" id="{00000000-0008-0000-0400-000061000000}"/>
            </a:ext>
          </a:extLst>
        </xdr:cNvPr>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98" name="正方形/長方形 97">
          <a:extLst>
            <a:ext uri="{FF2B5EF4-FFF2-40B4-BE49-F238E27FC236}">
              <a16:creationId xmlns:a16="http://schemas.microsoft.com/office/drawing/2014/main" id="{00000000-0008-0000-0400-000062000000}"/>
            </a:ext>
          </a:extLst>
        </xdr:cNvPr>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99" name="正方形/長方形 98">
          <a:extLst>
            <a:ext uri="{FF2B5EF4-FFF2-40B4-BE49-F238E27FC236}">
              <a16:creationId xmlns:a16="http://schemas.microsoft.com/office/drawing/2014/main" id="{00000000-0008-0000-0400-000063000000}"/>
            </a:ext>
          </a:extLst>
        </xdr:cNvPr>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0" name="正方形/長方形 99">
          <a:extLst>
            <a:ext uri="{FF2B5EF4-FFF2-40B4-BE49-F238E27FC236}">
              <a16:creationId xmlns:a16="http://schemas.microsoft.com/office/drawing/2014/main" id="{00000000-0008-0000-0400-000064000000}"/>
            </a:ext>
          </a:extLst>
        </xdr:cNvPr>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1" name="正方形/長方形 100">
          <a:extLst>
            <a:ext uri="{FF2B5EF4-FFF2-40B4-BE49-F238E27FC236}">
              <a16:creationId xmlns:a16="http://schemas.microsoft.com/office/drawing/2014/main" id="{00000000-0008-0000-0400-000065000000}"/>
            </a:ext>
          </a:extLst>
        </xdr:cNvPr>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2" name="正方形/長方形 101">
          <a:extLst>
            <a:ext uri="{FF2B5EF4-FFF2-40B4-BE49-F238E27FC236}">
              <a16:creationId xmlns:a16="http://schemas.microsoft.com/office/drawing/2014/main" id="{00000000-0008-0000-0400-000066000000}"/>
            </a:ext>
          </a:extLst>
        </xdr:cNvPr>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3" name="テキスト ボックス 102">
          <a:extLst>
            <a:ext uri="{FF2B5EF4-FFF2-40B4-BE49-F238E27FC236}">
              <a16:creationId xmlns:a16="http://schemas.microsoft.com/office/drawing/2014/main" id="{00000000-0008-0000-0400-000067000000}"/>
            </a:ext>
          </a:extLst>
        </xdr:cNvPr>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物件費に係る経常収支比率は類似団体平均を下回っているものの、各課事務事業の点検・見直しにより物件費の抑制に取り組んでいく必要がある。</a:t>
          </a:r>
        </a:p>
        <a:p>
          <a:r>
            <a:rPr kumimoji="1" lang="ja-JP" altLang="en-US" sz="1300">
              <a:latin typeface="ＭＳ Ｐゴシック" panose="020B0600070205080204" pitchFamily="50" charset="-128"/>
              <a:ea typeface="ＭＳ Ｐゴシック" panose="020B0600070205080204" pitchFamily="50" charset="-128"/>
            </a:rPr>
            <a:t>　業務システムや国の制度等による情報システムの導入・運用コストの増大が課題である。</a:t>
          </a:r>
        </a:p>
      </xdr:txBody>
    </xdr:sp>
    <xdr:clientData/>
  </xdr:twoCellAnchor>
  <xdr:oneCellAnchor>
    <xdr:from>
      <xdr:col>62</xdr:col>
      <xdr:colOff>6350</xdr:colOff>
      <xdr:row>9</xdr:row>
      <xdr:rowOff>107950</xdr:rowOff>
    </xdr:from>
    <xdr:ext cx="298543" cy="225703"/>
    <xdr:sp macro="" textlink="">
      <xdr:nvSpPr>
        <xdr:cNvPr id="104" name="テキスト ボックス 103">
          <a:extLst>
            <a:ext uri="{FF2B5EF4-FFF2-40B4-BE49-F238E27FC236}">
              <a16:creationId xmlns:a16="http://schemas.microsoft.com/office/drawing/2014/main" id="{00000000-0008-0000-0400-000068000000}"/>
            </a:ext>
          </a:extLst>
        </xdr:cNvPr>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5" name="直線コネクタ 104">
          <a:extLst>
            <a:ext uri="{FF2B5EF4-FFF2-40B4-BE49-F238E27FC236}">
              <a16:creationId xmlns:a16="http://schemas.microsoft.com/office/drawing/2014/main" id="{00000000-0008-0000-0400-000069000000}"/>
            </a:ext>
          </a:extLst>
        </xdr:cNvPr>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macro="" textlink="">
      <xdr:nvSpPr>
        <xdr:cNvPr id="106" name="テキスト ボックス 105">
          <a:extLst>
            <a:ext uri="{FF2B5EF4-FFF2-40B4-BE49-F238E27FC236}">
              <a16:creationId xmlns:a16="http://schemas.microsoft.com/office/drawing/2014/main" id="{00000000-0008-0000-0400-00006A000000}"/>
            </a:ext>
          </a:extLst>
        </xdr:cNvPr>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21</xdr:row>
      <xdr:rowOff>146050</xdr:rowOff>
    </xdr:from>
    <xdr:to>
      <xdr:col>85</xdr:col>
      <xdr:colOff>66675</xdr:colOff>
      <xdr:row>21</xdr:row>
      <xdr:rowOff>146050</xdr:rowOff>
    </xdr:to>
    <xdr:cxnSp macro="">
      <xdr:nvCxnSpPr>
        <xdr:cNvPr id="107" name="直線コネクタ 106">
          <a:extLst>
            <a:ext uri="{FF2B5EF4-FFF2-40B4-BE49-F238E27FC236}">
              <a16:creationId xmlns:a16="http://schemas.microsoft.com/office/drawing/2014/main" id="{00000000-0008-0000-0400-00006B000000}"/>
            </a:ext>
          </a:extLst>
        </xdr:cNvPr>
        <xdr:cNvCxnSpPr/>
      </xdr:nvCxnSpPr>
      <xdr:spPr>
        <a:xfrm>
          <a:off x="12446000" y="374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21</xdr:row>
      <xdr:rowOff>3827</xdr:rowOff>
    </xdr:from>
    <xdr:ext cx="508000" cy="259045"/>
    <xdr:sp macro="" textlink="">
      <xdr:nvSpPr>
        <xdr:cNvPr id="108" name="テキスト ボックス 107">
          <a:extLst>
            <a:ext uri="{FF2B5EF4-FFF2-40B4-BE49-F238E27FC236}">
              <a16:creationId xmlns:a16="http://schemas.microsoft.com/office/drawing/2014/main" id="{00000000-0008-0000-0400-00006C000000}"/>
            </a:ext>
          </a:extLst>
        </xdr:cNvPr>
        <xdr:cNvSpPr txBox="1"/>
      </xdr:nvSpPr>
      <xdr:spPr>
        <a:xfrm>
          <a:off x="11938000" y="360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19</xdr:row>
      <xdr:rowOff>107950</xdr:rowOff>
    </xdr:from>
    <xdr:to>
      <xdr:col>85</xdr:col>
      <xdr:colOff>66675</xdr:colOff>
      <xdr:row>19</xdr:row>
      <xdr:rowOff>107950</xdr:rowOff>
    </xdr:to>
    <xdr:cxnSp macro="">
      <xdr:nvCxnSpPr>
        <xdr:cNvPr id="109" name="直線コネクタ 108">
          <a:extLst>
            <a:ext uri="{FF2B5EF4-FFF2-40B4-BE49-F238E27FC236}">
              <a16:creationId xmlns:a16="http://schemas.microsoft.com/office/drawing/2014/main" id="{00000000-0008-0000-0400-00006D000000}"/>
            </a:ext>
          </a:extLst>
        </xdr:cNvPr>
        <xdr:cNvCxnSpPr/>
      </xdr:nvCxnSpPr>
      <xdr:spPr>
        <a:xfrm>
          <a:off x="12446000" y="336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18</xdr:row>
      <xdr:rowOff>137177</xdr:rowOff>
    </xdr:from>
    <xdr:ext cx="508000" cy="259045"/>
    <xdr:sp macro="" textlink="">
      <xdr:nvSpPr>
        <xdr:cNvPr id="110" name="テキスト ボックス 109">
          <a:extLst>
            <a:ext uri="{FF2B5EF4-FFF2-40B4-BE49-F238E27FC236}">
              <a16:creationId xmlns:a16="http://schemas.microsoft.com/office/drawing/2014/main" id="{00000000-0008-0000-0400-00006E000000}"/>
            </a:ext>
          </a:extLst>
        </xdr:cNvPr>
        <xdr:cNvSpPr txBox="1"/>
      </xdr:nvSpPr>
      <xdr:spPr>
        <a:xfrm>
          <a:off x="11938000" y="322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17</xdr:row>
      <xdr:rowOff>69850</xdr:rowOff>
    </xdr:from>
    <xdr:to>
      <xdr:col>85</xdr:col>
      <xdr:colOff>66675</xdr:colOff>
      <xdr:row>17</xdr:row>
      <xdr:rowOff>69850</xdr:rowOff>
    </xdr:to>
    <xdr:cxnSp macro="">
      <xdr:nvCxnSpPr>
        <xdr:cNvPr id="111" name="直線コネクタ 110">
          <a:extLst>
            <a:ext uri="{FF2B5EF4-FFF2-40B4-BE49-F238E27FC236}">
              <a16:creationId xmlns:a16="http://schemas.microsoft.com/office/drawing/2014/main" id="{00000000-0008-0000-0400-00006F000000}"/>
            </a:ext>
          </a:extLst>
        </xdr:cNvPr>
        <xdr:cNvCxnSpPr/>
      </xdr:nvCxnSpPr>
      <xdr:spPr>
        <a:xfrm>
          <a:off x="12446000" y="298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16</xdr:row>
      <xdr:rowOff>99077</xdr:rowOff>
    </xdr:from>
    <xdr:ext cx="508000" cy="259045"/>
    <xdr:sp macro="" textlink="">
      <xdr:nvSpPr>
        <xdr:cNvPr id="112" name="テキスト ボックス 111">
          <a:extLst>
            <a:ext uri="{FF2B5EF4-FFF2-40B4-BE49-F238E27FC236}">
              <a16:creationId xmlns:a16="http://schemas.microsoft.com/office/drawing/2014/main" id="{00000000-0008-0000-0400-000070000000}"/>
            </a:ext>
          </a:extLst>
        </xdr:cNvPr>
        <xdr:cNvSpPr txBox="1"/>
      </xdr:nvSpPr>
      <xdr:spPr>
        <a:xfrm>
          <a:off x="11938000" y="284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15</xdr:row>
      <xdr:rowOff>31750</xdr:rowOff>
    </xdr:from>
    <xdr:to>
      <xdr:col>85</xdr:col>
      <xdr:colOff>66675</xdr:colOff>
      <xdr:row>15</xdr:row>
      <xdr:rowOff>31750</xdr:rowOff>
    </xdr:to>
    <xdr:cxnSp macro="">
      <xdr:nvCxnSpPr>
        <xdr:cNvPr id="113" name="直線コネクタ 112">
          <a:extLst>
            <a:ext uri="{FF2B5EF4-FFF2-40B4-BE49-F238E27FC236}">
              <a16:creationId xmlns:a16="http://schemas.microsoft.com/office/drawing/2014/main" id="{00000000-0008-0000-0400-000071000000}"/>
            </a:ext>
          </a:extLst>
        </xdr:cNvPr>
        <xdr:cNvCxnSpPr/>
      </xdr:nvCxnSpPr>
      <xdr:spPr>
        <a:xfrm>
          <a:off x="12446000" y="260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14</xdr:row>
      <xdr:rowOff>60977</xdr:rowOff>
    </xdr:from>
    <xdr:ext cx="508000" cy="259045"/>
    <xdr:sp macro="" textlink="">
      <xdr:nvSpPr>
        <xdr:cNvPr id="114" name="テキスト ボックス 113">
          <a:extLst>
            <a:ext uri="{FF2B5EF4-FFF2-40B4-BE49-F238E27FC236}">
              <a16:creationId xmlns:a16="http://schemas.microsoft.com/office/drawing/2014/main" id="{00000000-0008-0000-0400-000072000000}"/>
            </a:ext>
          </a:extLst>
        </xdr:cNvPr>
        <xdr:cNvSpPr txBox="1"/>
      </xdr:nvSpPr>
      <xdr:spPr>
        <a:xfrm>
          <a:off x="11938000" y="246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12</xdr:row>
      <xdr:rowOff>165100</xdr:rowOff>
    </xdr:from>
    <xdr:to>
      <xdr:col>85</xdr:col>
      <xdr:colOff>66675</xdr:colOff>
      <xdr:row>12</xdr:row>
      <xdr:rowOff>165100</xdr:rowOff>
    </xdr:to>
    <xdr:cxnSp macro="">
      <xdr:nvCxnSpPr>
        <xdr:cNvPr id="115" name="直線コネクタ 114">
          <a:extLst>
            <a:ext uri="{FF2B5EF4-FFF2-40B4-BE49-F238E27FC236}">
              <a16:creationId xmlns:a16="http://schemas.microsoft.com/office/drawing/2014/main" id="{00000000-0008-0000-0400-000073000000}"/>
            </a:ext>
          </a:extLst>
        </xdr:cNvPr>
        <xdr:cNvCxnSpPr/>
      </xdr:nvCxnSpPr>
      <xdr:spPr>
        <a:xfrm>
          <a:off x="12446000" y="222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12</xdr:row>
      <xdr:rowOff>22877</xdr:rowOff>
    </xdr:from>
    <xdr:ext cx="508000" cy="259045"/>
    <xdr:sp macro="" textlink="">
      <xdr:nvSpPr>
        <xdr:cNvPr id="116" name="テキスト ボックス 115">
          <a:extLst>
            <a:ext uri="{FF2B5EF4-FFF2-40B4-BE49-F238E27FC236}">
              <a16:creationId xmlns:a16="http://schemas.microsoft.com/office/drawing/2014/main" id="{00000000-0008-0000-0400-000074000000}"/>
            </a:ext>
          </a:extLst>
        </xdr:cNvPr>
        <xdr:cNvSpPr txBox="1"/>
      </xdr:nvSpPr>
      <xdr:spPr>
        <a:xfrm>
          <a:off x="11938000" y="208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17" name="直線コネクタ 116">
          <a:extLst>
            <a:ext uri="{FF2B5EF4-FFF2-40B4-BE49-F238E27FC236}">
              <a16:creationId xmlns:a16="http://schemas.microsoft.com/office/drawing/2014/main" id="{00000000-0008-0000-0400-000075000000}"/>
            </a:ext>
          </a:extLst>
        </xdr:cNvPr>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9</xdr:row>
      <xdr:rowOff>156227</xdr:rowOff>
    </xdr:from>
    <xdr:ext cx="508000" cy="259045"/>
    <xdr:sp macro="" textlink="">
      <xdr:nvSpPr>
        <xdr:cNvPr id="118" name="テキスト ボックス 117">
          <a:extLst>
            <a:ext uri="{FF2B5EF4-FFF2-40B4-BE49-F238E27FC236}">
              <a16:creationId xmlns:a16="http://schemas.microsoft.com/office/drawing/2014/main" id="{00000000-0008-0000-0400-000076000000}"/>
            </a:ext>
          </a:extLst>
        </xdr:cNvPr>
        <xdr:cNvSpPr txBox="1"/>
      </xdr:nvSpPr>
      <xdr:spPr>
        <a:xfrm>
          <a:off x="11938000" y="169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24</xdr:row>
      <xdr:rowOff>12700</xdr:rowOff>
    </xdr:to>
    <xdr:sp macro="" textlink="">
      <xdr:nvSpPr>
        <xdr:cNvPr id="119" name="物件費グラフ枠">
          <a:extLst>
            <a:ext uri="{FF2B5EF4-FFF2-40B4-BE49-F238E27FC236}">
              <a16:creationId xmlns:a16="http://schemas.microsoft.com/office/drawing/2014/main" id="{00000000-0008-0000-0400-000077000000}"/>
            </a:ext>
          </a:extLst>
        </xdr:cNvPr>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13</xdr:row>
      <xdr:rowOff>161290</xdr:rowOff>
    </xdr:from>
    <xdr:to>
      <xdr:col>82</xdr:col>
      <xdr:colOff>107950</xdr:colOff>
      <xdr:row>22</xdr:row>
      <xdr:rowOff>66040</xdr:rowOff>
    </xdr:to>
    <xdr:cxnSp macro="">
      <xdr:nvCxnSpPr>
        <xdr:cNvPr id="120" name="直線コネクタ 119">
          <a:extLst>
            <a:ext uri="{FF2B5EF4-FFF2-40B4-BE49-F238E27FC236}">
              <a16:creationId xmlns:a16="http://schemas.microsoft.com/office/drawing/2014/main" id="{00000000-0008-0000-0400-000078000000}"/>
            </a:ext>
          </a:extLst>
        </xdr:cNvPr>
        <xdr:cNvCxnSpPr/>
      </xdr:nvCxnSpPr>
      <xdr:spPr>
        <a:xfrm flipV="1">
          <a:off x="16510000" y="2390140"/>
          <a:ext cx="0" cy="14478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22</xdr:row>
      <xdr:rowOff>38117</xdr:rowOff>
    </xdr:from>
    <xdr:ext cx="762000" cy="259045"/>
    <xdr:sp macro="" textlink="">
      <xdr:nvSpPr>
        <xdr:cNvPr id="121" name="物件費最小値テキスト">
          <a:extLst>
            <a:ext uri="{FF2B5EF4-FFF2-40B4-BE49-F238E27FC236}">
              <a16:creationId xmlns:a16="http://schemas.microsoft.com/office/drawing/2014/main" id="{00000000-0008-0000-0400-000079000000}"/>
            </a:ext>
          </a:extLst>
        </xdr:cNvPr>
        <xdr:cNvSpPr txBox="1"/>
      </xdr:nvSpPr>
      <xdr:spPr>
        <a:xfrm>
          <a:off x="16598900" y="3810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22</xdr:row>
      <xdr:rowOff>66040</xdr:rowOff>
    </xdr:from>
    <xdr:to>
      <xdr:col>82</xdr:col>
      <xdr:colOff>196850</xdr:colOff>
      <xdr:row>22</xdr:row>
      <xdr:rowOff>66040</xdr:rowOff>
    </xdr:to>
    <xdr:cxnSp macro="">
      <xdr:nvCxnSpPr>
        <xdr:cNvPr id="122" name="直線コネクタ 121">
          <a:extLst>
            <a:ext uri="{FF2B5EF4-FFF2-40B4-BE49-F238E27FC236}">
              <a16:creationId xmlns:a16="http://schemas.microsoft.com/office/drawing/2014/main" id="{00000000-0008-0000-0400-00007A000000}"/>
            </a:ext>
          </a:extLst>
        </xdr:cNvPr>
        <xdr:cNvCxnSpPr/>
      </xdr:nvCxnSpPr>
      <xdr:spPr>
        <a:xfrm>
          <a:off x="16421100" y="38379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12</xdr:row>
      <xdr:rowOff>76217</xdr:rowOff>
    </xdr:from>
    <xdr:ext cx="762000" cy="259045"/>
    <xdr:sp macro="" textlink="">
      <xdr:nvSpPr>
        <xdr:cNvPr id="123" name="物件費最大値テキスト">
          <a:extLst>
            <a:ext uri="{FF2B5EF4-FFF2-40B4-BE49-F238E27FC236}">
              <a16:creationId xmlns:a16="http://schemas.microsoft.com/office/drawing/2014/main" id="{00000000-0008-0000-0400-00007B000000}"/>
            </a:ext>
          </a:extLst>
        </xdr:cNvPr>
        <xdr:cNvSpPr txBox="1"/>
      </xdr:nvSpPr>
      <xdr:spPr>
        <a:xfrm>
          <a:off x="16598900" y="21336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13</xdr:row>
      <xdr:rowOff>161290</xdr:rowOff>
    </xdr:from>
    <xdr:to>
      <xdr:col>82</xdr:col>
      <xdr:colOff>196850</xdr:colOff>
      <xdr:row>13</xdr:row>
      <xdr:rowOff>161290</xdr:rowOff>
    </xdr:to>
    <xdr:cxnSp macro="">
      <xdr:nvCxnSpPr>
        <xdr:cNvPr id="124" name="直線コネクタ 123">
          <a:extLst>
            <a:ext uri="{FF2B5EF4-FFF2-40B4-BE49-F238E27FC236}">
              <a16:creationId xmlns:a16="http://schemas.microsoft.com/office/drawing/2014/main" id="{00000000-0008-0000-0400-00007C000000}"/>
            </a:ext>
          </a:extLst>
        </xdr:cNvPr>
        <xdr:cNvCxnSpPr/>
      </xdr:nvCxnSpPr>
      <xdr:spPr>
        <a:xfrm>
          <a:off x="16421100" y="23901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16</xdr:row>
      <xdr:rowOff>5080</xdr:rowOff>
    </xdr:from>
    <xdr:to>
      <xdr:col>82</xdr:col>
      <xdr:colOff>107950</xdr:colOff>
      <xdr:row>16</xdr:row>
      <xdr:rowOff>50800</xdr:rowOff>
    </xdr:to>
    <xdr:cxnSp macro="">
      <xdr:nvCxnSpPr>
        <xdr:cNvPr id="125" name="直線コネクタ 124">
          <a:extLst>
            <a:ext uri="{FF2B5EF4-FFF2-40B4-BE49-F238E27FC236}">
              <a16:creationId xmlns:a16="http://schemas.microsoft.com/office/drawing/2014/main" id="{00000000-0008-0000-0400-00007D000000}"/>
            </a:ext>
          </a:extLst>
        </xdr:cNvPr>
        <xdr:cNvCxnSpPr/>
      </xdr:nvCxnSpPr>
      <xdr:spPr>
        <a:xfrm>
          <a:off x="15671800" y="2748280"/>
          <a:ext cx="8382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17</xdr:row>
      <xdr:rowOff>52087</xdr:rowOff>
    </xdr:from>
    <xdr:ext cx="762000" cy="259045"/>
    <xdr:sp macro="" textlink="">
      <xdr:nvSpPr>
        <xdr:cNvPr id="126" name="物件費平均値テキスト">
          <a:extLst>
            <a:ext uri="{FF2B5EF4-FFF2-40B4-BE49-F238E27FC236}">
              <a16:creationId xmlns:a16="http://schemas.microsoft.com/office/drawing/2014/main" id="{00000000-0008-0000-0400-00007E000000}"/>
            </a:ext>
          </a:extLst>
        </xdr:cNvPr>
        <xdr:cNvSpPr txBox="1"/>
      </xdr:nvSpPr>
      <xdr:spPr>
        <a:xfrm>
          <a:off x="16598900" y="296673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17</xdr:row>
      <xdr:rowOff>80010</xdr:rowOff>
    </xdr:from>
    <xdr:to>
      <xdr:col>82</xdr:col>
      <xdr:colOff>158750</xdr:colOff>
      <xdr:row>18</xdr:row>
      <xdr:rowOff>10160</xdr:rowOff>
    </xdr:to>
    <xdr:sp macro="" textlink="">
      <xdr:nvSpPr>
        <xdr:cNvPr id="127" name="フローチャート: 判断 126">
          <a:extLst>
            <a:ext uri="{FF2B5EF4-FFF2-40B4-BE49-F238E27FC236}">
              <a16:creationId xmlns:a16="http://schemas.microsoft.com/office/drawing/2014/main" id="{00000000-0008-0000-0400-00007F000000}"/>
            </a:ext>
          </a:extLst>
        </xdr:cNvPr>
        <xdr:cNvSpPr/>
      </xdr:nvSpPr>
      <xdr:spPr>
        <a:xfrm>
          <a:off x="16459200" y="29946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15</xdr:row>
      <xdr:rowOff>115570</xdr:rowOff>
    </xdr:from>
    <xdr:to>
      <xdr:col>78</xdr:col>
      <xdr:colOff>69850</xdr:colOff>
      <xdr:row>16</xdr:row>
      <xdr:rowOff>5080</xdr:rowOff>
    </xdr:to>
    <xdr:cxnSp macro="">
      <xdr:nvCxnSpPr>
        <xdr:cNvPr id="128" name="直線コネクタ 127">
          <a:extLst>
            <a:ext uri="{FF2B5EF4-FFF2-40B4-BE49-F238E27FC236}">
              <a16:creationId xmlns:a16="http://schemas.microsoft.com/office/drawing/2014/main" id="{00000000-0008-0000-0400-000080000000}"/>
            </a:ext>
          </a:extLst>
        </xdr:cNvPr>
        <xdr:cNvCxnSpPr/>
      </xdr:nvCxnSpPr>
      <xdr:spPr>
        <a:xfrm>
          <a:off x="14782800" y="2687320"/>
          <a:ext cx="889000" cy="609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17</xdr:row>
      <xdr:rowOff>64770</xdr:rowOff>
    </xdr:from>
    <xdr:to>
      <xdr:col>78</xdr:col>
      <xdr:colOff>120650</xdr:colOff>
      <xdr:row>17</xdr:row>
      <xdr:rowOff>166370</xdr:rowOff>
    </xdr:to>
    <xdr:sp macro="" textlink="">
      <xdr:nvSpPr>
        <xdr:cNvPr id="129" name="フローチャート: 判断 128">
          <a:extLst>
            <a:ext uri="{FF2B5EF4-FFF2-40B4-BE49-F238E27FC236}">
              <a16:creationId xmlns:a16="http://schemas.microsoft.com/office/drawing/2014/main" id="{00000000-0008-0000-0400-000081000000}"/>
            </a:ext>
          </a:extLst>
        </xdr:cNvPr>
        <xdr:cNvSpPr/>
      </xdr:nvSpPr>
      <xdr:spPr>
        <a:xfrm>
          <a:off x="15621000" y="2979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17</xdr:row>
      <xdr:rowOff>151147</xdr:rowOff>
    </xdr:from>
    <xdr:ext cx="736600" cy="259045"/>
    <xdr:sp macro="" textlink="">
      <xdr:nvSpPr>
        <xdr:cNvPr id="130" name="テキスト ボックス 129">
          <a:extLst>
            <a:ext uri="{FF2B5EF4-FFF2-40B4-BE49-F238E27FC236}">
              <a16:creationId xmlns:a16="http://schemas.microsoft.com/office/drawing/2014/main" id="{00000000-0008-0000-0400-000082000000}"/>
            </a:ext>
          </a:extLst>
        </xdr:cNvPr>
        <xdr:cNvSpPr txBox="1"/>
      </xdr:nvSpPr>
      <xdr:spPr>
        <a:xfrm>
          <a:off x="15290800" y="30657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15</xdr:row>
      <xdr:rowOff>115570</xdr:rowOff>
    </xdr:from>
    <xdr:to>
      <xdr:col>73</xdr:col>
      <xdr:colOff>180975</xdr:colOff>
      <xdr:row>16</xdr:row>
      <xdr:rowOff>5080</xdr:rowOff>
    </xdr:to>
    <xdr:cxnSp macro="">
      <xdr:nvCxnSpPr>
        <xdr:cNvPr id="131" name="直線コネクタ 130">
          <a:extLst>
            <a:ext uri="{FF2B5EF4-FFF2-40B4-BE49-F238E27FC236}">
              <a16:creationId xmlns:a16="http://schemas.microsoft.com/office/drawing/2014/main" id="{00000000-0008-0000-0400-000083000000}"/>
            </a:ext>
          </a:extLst>
        </xdr:cNvPr>
        <xdr:cNvCxnSpPr/>
      </xdr:nvCxnSpPr>
      <xdr:spPr>
        <a:xfrm flipV="1">
          <a:off x="13893800" y="2687320"/>
          <a:ext cx="889000" cy="609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17</xdr:row>
      <xdr:rowOff>19050</xdr:rowOff>
    </xdr:from>
    <xdr:to>
      <xdr:col>74</xdr:col>
      <xdr:colOff>31750</xdr:colOff>
      <xdr:row>17</xdr:row>
      <xdr:rowOff>120650</xdr:rowOff>
    </xdr:to>
    <xdr:sp macro="" textlink="">
      <xdr:nvSpPr>
        <xdr:cNvPr id="132" name="フローチャート: 判断 131">
          <a:extLst>
            <a:ext uri="{FF2B5EF4-FFF2-40B4-BE49-F238E27FC236}">
              <a16:creationId xmlns:a16="http://schemas.microsoft.com/office/drawing/2014/main" id="{00000000-0008-0000-0400-000084000000}"/>
            </a:ext>
          </a:extLst>
        </xdr:cNvPr>
        <xdr:cNvSpPr/>
      </xdr:nvSpPr>
      <xdr:spPr>
        <a:xfrm>
          <a:off x="14732000" y="2933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17</xdr:row>
      <xdr:rowOff>105427</xdr:rowOff>
    </xdr:from>
    <xdr:ext cx="762000" cy="259045"/>
    <xdr:sp macro="" textlink="">
      <xdr:nvSpPr>
        <xdr:cNvPr id="133" name="テキスト ボックス 132">
          <a:extLst>
            <a:ext uri="{FF2B5EF4-FFF2-40B4-BE49-F238E27FC236}">
              <a16:creationId xmlns:a16="http://schemas.microsoft.com/office/drawing/2014/main" id="{00000000-0008-0000-0400-000085000000}"/>
            </a:ext>
          </a:extLst>
        </xdr:cNvPr>
        <xdr:cNvSpPr txBox="1"/>
      </xdr:nvSpPr>
      <xdr:spPr>
        <a:xfrm>
          <a:off x="14401800" y="3020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15</xdr:row>
      <xdr:rowOff>31750</xdr:rowOff>
    </xdr:from>
    <xdr:to>
      <xdr:col>69</xdr:col>
      <xdr:colOff>92075</xdr:colOff>
      <xdr:row>16</xdr:row>
      <xdr:rowOff>5080</xdr:rowOff>
    </xdr:to>
    <xdr:cxnSp macro="">
      <xdr:nvCxnSpPr>
        <xdr:cNvPr id="134" name="直線コネクタ 133">
          <a:extLst>
            <a:ext uri="{FF2B5EF4-FFF2-40B4-BE49-F238E27FC236}">
              <a16:creationId xmlns:a16="http://schemas.microsoft.com/office/drawing/2014/main" id="{00000000-0008-0000-0400-000086000000}"/>
            </a:ext>
          </a:extLst>
        </xdr:cNvPr>
        <xdr:cNvCxnSpPr/>
      </xdr:nvCxnSpPr>
      <xdr:spPr>
        <a:xfrm>
          <a:off x="13004800" y="2603500"/>
          <a:ext cx="889000" cy="1447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16</xdr:row>
      <xdr:rowOff>137160</xdr:rowOff>
    </xdr:from>
    <xdr:to>
      <xdr:col>69</xdr:col>
      <xdr:colOff>142875</xdr:colOff>
      <xdr:row>17</xdr:row>
      <xdr:rowOff>67310</xdr:rowOff>
    </xdr:to>
    <xdr:sp macro="" textlink="">
      <xdr:nvSpPr>
        <xdr:cNvPr id="135" name="フローチャート: 判断 134">
          <a:extLst>
            <a:ext uri="{FF2B5EF4-FFF2-40B4-BE49-F238E27FC236}">
              <a16:creationId xmlns:a16="http://schemas.microsoft.com/office/drawing/2014/main" id="{00000000-0008-0000-0400-000087000000}"/>
            </a:ext>
          </a:extLst>
        </xdr:cNvPr>
        <xdr:cNvSpPr/>
      </xdr:nvSpPr>
      <xdr:spPr>
        <a:xfrm>
          <a:off x="13843000" y="28803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17</xdr:row>
      <xdr:rowOff>52087</xdr:rowOff>
    </xdr:from>
    <xdr:ext cx="762000" cy="259045"/>
    <xdr:sp macro="" textlink="">
      <xdr:nvSpPr>
        <xdr:cNvPr id="136" name="テキスト ボックス 135">
          <a:extLst>
            <a:ext uri="{FF2B5EF4-FFF2-40B4-BE49-F238E27FC236}">
              <a16:creationId xmlns:a16="http://schemas.microsoft.com/office/drawing/2014/main" id="{00000000-0008-0000-0400-000088000000}"/>
            </a:ext>
          </a:extLst>
        </xdr:cNvPr>
        <xdr:cNvSpPr txBox="1"/>
      </xdr:nvSpPr>
      <xdr:spPr>
        <a:xfrm>
          <a:off x="13512800" y="29667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16</xdr:row>
      <xdr:rowOff>106680</xdr:rowOff>
    </xdr:from>
    <xdr:to>
      <xdr:col>65</xdr:col>
      <xdr:colOff>53975</xdr:colOff>
      <xdr:row>17</xdr:row>
      <xdr:rowOff>36830</xdr:rowOff>
    </xdr:to>
    <xdr:sp macro="" textlink="">
      <xdr:nvSpPr>
        <xdr:cNvPr id="137" name="フローチャート: 判断 136">
          <a:extLst>
            <a:ext uri="{FF2B5EF4-FFF2-40B4-BE49-F238E27FC236}">
              <a16:creationId xmlns:a16="http://schemas.microsoft.com/office/drawing/2014/main" id="{00000000-0008-0000-0400-000089000000}"/>
            </a:ext>
          </a:extLst>
        </xdr:cNvPr>
        <xdr:cNvSpPr/>
      </xdr:nvSpPr>
      <xdr:spPr>
        <a:xfrm>
          <a:off x="12954000" y="28498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17</xdr:row>
      <xdr:rowOff>21607</xdr:rowOff>
    </xdr:from>
    <xdr:ext cx="762000" cy="259045"/>
    <xdr:sp macro="" textlink="">
      <xdr:nvSpPr>
        <xdr:cNvPr id="138" name="テキスト ボックス 137">
          <a:extLst>
            <a:ext uri="{FF2B5EF4-FFF2-40B4-BE49-F238E27FC236}">
              <a16:creationId xmlns:a16="http://schemas.microsoft.com/office/drawing/2014/main" id="{00000000-0008-0000-0400-00008A000000}"/>
            </a:ext>
          </a:extLst>
        </xdr:cNvPr>
        <xdr:cNvSpPr txBox="1"/>
      </xdr:nvSpPr>
      <xdr:spPr>
        <a:xfrm>
          <a:off x="12623800" y="29362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macro="" textlink="">
      <xdr:nvSpPr>
        <xdr:cNvPr id="139" name="テキスト ボックス 138">
          <a:extLst>
            <a:ext uri="{FF2B5EF4-FFF2-40B4-BE49-F238E27FC236}">
              <a16:creationId xmlns:a16="http://schemas.microsoft.com/office/drawing/2014/main" id="{00000000-0008-0000-0400-00008B000000}"/>
            </a:ext>
          </a:extLst>
        </xdr:cNvPr>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macro="" textlink="">
      <xdr:nvSpPr>
        <xdr:cNvPr id="140" name="テキスト ボックス 139">
          <a:extLst>
            <a:ext uri="{FF2B5EF4-FFF2-40B4-BE49-F238E27FC236}">
              <a16:creationId xmlns:a16="http://schemas.microsoft.com/office/drawing/2014/main" id="{00000000-0008-0000-0400-00008C000000}"/>
            </a:ext>
          </a:extLst>
        </xdr:cNvPr>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macro="" textlink="">
      <xdr:nvSpPr>
        <xdr:cNvPr id="141" name="テキスト ボックス 140">
          <a:extLst>
            <a:ext uri="{FF2B5EF4-FFF2-40B4-BE49-F238E27FC236}">
              <a16:creationId xmlns:a16="http://schemas.microsoft.com/office/drawing/2014/main" id="{00000000-0008-0000-0400-00008D000000}"/>
            </a:ext>
          </a:extLst>
        </xdr:cNvPr>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macro="" textlink="">
      <xdr:nvSpPr>
        <xdr:cNvPr id="142" name="テキスト ボックス 141">
          <a:extLst>
            <a:ext uri="{FF2B5EF4-FFF2-40B4-BE49-F238E27FC236}">
              <a16:creationId xmlns:a16="http://schemas.microsoft.com/office/drawing/2014/main" id="{00000000-0008-0000-0400-00008E000000}"/>
            </a:ext>
          </a:extLst>
        </xdr:cNvPr>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macro="" textlink="">
      <xdr:nvSpPr>
        <xdr:cNvPr id="143" name="テキスト ボックス 142">
          <a:extLst>
            <a:ext uri="{FF2B5EF4-FFF2-40B4-BE49-F238E27FC236}">
              <a16:creationId xmlns:a16="http://schemas.microsoft.com/office/drawing/2014/main" id="{00000000-0008-0000-0400-00008F000000}"/>
            </a:ext>
          </a:extLst>
        </xdr:cNvPr>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16</xdr:row>
      <xdr:rowOff>0</xdr:rowOff>
    </xdr:from>
    <xdr:to>
      <xdr:col>82</xdr:col>
      <xdr:colOff>158750</xdr:colOff>
      <xdr:row>16</xdr:row>
      <xdr:rowOff>101600</xdr:rowOff>
    </xdr:to>
    <xdr:sp macro="" textlink="">
      <xdr:nvSpPr>
        <xdr:cNvPr id="144" name="楕円 143">
          <a:extLst>
            <a:ext uri="{FF2B5EF4-FFF2-40B4-BE49-F238E27FC236}">
              <a16:creationId xmlns:a16="http://schemas.microsoft.com/office/drawing/2014/main" id="{00000000-0008-0000-0400-000090000000}"/>
            </a:ext>
          </a:extLst>
        </xdr:cNvPr>
        <xdr:cNvSpPr/>
      </xdr:nvSpPr>
      <xdr:spPr>
        <a:xfrm>
          <a:off x="16459200" y="2743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15</xdr:row>
      <xdr:rowOff>16527</xdr:rowOff>
    </xdr:from>
    <xdr:ext cx="762000" cy="259045"/>
    <xdr:sp macro="" textlink="">
      <xdr:nvSpPr>
        <xdr:cNvPr id="145" name="物件費該当値テキスト">
          <a:extLst>
            <a:ext uri="{FF2B5EF4-FFF2-40B4-BE49-F238E27FC236}">
              <a16:creationId xmlns:a16="http://schemas.microsoft.com/office/drawing/2014/main" id="{00000000-0008-0000-0400-000091000000}"/>
            </a:ext>
          </a:extLst>
        </xdr:cNvPr>
        <xdr:cNvSpPr txBox="1"/>
      </xdr:nvSpPr>
      <xdr:spPr>
        <a:xfrm>
          <a:off x="16598900" y="2588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15</xdr:row>
      <xdr:rowOff>125730</xdr:rowOff>
    </xdr:from>
    <xdr:to>
      <xdr:col>78</xdr:col>
      <xdr:colOff>120650</xdr:colOff>
      <xdr:row>16</xdr:row>
      <xdr:rowOff>55880</xdr:rowOff>
    </xdr:to>
    <xdr:sp macro="" textlink="">
      <xdr:nvSpPr>
        <xdr:cNvPr id="146" name="楕円 145">
          <a:extLst>
            <a:ext uri="{FF2B5EF4-FFF2-40B4-BE49-F238E27FC236}">
              <a16:creationId xmlns:a16="http://schemas.microsoft.com/office/drawing/2014/main" id="{00000000-0008-0000-0400-000092000000}"/>
            </a:ext>
          </a:extLst>
        </xdr:cNvPr>
        <xdr:cNvSpPr/>
      </xdr:nvSpPr>
      <xdr:spPr>
        <a:xfrm>
          <a:off x="15621000" y="26974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14</xdr:row>
      <xdr:rowOff>66057</xdr:rowOff>
    </xdr:from>
    <xdr:ext cx="736600" cy="259045"/>
    <xdr:sp macro="" textlink="">
      <xdr:nvSpPr>
        <xdr:cNvPr id="147" name="テキスト ボックス 146">
          <a:extLst>
            <a:ext uri="{FF2B5EF4-FFF2-40B4-BE49-F238E27FC236}">
              <a16:creationId xmlns:a16="http://schemas.microsoft.com/office/drawing/2014/main" id="{00000000-0008-0000-0400-000093000000}"/>
            </a:ext>
          </a:extLst>
        </xdr:cNvPr>
        <xdr:cNvSpPr txBox="1"/>
      </xdr:nvSpPr>
      <xdr:spPr>
        <a:xfrm>
          <a:off x="15290800" y="24663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15</xdr:row>
      <xdr:rowOff>64770</xdr:rowOff>
    </xdr:from>
    <xdr:to>
      <xdr:col>74</xdr:col>
      <xdr:colOff>31750</xdr:colOff>
      <xdr:row>15</xdr:row>
      <xdr:rowOff>166370</xdr:rowOff>
    </xdr:to>
    <xdr:sp macro="" textlink="">
      <xdr:nvSpPr>
        <xdr:cNvPr id="148" name="楕円 147">
          <a:extLst>
            <a:ext uri="{FF2B5EF4-FFF2-40B4-BE49-F238E27FC236}">
              <a16:creationId xmlns:a16="http://schemas.microsoft.com/office/drawing/2014/main" id="{00000000-0008-0000-0400-000094000000}"/>
            </a:ext>
          </a:extLst>
        </xdr:cNvPr>
        <xdr:cNvSpPr/>
      </xdr:nvSpPr>
      <xdr:spPr>
        <a:xfrm>
          <a:off x="14732000" y="26365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14</xdr:row>
      <xdr:rowOff>5097</xdr:rowOff>
    </xdr:from>
    <xdr:ext cx="762000" cy="259045"/>
    <xdr:sp macro="" textlink="">
      <xdr:nvSpPr>
        <xdr:cNvPr id="149" name="テキスト ボックス 148">
          <a:extLst>
            <a:ext uri="{FF2B5EF4-FFF2-40B4-BE49-F238E27FC236}">
              <a16:creationId xmlns:a16="http://schemas.microsoft.com/office/drawing/2014/main" id="{00000000-0008-0000-0400-000095000000}"/>
            </a:ext>
          </a:extLst>
        </xdr:cNvPr>
        <xdr:cNvSpPr txBox="1"/>
      </xdr:nvSpPr>
      <xdr:spPr>
        <a:xfrm>
          <a:off x="14401800" y="24053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15</xdr:row>
      <xdr:rowOff>125730</xdr:rowOff>
    </xdr:from>
    <xdr:to>
      <xdr:col>69</xdr:col>
      <xdr:colOff>142875</xdr:colOff>
      <xdr:row>16</xdr:row>
      <xdr:rowOff>55880</xdr:rowOff>
    </xdr:to>
    <xdr:sp macro="" textlink="">
      <xdr:nvSpPr>
        <xdr:cNvPr id="150" name="楕円 149">
          <a:extLst>
            <a:ext uri="{FF2B5EF4-FFF2-40B4-BE49-F238E27FC236}">
              <a16:creationId xmlns:a16="http://schemas.microsoft.com/office/drawing/2014/main" id="{00000000-0008-0000-0400-000096000000}"/>
            </a:ext>
          </a:extLst>
        </xdr:cNvPr>
        <xdr:cNvSpPr/>
      </xdr:nvSpPr>
      <xdr:spPr>
        <a:xfrm>
          <a:off x="13843000" y="26974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14</xdr:row>
      <xdr:rowOff>66057</xdr:rowOff>
    </xdr:from>
    <xdr:ext cx="762000" cy="259045"/>
    <xdr:sp macro="" textlink="">
      <xdr:nvSpPr>
        <xdr:cNvPr id="151" name="テキスト ボックス 150">
          <a:extLst>
            <a:ext uri="{FF2B5EF4-FFF2-40B4-BE49-F238E27FC236}">
              <a16:creationId xmlns:a16="http://schemas.microsoft.com/office/drawing/2014/main" id="{00000000-0008-0000-0400-000097000000}"/>
            </a:ext>
          </a:extLst>
        </xdr:cNvPr>
        <xdr:cNvSpPr txBox="1"/>
      </xdr:nvSpPr>
      <xdr:spPr>
        <a:xfrm>
          <a:off x="13512800" y="2466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14</xdr:row>
      <xdr:rowOff>152400</xdr:rowOff>
    </xdr:from>
    <xdr:to>
      <xdr:col>65</xdr:col>
      <xdr:colOff>53975</xdr:colOff>
      <xdr:row>15</xdr:row>
      <xdr:rowOff>82550</xdr:rowOff>
    </xdr:to>
    <xdr:sp macro="" textlink="">
      <xdr:nvSpPr>
        <xdr:cNvPr id="152" name="楕円 151">
          <a:extLst>
            <a:ext uri="{FF2B5EF4-FFF2-40B4-BE49-F238E27FC236}">
              <a16:creationId xmlns:a16="http://schemas.microsoft.com/office/drawing/2014/main" id="{00000000-0008-0000-0400-000098000000}"/>
            </a:ext>
          </a:extLst>
        </xdr:cNvPr>
        <xdr:cNvSpPr/>
      </xdr:nvSpPr>
      <xdr:spPr>
        <a:xfrm>
          <a:off x="12954000" y="2552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13</xdr:row>
      <xdr:rowOff>92727</xdr:rowOff>
    </xdr:from>
    <xdr:ext cx="762000" cy="259045"/>
    <xdr:sp macro="" textlink="">
      <xdr:nvSpPr>
        <xdr:cNvPr id="153" name="テキスト ボックス 152">
          <a:extLst>
            <a:ext uri="{FF2B5EF4-FFF2-40B4-BE49-F238E27FC236}">
              <a16:creationId xmlns:a16="http://schemas.microsoft.com/office/drawing/2014/main" id="{00000000-0008-0000-0400-000099000000}"/>
            </a:ext>
          </a:extLst>
        </xdr:cNvPr>
        <xdr:cNvSpPr txBox="1"/>
      </xdr:nvSpPr>
      <xdr:spPr>
        <a:xfrm>
          <a:off x="12623800" y="2321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4" name="正方形/長方形 153">
          <a:extLst>
            <a:ext uri="{FF2B5EF4-FFF2-40B4-BE49-F238E27FC236}">
              <a16:creationId xmlns:a16="http://schemas.microsoft.com/office/drawing/2014/main" id="{00000000-0008-0000-0400-00009A000000}"/>
            </a:ext>
          </a:extLst>
        </xdr:cNvPr>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5" name="正方形/長方形 154">
          <a:extLst>
            <a:ext uri="{FF2B5EF4-FFF2-40B4-BE49-F238E27FC236}">
              <a16:creationId xmlns:a16="http://schemas.microsoft.com/office/drawing/2014/main" id="{00000000-0008-0000-0400-00009B000000}"/>
            </a:ext>
          </a:extLst>
        </xdr:cNvPr>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56" name="正方形/長方形 155">
          <a:extLst>
            <a:ext uri="{FF2B5EF4-FFF2-40B4-BE49-F238E27FC236}">
              <a16:creationId xmlns:a16="http://schemas.microsoft.com/office/drawing/2014/main" id="{00000000-0008-0000-0400-00009C000000}"/>
            </a:ext>
          </a:extLst>
        </xdr:cNvPr>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57" name="正方形/長方形 156">
          <a:extLst>
            <a:ext uri="{FF2B5EF4-FFF2-40B4-BE49-F238E27FC236}">
              <a16:creationId xmlns:a16="http://schemas.microsoft.com/office/drawing/2014/main" id="{00000000-0008-0000-0400-00009D000000}"/>
            </a:ext>
          </a:extLst>
        </xdr:cNvPr>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58" name="正方形/長方形 157">
          <a:extLst>
            <a:ext uri="{FF2B5EF4-FFF2-40B4-BE49-F238E27FC236}">
              <a16:creationId xmlns:a16="http://schemas.microsoft.com/office/drawing/2014/main" id="{00000000-0008-0000-0400-00009E000000}"/>
            </a:ext>
          </a:extLst>
        </xdr:cNvPr>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59" name="正方形/長方形 158">
          <a:extLst>
            <a:ext uri="{FF2B5EF4-FFF2-40B4-BE49-F238E27FC236}">
              <a16:creationId xmlns:a16="http://schemas.microsoft.com/office/drawing/2014/main" id="{00000000-0008-0000-0400-00009F000000}"/>
            </a:ext>
          </a:extLst>
        </xdr:cNvPr>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60" name="正方形/長方形 159">
          <a:extLst>
            <a:ext uri="{FF2B5EF4-FFF2-40B4-BE49-F238E27FC236}">
              <a16:creationId xmlns:a16="http://schemas.microsoft.com/office/drawing/2014/main" id="{00000000-0008-0000-0400-0000A0000000}"/>
            </a:ext>
          </a:extLst>
        </xdr:cNvPr>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61" name="正方形/長方形 160">
          <a:extLst>
            <a:ext uri="{FF2B5EF4-FFF2-40B4-BE49-F238E27FC236}">
              <a16:creationId xmlns:a16="http://schemas.microsoft.com/office/drawing/2014/main" id="{00000000-0008-0000-0400-0000A1000000}"/>
            </a:ext>
          </a:extLst>
        </xdr:cNvPr>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62" name="正方形/長方形 161">
          <a:extLst>
            <a:ext uri="{FF2B5EF4-FFF2-40B4-BE49-F238E27FC236}">
              <a16:creationId xmlns:a16="http://schemas.microsoft.com/office/drawing/2014/main" id="{00000000-0008-0000-0400-0000A2000000}"/>
            </a:ext>
          </a:extLst>
        </xdr:cNvPr>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3" name="正方形/長方形 162">
          <a:extLst>
            <a:ext uri="{FF2B5EF4-FFF2-40B4-BE49-F238E27FC236}">
              <a16:creationId xmlns:a16="http://schemas.microsoft.com/office/drawing/2014/main" id="{00000000-0008-0000-0400-0000A3000000}"/>
            </a:ext>
          </a:extLst>
        </xdr:cNvPr>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4" name="テキスト ボックス 163">
          <a:extLst>
            <a:ext uri="{FF2B5EF4-FFF2-40B4-BE49-F238E27FC236}">
              <a16:creationId xmlns:a16="http://schemas.microsoft.com/office/drawing/2014/main" id="{00000000-0008-0000-0400-0000A4000000}"/>
            </a:ext>
          </a:extLst>
        </xdr:cNvPr>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扶助費による経常収支比率は、乳幼児・児童医療費助成金の減少等により対前年度比は０．３ポイントの減となっているが、ほぼ横ばいで推移しており、今後も大きな増減はないと見込まれる。</a:t>
          </a:r>
        </a:p>
        <a:p>
          <a:r>
            <a:rPr kumimoji="1" lang="ja-JP" altLang="en-US" sz="1300">
              <a:latin typeface="ＭＳ Ｐゴシック" panose="020B0600070205080204" pitchFamily="50" charset="-128"/>
              <a:ea typeface="ＭＳ Ｐゴシック" panose="020B0600070205080204" pitchFamily="50" charset="-128"/>
            </a:rPr>
            <a:t>　消費税社会保障財源分を活用し、少子高齢化対策など真に必要な事業を実施していく。</a:t>
          </a:r>
        </a:p>
      </xdr:txBody>
    </xdr:sp>
    <xdr:clientData/>
  </xdr:twoCellAnchor>
  <xdr:oneCellAnchor>
    <xdr:from>
      <xdr:col>3</xdr:col>
      <xdr:colOff>123825</xdr:colOff>
      <xdr:row>49</xdr:row>
      <xdr:rowOff>107950</xdr:rowOff>
    </xdr:from>
    <xdr:ext cx="298543" cy="225703"/>
    <xdr:sp macro="" textlink="">
      <xdr:nvSpPr>
        <xdr:cNvPr id="165" name="テキスト ボックス 164">
          <a:extLst>
            <a:ext uri="{FF2B5EF4-FFF2-40B4-BE49-F238E27FC236}">
              <a16:creationId xmlns:a16="http://schemas.microsoft.com/office/drawing/2014/main" id="{00000000-0008-0000-0400-0000A5000000}"/>
            </a:ext>
          </a:extLst>
        </xdr:cNvPr>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66" name="直線コネクタ 165">
          <a:extLst>
            <a:ext uri="{FF2B5EF4-FFF2-40B4-BE49-F238E27FC236}">
              <a16:creationId xmlns:a16="http://schemas.microsoft.com/office/drawing/2014/main" id="{00000000-0008-0000-0400-0000A6000000}"/>
            </a:ext>
          </a:extLst>
        </xdr:cNvPr>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macro="" textlink="">
      <xdr:nvSpPr>
        <xdr:cNvPr id="167" name="テキスト ボックス 166">
          <a:extLst>
            <a:ext uri="{FF2B5EF4-FFF2-40B4-BE49-F238E27FC236}">
              <a16:creationId xmlns:a16="http://schemas.microsoft.com/office/drawing/2014/main" id="{00000000-0008-0000-0400-0000A7000000}"/>
            </a:ext>
          </a:extLst>
        </xdr:cNvPr>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61</xdr:row>
      <xdr:rowOff>146050</xdr:rowOff>
    </xdr:from>
    <xdr:to>
      <xdr:col>26</xdr:col>
      <xdr:colOff>184150</xdr:colOff>
      <xdr:row>61</xdr:row>
      <xdr:rowOff>146050</xdr:rowOff>
    </xdr:to>
    <xdr:cxnSp macro="">
      <xdr:nvCxnSpPr>
        <xdr:cNvPr id="168" name="直線コネクタ 167">
          <a:extLst>
            <a:ext uri="{FF2B5EF4-FFF2-40B4-BE49-F238E27FC236}">
              <a16:creationId xmlns:a16="http://schemas.microsoft.com/office/drawing/2014/main" id="{00000000-0008-0000-0400-0000A8000000}"/>
            </a:ext>
          </a:extLst>
        </xdr:cNvPr>
        <xdr:cNvCxnSpPr/>
      </xdr:nvCxnSpPr>
      <xdr:spPr>
        <a:xfrm>
          <a:off x="762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3827</xdr:rowOff>
    </xdr:from>
    <xdr:ext cx="508000" cy="259045"/>
    <xdr:sp macro="" textlink="">
      <xdr:nvSpPr>
        <xdr:cNvPr id="169" name="テキスト ボックス 168">
          <a:extLst>
            <a:ext uri="{FF2B5EF4-FFF2-40B4-BE49-F238E27FC236}">
              <a16:creationId xmlns:a16="http://schemas.microsoft.com/office/drawing/2014/main" id="{00000000-0008-0000-0400-0000A9000000}"/>
            </a:ext>
          </a:extLst>
        </xdr:cNvPr>
        <xdr:cNvSpPr txBox="1"/>
      </xdr:nvSpPr>
      <xdr:spPr>
        <a:xfrm>
          <a:off x="254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59</xdr:row>
      <xdr:rowOff>107950</xdr:rowOff>
    </xdr:from>
    <xdr:to>
      <xdr:col>26</xdr:col>
      <xdr:colOff>184150</xdr:colOff>
      <xdr:row>59</xdr:row>
      <xdr:rowOff>107950</xdr:rowOff>
    </xdr:to>
    <xdr:cxnSp macro="">
      <xdr:nvCxnSpPr>
        <xdr:cNvPr id="170" name="直線コネクタ 169">
          <a:extLst>
            <a:ext uri="{FF2B5EF4-FFF2-40B4-BE49-F238E27FC236}">
              <a16:creationId xmlns:a16="http://schemas.microsoft.com/office/drawing/2014/main" id="{00000000-0008-0000-0400-0000AA000000}"/>
            </a:ext>
          </a:extLst>
        </xdr:cNvPr>
        <xdr:cNvCxnSpPr/>
      </xdr:nvCxnSpPr>
      <xdr:spPr>
        <a:xfrm>
          <a:off x="762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58</xdr:row>
      <xdr:rowOff>137177</xdr:rowOff>
    </xdr:from>
    <xdr:ext cx="508000" cy="259045"/>
    <xdr:sp macro="" textlink="">
      <xdr:nvSpPr>
        <xdr:cNvPr id="171" name="テキスト ボックス 170">
          <a:extLst>
            <a:ext uri="{FF2B5EF4-FFF2-40B4-BE49-F238E27FC236}">
              <a16:creationId xmlns:a16="http://schemas.microsoft.com/office/drawing/2014/main" id="{00000000-0008-0000-0400-0000AB000000}"/>
            </a:ext>
          </a:extLst>
        </xdr:cNvPr>
        <xdr:cNvSpPr txBox="1"/>
      </xdr:nvSpPr>
      <xdr:spPr>
        <a:xfrm>
          <a:off x="254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57</xdr:row>
      <xdr:rowOff>69850</xdr:rowOff>
    </xdr:from>
    <xdr:to>
      <xdr:col>26</xdr:col>
      <xdr:colOff>184150</xdr:colOff>
      <xdr:row>57</xdr:row>
      <xdr:rowOff>69850</xdr:rowOff>
    </xdr:to>
    <xdr:cxnSp macro="">
      <xdr:nvCxnSpPr>
        <xdr:cNvPr id="172" name="直線コネクタ 171">
          <a:extLst>
            <a:ext uri="{FF2B5EF4-FFF2-40B4-BE49-F238E27FC236}">
              <a16:creationId xmlns:a16="http://schemas.microsoft.com/office/drawing/2014/main" id="{00000000-0008-0000-0400-0000AC000000}"/>
            </a:ext>
          </a:extLst>
        </xdr:cNvPr>
        <xdr:cNvCxnSpPr/>
      </xdr:nvCxnSpPr>
      <xdr:spPr>
        <a:xfrm>
          <a:off x="762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56</xdr:row>
      <xdr:rowOff>99077</xdr:rowOff>
    </xdr:from>
    <xdr:ext cx="508000" cy="259045"/>
    <xdr:sp macro="" textlink="">
      <xdr:nvSpPr>
        <xdr:cNvPr id="173" name="テキスト ボックス 172">
          <a:extLst>
            <a:ext uri="{FF2B5EF4-FFF2-40B4-BE49-F238E27FC236}">
              <a16:creationId xmlns:a16="http://schemas.microsoft.com/office/drawing/2014/main" id="{00000000-0008-0000-0400-0000AD000000}"/>
            </a:ext>
          </a:extLst>
        </xdr:cNvPr>
        <xdr:cNvSpPr txBox="1"/>
      </xdr:nvSpPr>
      <xdr:spPr>
        <a:xfrm>
          <a:off x="254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55</xdr:row>
      <xdr:rowOff>31750</xdr:rowOff>
    </xdr:from>
    <xdr:to>
      <xdr:col>26</xdr:col>
      <xdr:colOff>184150</xdr:colOff>
      <xdr:row>55</xdr:row>
      <xdr:rowOff>31750</xdr:rowOff>
    </xdr:to>
    <xdr:cxnSp macro="">
      <xdr:nvCxnSpPr>
        <xdr:cNvPr id="174" name="直線コネクタ 173">
          <a:extLst>
            <a:ext uri="{FF2B5EF4-FFF2-40B4-BE49-F238E27FC236}">
              <a16:creationId xmlns:a16="http://schemas.microsoft.com/office/drawing/2014/main" id="{00000000-0008-0000-0400-0000AE000000}"/>
            </a:ext>
          </a:extLst>
        </xdr:cNvPr>
        <xdr:cNvCxnSpPr/>
      </xdr:nvCxnSpPr>
      <xdr:spPr>
        <a:xfrm>
          <a:off x="762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54</xdr:row>
      <xdr:rowOff>60977</xdr:rowOff>
    </xdr:from>
    <xdr:ext cx="508000" cy="259045"/>
    <xdr:sp macro="" textlink="">
      <xdr:nvSpPr>
        <xdr:cNvPr id="175" name="テキスト ボックス 174">
          <a:extLst>
            <a:ext uri="{FF2B5EF4-FFF2-40B4-BE49-F238E27FC236}">
              <a16:creationId xmlns:a16="http://schemas.microsoft.com/office/drawing/2014/main" id="{00000000-0008-0000-0400-0000AF000000}"/>
            </a:ext>
          </a:extLst>
        </xdr:cNvPr>
        <xdr:cNvSpPr txBox="1"/>
      </xdr:nvSpPr>
      <xdr:spPr>
        <a:xfrm>
          <a:off x="254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52</xdr:row>
      <xdr:rowOff>165100</xdr:rowOff>
    </xdr:from>
    <xdr:to>
      <xdr:col>26</xdr:col>
      <xdr:colOff>184150</xdr:colOff>
      <xdr:row>52</xdr:row>
      <xdr:rowOff>165100</xdr:rowOff>
    </xdr:to>
    <xdr:cxnSp macro="">
      <xdr:nvCxnSpPr>
        <xdr:cNvPr id="176" name="直線コネクタ 175">
          <a:extLst>
            <a:ext uri="{FF2B5EF4-FFF2-40B4-BE49-F238E27FC236}">
              <a16:creationId xmlns:a16="http://schemas.microsoft.com/office/drawing/2014/main" id="{00000000-0008-0000-0400-0000B0000000}"/>
            </a:ext>
          </a:extLst>
        </xdr:cNvPr>
        <xdr:cNvCxnSpPr/>
      </xdr:nvCxnSpPr>
      <xdr:spPr>
        <a:xfrm>
          <a:off x="762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52</xdr:row>
      <xdr:rowOff>22877</xdr:rowOff>
    </xdr:from>
    <xdr:ext cx="508000" cy="259045"/>
    <xdr:sp macro="" textlink="">
      <xdr:nvSpPr>
        <xdr:cNvPr id="177" name="テキスト ボックス 176">
          <a:extLst>
            <a:ext uri="{FF2B5EF4-FFF2-40B4-BE49-F238E27FC236}">
              <a16:creationId xmlns:a16="http://schemas.microsoft.com/office/drawing/2014/main" id="{00000000-0008-0000-0400-0000B1000000}"/>
            </a:ext>
          </a:extLst>
        </xdr:cNvPr>
        <xdr:cNvSpPr txBox="1"/>
      </xdr:nvSpPr>
      <xdr:spPr>
        <a:xfrm>
          <a:off x="254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78" name="直線コネクタ 177">
          <a:extLst>
            <a:ext uri="{FF2B5EF4-FFF2-40B4-BE49-F238E27FC236}">
              <a16:creationId xmlns:a16="http://schemas.microsoft.com/office/drawing/2014/main" id="{00000000-0008-0000-0400-0000B2000000}"/>
            </a:ext>
          </a:extLst>
        </xdr:cNvPr>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79" name="扶助費グラフ枠">
          <a:extLst>
            <a:ext uri="{FF2B5EF4-FFF2-40B4-BE49-F238E27FC236}">
              <a16:creationId xmlns:a16="http://schemas.microsoft.com/office/drawing/2014/main" id="{00000000-0008-0000-0400-0000B3000000}"/>
            </a:ext>
          </a:extLst>
        </xdr:cNvPr>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53</xdr:row>
      <xdr:rowOff>31750</xdr:rowOff>
    </xdr:from>
    <xdr:to>
      <xdr:col>24</xdr:col>
      <xdr:colOff>25400</xdr:colOff>
      <xdr:row>61</xdr:row>
      <xdr:rowOff>120650</xdr:rowOff>
    </xdr:to>
    <xdr:cxnSp macro="">
      <xdr:nvCxnSpPr>
        <xdr:cNvPr id="180" name="直線コネクタ 179">
          <a:extLst>
            <a:ext uri="{FF2B5EF4-FFF2-40B4-BE49-F238E27FC236}">
              <a16:creationId xmlns:a16="http://schemas.microsoft.com/office/drawing/2014/main" id="{00000000-0008-0000-0400-0000B4000000}"/>
            </a:ext>
          </a:extLst>
        </xdr:cNvPr>
        <xdr:cNvCxnSpPr/>
      </xdr:nvCxnSpPr>
      <xdr:spPr>
        <a:xfrm flipV="1">
          <a:off x="4826000" y="9118600"/>
          <a:ext cx="0" cy="14605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61</xdr:row>
      <xdr:rowOff>92727</xdr:rowOff>
    </xdr:from>
    <xdr:ext cx="762000" cy="259045"/>
    <xdr:sp macro="" textlink="">
      <xdr:nvSpPr>
        <xdr:cNvPr id="181" name="扶助費最小値テキスト">
          <a:extLst>
            <a:ext uri="{FF2B5EF4-FFF2-40B4-BE49-F238E27FC236}">
              <a16:creationId xmlns:a16="http://schemas.microsoft.com/office/drawing/2014/main" id="{00000000-0008-0000-0400-0000B5000000}"/>
            </a:ext>
          </a:extLst>
        </xdr:cNvPr>
        <xdr:cNvSpPr txBox="1"/>
      </xdr:nvSpPr>
      <xdr:spPr>
        <a:xfrm>
          <a:off x="4914900" y="10551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61</xdr:row>
      <xdr:rowOff>120650</xdr:rowOff>
    </xdr:from>
    <xdr:to>
      <xdr:col>24</xdr:col>
      <xdr:colOff>114300</xdr:colOff>
      <xdr:row>61</xdr:row>
      <xdr:rowOff>120650</xdr:rowOff>
    </xdr:to>
    <xdr:cxnSp macro="">
      <xdr:nvCxnSpPr>
        <xdr:cNvPr id="182" name="直線コネクタ 181">
          <a:extLst>
            <a:ext uri="{FF2B5EF4-FFF2-40B4-BE49-F238E27FC236}">
              <a16:creationId xmlns:a16="http://schemas.microsoft.com/office/drawing/2014/main" id="{00000000-0008-0000-0400-0000B6000000}"/>
            </a:ext>
          </a:extLst>
        </xdr:cNvPr>
        <xdr:cNvCxnSpPr/>
      </xdr:nvCxnSpPr>
      <xdr:spPr>
        <a:xfrm>
          <a:off x="4737100" y="105791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51</xdr:row>
      <xdr:rowOff>118127</xdr:rowOff>
    </xdr:from>
    <xdr:ext cx="762000" cy="259045"/>
    <xdr:sp macro="" textlink="">
      <xdr:nvSpPr>
        <xdr:cNvPr id="183" name="扶助費最大値テキスト">
          <a:extLst>
            <a:ext uri="{FF2B5EF4-FFF2-40B4-BE49-F238E27FC236}">
              <a16:creationId xmlns:a16="http://schemas.microsoft.com/office/drawing/2014/main" id="{00000000-0008-0000-0400-0000B7000000}"/>
            </a:ext>
          </a:extLst>
        </xdr:cNvPr>
        <xdr:cNvSpPr txBox="1"/>
      </xdr:nvSpPr>
      <xdr:spPr>
        <a:xfrm>
          <a:off x="4914900" y="8862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53</xdr:row>
      <xdr:rowOff>31750</xdr:rowOff>
    </xdr:from>
    <xdr:to>
      <xdr:col>24</xdr:col>
      <xdr:colOff>114300</xdr:colOff>
      <xdr:row>53</xdr:row>
      <xdr:rowOff>31750</xdr:rowOff>
    </xdr:to>
    <xdr:cxnSp macro="">
      <xdr:nvCxnSpPr>
        <xdr:cNvPr id="184" name="直線コネクタ 183">
          <a:extLst>
            <a:ext uri="{FF2B5EF4-FFF2-40B4-BE49-F238E27FC236}">
              <a16:creationId xmlns:a16="http://schemas.microsoft.com/office/drawing/2014/main" id="{00000000-0008-0000-0400-0000B8000000}"/>
            </a:ext>
          </a:extLst>
        </xdr:cNvPr>
        <xdr:cNvCxnSpPr/>
      </xdr:nvCxnSpPr>
      <xdr:spPr>
        <a:xfrm>
          <a:off x="4737100" y="91186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54</xdr:row>
      <xdr:rowOff>76200</xdr:rowOff>
    </xdr:from>
    <xdr:to>
      <xdr:col>24</xdr:col>
      <xdr:colOff>25400</xdr:colOff>
      <xdr:row>54</xdr:row>
      <xdr:rowOff>114300</xdr:rowOff>
    </xdr:to>
    <xdr:cxnSp macro="">
      <xdr:nvCxnSpPr>
        <xdr:cNvPr id="185" name="直線コネクタ 184">
          <a:extLst>
            <a:ext uri="{FF2B5EF4-FFF2-40B4-BE49-F238E27FC236}">
              <a16:creationId xmlns:a16="http://schemas.microsoft.com/office/drawing/2014/main" id="{00000000-0008-0000-0400-0000B9000000}"/>
            </a:ext>
          </a:extLst>
        </xdr:cNvPr>
        <xdr:cNvCxnSpPr/>
      </xdr:nvCxnSpPr>
      <xdr:spPr>
        <a:xfrm flipV="1">
          <a:off x="3987800" y="9334500"/>
          <a:ext cx="8382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54</xdr:row>
      <xdr:rowOff>124477</xdr:rowOff>
    </xdr:from>
    <xdr:ext cx="762000" cy="259045"/>
    <xdr:sp macro="" textlink="">
      <xdr:nvSpPr>
        <xdr:cNvPr id="186" name="扶助費平均値テキスト">
          <a:extLst>
            <a:ext uri="{FF2B5EF4-FFF2-40B4-BE49-F238E27FC236}">
              <a16:creationId xmlns:a16="http://schemas.microsoft.com/office/drawing/2014/main" id="{00000000-0008-0000-0400-0000BA000000}"/>
            </a:ext>
          </a:extLst>
        </xdr:cNvPr>
        <xdr:cNvSpPr txBox="1"/>
      </xdr:nvSpPr>
      <xdr:spPr>
        <a:xfrm>
          <a:off x="4914900" y="93827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54</xdr:row>
      <xdr:rowOff>152400</xdr:rowOff>
    </xdr:from>
    <xdr:to>
      <xdr:col>24</xdr:col>
      <xdr:colOff>76200</xdr:colOff>
      <xdr:row>55</xdr:row>
      <xdr:rowOff>82550</xdr:rowOff>
    </xdr:to>
    <xdr:sp macro="" textlink="">
      <xdr:nvSpPr>
        <xdr:cNvPr id="187" name="フローチャート: 判断 186">
          <a:extLst>
            <a:ext uri="{FF2B5EF4-FFF2-40B4-BE49-F238E27FC236}">
              <a16:creationId xmlns:a16="http://schemas.microsoft.com/office/drawing/2014/main" id="{00000000-0008-0000-0400-0000BB000000}"/>
            </a:ext>
          </a:extLst>
        </xdr:cNvPr>
        <xdr:cNvSpPr/>
      </xdr:nvSpPr>
      <xdr:spPr>
        <a:xfrm>
          <a:off x="4775200" y="9410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54</xdr:row>
      <xdr:rowOff>114300</xdr:rowOff>
    </xdr:from>
    <xdr:to>
      <xdr:col>19</xdr:col>
      <xdr:colOff>187325</xdr:colOff>
      <xdr:row>54</xdr:row>
      <xdr:rowOff>165100</xdr:rowOff>
    </xdr:to>
    <xdr:cxnSp macro="">
      <xdr:nvCxnSpPr>
        <xdr:cNvPr id="188" name="直線コネクタ 187">
          <a:extLst>
            <a:ext uri="{FF2B5EF4-FFF2-40B4-BE49-F238E27FC236}">
              <a16:creationId xmlns:a16="http://schemas.microsoft.com/office/drawing/2014/main" id="{00000000-0008-0000-0400-0000BC000000}"/>
            </a:ext>
          </a:extLst>
        </xdr:cNvPr>
        <xdr:cNvCxnSpPr/>
      </xdr:nvCxnSpPr>
      <xdr:spPr>
        <a:xfrm flipV="1">
          <a:off x="3098800" y="9372600"/>
          <a:ext cx="889000" cy="508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54</xdr:row>
      <xdr:rowOff>139700</xdr:rowOff>
    </xdr:from>
    <xdr:to>
      <xdr:col>20</xdr:col>
      <xdr:colOff>38100</xdr:colOff>
      <xdr:row>55</xdr:row>
      <xdr:rowOff>69850</xdr:rowOff>
    </xdr:to>
    <xdr:sp macro="" textlink="">
      <xdr:nvSpPr>
        <xdr:cNvPr id="189" name="フローチャート: 判断 188">
          <a:extLst>
            <a:ext uri="{FF2B5EF4-FFF2-40B4-BE49-F238E27FC236}">
              <a16:creationId xmlns:a16="http://schemas.microsoft.com/office/drawing/2014/main" id="{00000000-0008-0000-0400-0000BD000000}"/>
            </a:ext>
          </a:extLst>
        </xdr:cNvPr>
        <xdr:cNvSpPr/>
      </xdr:nvSpPr>
      <xdr:spPr>
        <a:xfrm>
          <a:off x="3937000" y="9398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55</xdr:row>
      <xdr:rowOff>54627</xdr:rowOff>
    </xdr:from>
    <xdr:ext cx="736600" cy="259045"/>
    <xdr:sp macro="" textlink="">
      <xdr:nvSpPr>
        <xdr:cNvPr id="190" name="テキスト ボックス 189">
          <a:extLst>
            <a:ext uri="{FF2B5EF4-FFF2-40B4-BE49-F238E27FC236}">
              <a16:creationId xmlns:a16="http://schemas.microsoft.com/office/drawing/2014/main" id="{00000000-0008-0000-0400-0000BE000000}"/>
            </a:ext>
          </a:extLst>
        </xdr:cNvPr>
        <xdr:cNvSpPr txBox="1"/>
      </xdr:nvSpPr>
      <xdr:spPr>
        <a:xfrm>
          <a:off x="3606800" y="94843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54</xdr:row>
      <xdr:rowOff>165100</xdr:rowOff>
    </xdr:from>
    <xdr:to>
      <xdr:col>15</xdr:col>
      <xdr:colOff>98425</xdr:colOff>
      <xdr:row>55</xdr:row>
      <xdr:rowOff>19050</xdr:rowOff>
    </xdr:to>
    <xdr:cxnSp macro="">
      <xdr:nvCxnSpPr>
        <xdr:cNvPr id="191" name="直線コネクタ 190">
          <a:extLst>
            <a:ext uri="{FF2B5EF4-FFF2-40B4-BE49-F238E27FC236}">
              <a16:creationId xmlns:a16="http://schemas.microsoft.com/office/drawing/2014/main" id="{00000000-0008-0000-0400-0000BF000000}"/>
            </a:ext>
          </a:extLst>
        </xdr:cNvPr>
        <xdr:cNvCxnSpPr/>
      </xdr:nvCxnSpPr>
      <xdr:spPr>
        <a:xfrm flipV="1">
          <a:off x="2209800" y="9423400"/>
          <a:ext cx="889000" cy="25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54</xdr:row>
      <xdr:rowOff>139700</xdr:rowOff>
    </xdr:from>
    <xdr:to>
      <xdr:col>15</xdr:col>
      <xdr:colOff>149225</xdr:colOff>
      <xdr:row>55</xdr:row>
      <xdr:rowOff>69850</xdr:rowOff>
    </xdr:to>
    <xdr:sp macro="" textlink="">
      <xdr:nvSpPr>
        <xdr:cNvPr id="192" name="フローチャート: 判断 191">
          <a:extLst>
            <a:ext uri="{FF2B5EF4-FFF2-40B4-BE49-F238E27FC236}">
              <a16:creationId xmlns:a16="http://schemas.microsoft.com/office/drawing/2014/main" id="{00000000-0008-0000-0400-0000C0000000}"/>
            </a:ext>
          </a:extLst>
        </xdr:cNvPr>
        <xdr:cNvSpPr/>
      </xdr:nvSpPr>
      <xdr:spPr>
        <a:xfrm>
          <a:off x="3048000" y="9398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55</xdr:row>
      <xdr:rowOff>54627</xdr:rowOff>
    </xdr:from>
    <xdr:ext cx="762000" cy="259045"/>
    <xdr:sp macro="" textlink="">
      <xdr:nvSpPr>
        <xdr:cNvPr id="193" name="テキスト ボックス 192">
          <a:extLst>
            <a:ext uri="{FF2B5EF4-FFF2-40B4-BE49-F238E27FC236}">
              <a16:creationId xmlns:a16="http://schemas.microsoft.com/office/drawing/2014/main" id="{00000000-0008-0000-0400-0000C1000000}"/>
            </a:ext>
          </a:extLst>
        </xdr:cNvPr>
        <xdr:cNvSpPr txBox="1"/>
      </xdr:nvSpPr>
      <xdr:spPr>
        <a:xfrm>
          <a:off x="2717800" y="9484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55</xdr:row>
      <xdr:rowOff>6350</xdr:rowOff>
    </xdr:from>
    <xdr:to>
      <xdr:col>11</xdr:col>
      <xdr:colOff>9525</xdr:colOff>
      <xdr:row>55</xdr:row>
      <xdr:rowOff>19050</xdr:rowOff>
    </xdr:to>
    <xdr:cxnSp macro="">
      <xdr:nvCxnSpPr>
        <xdr:cNvPr id="194" name="直線コネクタ 193">
          <a:extLst>
            <a:ext uri="{FF2B5EF4-FFF2-40B4-BE49-F238E27FC236}">
              <a16:creationId xmlns:a16="http://schemas.microsoft.com/office/drawing/2014/main" id="{00000000-0008-0000-0400-0000C2000000}"/>
            </a:ext>
          </a:extLst>
        </xdr:cNvPr>
        <xdr:cNvCxnSpPr/>
      </xdr:nvCxnSpPr>
      <xdr:spPr>
        <a:xfrm>
          <a:off x="1320800" y="9436100"/>
          <a:ext cx="889000" cy="127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54</xdr:row>
      <xdr:rowOff>127000</xdr:rowOff>
    </xdr:from>
    <xdr:to>
      <xdr:col>11</xdr:col>
      <xdr:colOff>60325</xdr:colOff>
      <xdr:row>55</xdr:row>
      <xdr:rowOff>57150</xdr:rowOff>
    </xdr:to>
    <xdr:sp macro="" textlink="">
      <xdr:nvSpPr>
        <xdr:cNvPr id="195" name="フローチャート: 判断 194">
          <a:extLst>
            <a:ext uri="{FF2B5EF4-FFF2-40B4-BE49-F238E27FC236}">
              <a16:creationId xmlns:a16="http://schemas.microsoft.com/office/drawing/2014/main" id="{00000000-0008-0000-0400-0000C3000000}"/>
            </a:ext>
          </a:extLst>
        </xdr:cNvPr>
        <xdr:cNvSpPr/>
      </xdr:nvSpPr>
      <xdr:spPr>
        <a:xfrm>
          <a:off x="2159000" y="9385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53</xdr:row>
      <xdr:rowOff>67327</xdr:rowOff>
    </xdr:from>
    <xdr:ext cx="762000" cy="259045"/>
    <xdr:sp macro="" textlink="">
      <xdr:nvSpPr>
        <xdr:cNvPr id="196" name="テキスト ボックス 195">
          <a:extLst>
            <a:ext uri="{FF2B5EF4-FFF2-40B4-BE49-F238E27FC236}">
              <a16:creationId xmlns:a16="http://schemas.microsoft.com/office/drawing/2014/main" id="{00000000-0008-0000-0400-0000C4000000}"/>
            </a:ext>
          </a:extLst>
        </xdr:cNvPr>
        <xdr:cNvSpPr txBox="1"/>
      </xdr:nvSpPr>
      <xdr:spPr>
        <a:xfrm>
          <a:off x="1828800" y="9154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54</xdr:row>
      <xdr:rowOff>114300</xdr:rowOff>
    </xdr:from>
    <xdr:to>
      <xdr:col>6</xdr:col>
      <xdr:colOff>171450</xdr:colOff>
      <xdr:row>55</xdr:row>
      <xdr:rowOff>44450</xdr:rowOff>
    </xdr:to>
    <xdr:sp macro="" textlink="">
      <xdr:nvSpPr>
        <xdr:cNvPr id="197" name="フローチャート: 判断 196">
          <a:extLst>
            <a:ext uri="{FF2B5EF4-FFF2-40B4-BE49-F238E27FC236}">
              <a16:creationId xmlns:a16="http://schemas.microsoft.com/office/drawing/2014/main" id="{00000000-0008-0000-0400-0000C5000000}"/>
            </a:ext>
          </a:extLst>
        </xdr:cNvPr>
        <xdr:cNvSpPr/>
      </xdr:nvSpPr>
      <xdr:spPr>
        <a:xfrm>
          <a:off x="1270000" y="9372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53</xdr:row>
      <xdr:rowOff>54627</xdr:rowOff>
    </xdr:from>
    <xdr:ext cx="762000" cy="259045"/>
    <xdr:sp macro="" textlink="">
      <xdr:nvSpPr>
        <xdr:cNvPr id="198" name="テキスト ボックス 197">
          <a:extLst>
            <a:ext uri="{FF2B5EF4-FFF2-40B4-BE49-F238E27FC236}">
              <a16:creationId xmlns:a16="http://schemas.microsoft.com/office/drawing/2014/main" id="{00000000-0008-0000-0400-0000C6000000}"/>
            </a:ext>
          </a:extLst>
        </xdr:cNvPr>
        <xdr:cNvSpPr txBox="1"/>
      </xdr:nvSpPr>
      <xdr:spPr>
        <a:xfrm>
          <a:off x="939800" y="914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macro="" textlink="">
      <xdr:nvSpPr>
        <xdr:cNvPr id="199" name="テキスト ボックス 198">
          <a:extLst>
            <a:ext uri="{FF2B5EF4-FFF2-40B4-BE49-F238E27FC236}">
              <a16:creationId xmlns:a16="http://schemas.microsoft.com/office/drawing/2014/main" id="{00000000-0008-0000-0400-0000C7000000}"/>
            </a:ext>
          </a:extLst>
        </xdr:cNvPr>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macro="" textlink="">
      <xdr:nvSpPr>
        <xdr:cNvPr id="200" name="テキスト ボックス 199">
          <a:extLst>
            <a:ext uri="{FF2B5EF4-FFF2-40B4-BE49-F238E27FC236}">
              <a16:creationId xmlns:a16="http://schemas.microsoft.com/office/drawing/2014/main" id="{00000000-0008-0000-0400-0000C8000000}"/>
            </a:ext>
          </a:extLst>
        </xdr:cNvPr>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macro="" textlink="">
      <xdr:nvSpPr>
        <xdr:cNvPr id="201" name="テキスト ボックス 200">
          <a:extLst>
            <a:ext uri="{FF2B5EF4-FFF2-40B4-BE49-F238E27FC236}">
              <a16:creationId xmlns:a16="http://schemas.microsoft.com/office/drawing/2014/main" id="{00000000-0008-0000-0400-0000C9000000}"/>
            </a:ext>
          </a:extLst>
        </xdr:cNvPr>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macro="" textlink="">
      <xdr:nvSpPr>
        <xdr:cNvPr id="202" name="テキスト ボックス 201">
          <a:extLst>
            <a:ext uri="{FF2B5EF4-FFF2-40B4-BE49-F238E27FC236}">
              <a16:creationId xmlns:a16="http://schemas.microsoft.com/office/drawing/2014/main" id="{00000000-0008-0000-0400-0000CA000000}"/>
            </a:ext>
          </a:extLst>
        </xdr:cNvPr>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macro="" textlink="">
      <xdr:nvSpPr>
        <xdr:cNvPr id="203" name="テキスト ボックス 202">
          <a:extLst>
            <a:ext uri="{FF2B5EF4-FFF2-40B4-BE49-F238E27FC236}">
              <a16:creationId xmlns:a16="http://schemas.microsoft.com/office/drawing/2014/main" id="{00000000-0008-0000-0400-0000CB000000}"/>
            </a:ext>
          </a:extLst>
        </xdr:cNvPr>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54</xdr:row>
      <xdr:rowOff>25400</xdr:rowOff>
    </xdr:from>
    <xdr:to>
      <xdr:col>24</xdr:col>
      <xdr:colOff>76200</xdr:colOff>
      <xdr:row>54</xdr:row>
      <xdr:rowOff>127000</xdr:rowOff>
    </xdr:to>
    <xdr:sp macro="" textlink="">
      <xdr:nvSpPr>
        <xdr:cNvPr id="204" name="楕円 203">
          <a:extLst>
            <a:ext uri="{FF2B5EF4-FFF2-40B4-BE49-F238E27FC236}">
              <a16:creationId xmlns:a16="http://schemas.microsoft.com/office/drawing/2014/main" id="{00000000-0008-0000-0400-0000CC000000}"/>
            </a:ext>
          </a:extLst>
        </xdr:cNvPr>
        <xdr:cNvSpPr/>
      </xdr:nvSpPr>
      <xdr:spPr>
        <a:xfrm>
          <a:off x="4775200" y="9283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53</xdr:row>
      <xdr:rowOff>41927</xdr:rowOff>
    </xdr:from>
    <xdr:ext cx="762000" cy="259045"/>
    <xdr:sp macro="" textlink="">
      <xdr:nvSpPr>
        <xdr:cNvPr id="205" name="扶助費該当値テキスト">
          <a:extLst>
            <a:ext uri="{FF2B5EF4-FFF2-40B4-BE49-F238E27FC236}">
              <a16:creationId xmlns:a16="http://schemas.microsoft.com/office/drawing/2014/main" id="{00000000-0008-0000-0400-0000CD000000}"/>
            </a:ext>
          </a:extLst>
        </xdr:cNvPr>
        <xdr:cNvSpPr txBox="1"/>
      </xdr:nvSpPr>
      <xdr:spPr>
        <a:xfrm>
          <a:off x="4914900" y="912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54</xdr:row>
      <xdr:rowOff>63500</xdr:rowOff>
    </xdr:from>
    <xdr:to>
      <xdr:col>20</xdr:col>
      <xdr:colOff>38100</xdr:colOff>
      <xdr:row>54</xdr:row>
      <xdr:rowOff>165100</xdr:rowOff>
    </xdr:to>
    <xdr:sp macro="" textlink="">
      <xdr:nvSpPr>
        <xdr:cNvPr id="206" name="楕円 205">
          <a:extLst>
            <a:ext uri="{FF2B5EF4-FFF2-40B4-BE49-F238E27FC236}">
              <a16:creationId xmlns:a16="http://schemas.microsoft.com/office/drawing/2014/main" id="{00000000-0008-0000-0400-0000CE000000}"/>
            </a:ext>
          </a:extLst>
        </xdr:cNvPr>
        <xdr:cNvSpPr/>
      </xdr:nvSpPr>
      <xdr:spPr>
        <a:xfrm>
          <a:off x="3937000" y="9321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53</xdr:row>
      <xdr:rowOff>3827</xdr:rowOff>
    </xdr:from>
    <xdr:ext cx="736600" cy="259045"/>
    <xdr:sp macro="" textlink="">
      <xdr:nvSpPr>
        <xdr:cNvPr id="207" name="テキスト ボックス 206">
          <a:extLst>
            <a:ext uri="{FF2B5EF4-FFF2-40B4-BE49-F238E27FC236}">
              <a16:creationId xmlns:a16="http://schemas.microsoft.com/office/drawing/2014/main" id="{00000000-0008-0000-0400-0000CF000000}"/>
            </a:ext>
          </a:extLst>
        </xdr:cNvPr>
        <xdr:cNvSpPr txBox="1"/>
      </xdr:nvSpPr>
      <xdr:spPr>
        <a:xfrm>
          <a:off x="3606800" y="90906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54</xdr:row>
      <xdr:rowOff>114300</xdr:rowOff>
    </xdr:from>
    <xdr:to>
      <xdr:col>15</xdr:col>
      <xdr:colOff>149225</xdr:colOff>
      <xdr:row>55</xdr:row>
      <xdr:rowOff>44450</xdr:rowOff>
    </xdr:to>
    <xdr:sp macro="" textlink="">
      <xdr:nvSpPr>
        <xdr:cNvPr id="208" name="楕円 207">
          <a:extLst>
            <a:ext uri="{FF2B5EF4-FFF2-40B4-BE49-F238E27FC236}">
              <a16:creationId xmlns:a16="http://schemas.microsoft.com/office/drawing/2014/main" id="{00000000-0008-0000-0400-0000D0000000}"/>
            </a:ext>
          </a:extLst>
        </xdr:cNvPr>
        <xdr:cNvSpPr/>
      </xdr:nvSpPr>
      <xdr:spPr>
        <a:xfrm>
          <a:off x="3048000" y="9372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53</xdr:row>
      <xdr:rowOff>54627</xdr:rowOff>
    </xdr:from>
    <xdr:ext cx="762000" cy="259045"/>
    <xdr:sp macro="" textlink="">
      <xdr:nvSpPr>
        <xdr:cNvPr id="209" name="テキスト ボックス 208">
          <a:extLst>
            <a:ext uri="{FF2B5EF4-FFF2-40B4-BE49-F238E27FC236}">
              <a16:creationId xmlns:a16="http://schemas.microsoft.com/office/drawing/2014/main" id="{00000000-0008-0000-0400-0000D1000000}"/>
            </a:ext>
          </a:extLst>
        </xdr:cNvPr>
        <xdr:cNvSpPr txBox="1"/>
      </xdr:nvSpPr>
      <xdr:spPr>
        <a:xfrm>
          <a:off x="2717800" y="914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54</xdr:row>
      <xdr:rowOff>139700</xdr:rowOff>
    </xdr:from>
    <xdr:to>
      <xdr:col>11</xdr:col>
      <xdr:colOff>60325</xdr:colOff>
      <xdr:row>55</xdr:row>
      <xdr:rowOff>69850</xdr:rowOff>
    </xdr:to>
    <xdr:sp macro="" textlink="">
      <xdr:nvSpPr>
        <xdr:cNvPr id="210" name="楕円 209">
          <a:extLst>
            <a:ext uri="{FF2B5EF4-FFF2-40B4-BE49-F238E27FC236}">
              <a16:creationId xmlns:a16="http://schemas.microsoft.com/office/drawing/2014/main" id="{00000000-0008-0000-0400-0000D2000000}"/>
            </a:ext>
          </a:extLst>
        </xdr:cNvPr>
        <xdr:cNvSpPr/>
      </xdr:nvSpPr>
      <xdr:spPr>
        <a:xfrm>
          <a:off x="2159000" y="9398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55</xdr:row>
      <xdr:rowOff>54627</xdr:rowOff>
    </xdr:from>
    <xdr:ext cx="762000" cy="259045"/>
    <xdr:sp macro="" textlink="">
      <xdr:nvSpPr>
        <xdr:cNvPr id="211" name="テキスト ボックス 210">
          <a:extLst>
            <a:ext uri="{FF2B5EF4-FFF2-40B4-BE49-F238E27FC236}">
              <a16:creationId xmlns:a16="http://schemas.microsoft.com/office/drawing/2014/main" id="{00000000-0008-0000-0400-0000D3000000}"/>
            </a:ext>
          </a:extLst>
        </xdr:cNvPr>
        <xdr:cNvSpPr txBox="1"/>
      </xdr:nvSpPr>
      <xdr:spPr>
        <a:xfrm>
          <a:off x="1828800" y="9484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54</xdr:row>
      <xdr:rowOff>127000</xdr:rowOff>
    </xdr:from>
    <xdr:to>
      <xdr:col>6</xdr:col>
      <xdr:colOff>171450</xdr:colOff>
      <xdr:row>55</xdr:row>
      <xdr:rowOff>57150</xdr:rowOff>
    </xdr:to>
    <xdr:sp macro="" textlink="">
      <xdr:nvSpPr>
        <xdr:cNvPr id="212" name="楕円 211">
          <a:extLst>
            <a:ext uri="{FF2B5EF4-FFF2-40B4-BE49-F238E27FC236}">
              <a16:creationId xmlns:a16="http://schemas.microsoft.com/office/drawing/2014/main" id="{00000000-0008-0000-0400-0000D4000000}"/>
            </a:ext>
          </a:extLst>
        </xdr:cNvPr>
        <xdr:cNvSpPr/>
      </xdr:nvSpPr>
      <xdr:spPr>
        <a:xfrm>
          <a:off x="1270000" y="9385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55</xdr:row>
      <xdr:rowOff>41927</xdr:rowOff>
    </xdr:from>
    <xdr:ext cx="762000" cy="259045"/>
    <xdr:sp macro="" textlink="">
      <xdr:nvSpPr>
        <xdr:cNvPr id="213" name="テキスト ボックス 212">
          <a:extLst>
            <a:ext uri="{FF2B5EF4-FFF2-40B4-BE49-F238E27FC236}">
              <a16:creationId xmlns:a16="http://schemas.microsoft.com/office/drawing/2014/main" id="{00000000-0008-0000-0400-0000D5000000}"/>
            </a:ext>
          </a:extLst>
        </xdr:cNvPr>
        <xdr:cNvSpPr txBox="1"/>
      </xdr:nvSpPr>
      <xdr:spPr>
        <a:xfrm>
          <a:off x="939800" y="9471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14" name="正方形/長方形 213">
          <a:extLst>
            <a:ext uri="{FF2B5EF4-FFF2-40B4-BE49-F238E27FC236}">
              <a16:creationId xmlns:a16="http://schemas.microsoft.com/office/drawing/2014/main" id="{00000000-0008-0000-0400-0000D6000000}"/>
            </a:ext>
          </a:extLst>
        </xdr:cNvPr>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15" name="正方形/長方形 214">
          <a:extLst>
            <a:ext uri="{FF2B5EF4-FFF2-40B4-BE49-F238E27FC236}">
              <a16:creationId xmlns:a16="http://schemas.microsoft.com/office/drawing/2014/main" id="{00000000-0008-0000-0400-0000D7000000}"/>
            </a:ext>
          </a:extLst>
        </xdr:cNvPr>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16" name="正方形/長方形 215">
          <a:extLst>
            <a:ext uri="{FF2B5EF4-FFF2-40B4-BE49-F238E27FC236}">
              <a16:creationId xmlns:a16="http://schemas.microsoft.com/office/drawing/2014/main" id="{00000000-0008-0000-0400-0000D8000000}"/>
            </a:ext>
          </a:extLst>
        </xdr:cNvPr>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17" name="正方形/長方形 216">
          <a:extLst>
            <a:ext uri="{FF2B5EF4-FFF2-40B4-BE49-F238E27FC236}">
              <a16:creationId xmlns:a16="http://schemas.microsoft.com/office/drawing/2014/main" id="{00000000-0008-0000-0400-0000D9000000}"/>
            </a:ext>
          </a:extLst>
        </xdr:cNvPr>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18" name="正方形/長方形 217">
          <a:extLst>
            <a:ext uri="{FF2B5EF4-FFF2-40B4-BE49-F238E27FC236}">
              <a16:creationId xmlns:a16="http://schemas.microsoft.com/office/drawing/2014/main" id="{00000000-0008-0000-0400-0000DA000000}"/>
            </a:ext>
          </a:extLst>
        </xdr:cNvPr>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19" name="正方形/長方形 218">
          <a:extLst>
            <a:ext uri="{FF2B5EF4-FFF2-40B4-BE49-F238E27FC236}">
              <a16:creationId xmlns:a16="http://schemas.microsoft.com/office/drawing/2014/main" id="{00000000-0008-0000-0400-0000DB000000}"/>
            </a:ext>
          </a:extLst>
        </xdr:cNvPr>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20" name="正方形/長方形 219">
          <a:extLst>
            <a:ext uri="{FF2B5EF4-FFF2-40B4-BE49-F238E27FC236}">
              <a16:creationId xmlns:a16="http://schemas.microsoft.com/office/drawing/2014/main" id="{00000000-0008-0000-0400-0000DC000000}"/>
            </a:ext>
          </a:extLst>
        </xdr:cNvPr>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21" name="正方形/長方形 220">
          <a:extLst>
            <a:ext uri="{FF2B5EF4-FFF2-40B4-BE49-F238E27FC236}">
              <a16:creationId xmlns:a16="http://schemas.microsoft.com/office/drawing/2014/main" id="{00000000-0008-0000-0400-0000DD000000}"/>
            </a:ext>
          </a:extLst>
        </xdr:cNvPr>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22" name="正方形/長方形 221">
          <a:extLst>
            <a:ext uri="{FF2B5EF4-FFF2-40B4-BE49-F238E27FC236}">
              <a16:creationId xmlns:a16="http://schemas.microsoft.com/office/drawing/2014/main" id="{00000000-0008-0000-0400-0000DE000000}"/>
            </a:ext>
          </a:extLst>
        </xdr:cNvPr>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23" name="正方形/長方形 222">
          <a:extLst>
            <a:ext uri="{FF2B5EF4-FFF2-40B4-BE49-F238E27FC236}">
              <a16:creationId xmlns:a16="http://schemas.microsoft.com/office/drawing/2014/main" id="{00000000-0008-0000-0400-0000DF000000}"/>
            </a:ext>
          </a:extLst>
        </xdr:cNvPr>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24" name="テキスト ボックス 223">
          <a:extLst>
            <a:ext uri="{FF2B5EF4-FFF2-40B4-BE49-F238E27FC236}">
              <a16:creationId xmlns:a16="http://schemas.microsoft.com/office/drawing/2014/main" id="{00000000-0008-0000-0400-0000E0000000}"/>
            </a:ext>
          </a:extLst>
        </xdr:cNvPr>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その他に係る経常収支比率は類似団体平均を下回っている。</a:t>
          </a:r>
        </a:p>
        <a:p>
          <a:r>
            <a:rPr kumimoji="1" lang="ja-JP" altLang="en-US" sz="1300">
              <a:latin typeface="ＭＳ Ｐゴシック" panose="020B0600070205080204" pitchFamily="50" charset="-128"/>
              <a:ea typeface="ＭＳ Ｐゴシック" panose="020B0600070205080204" pitchFamily="50" charset="-128"/>
            </a:rPr>
            <a:t>　他会計への繰出金が主なものであるが、各会計の適正化を図り、数値を抑制する。</a:t>
          </a:r>
        </a:p>
      </xdr:txBody>
    </xdr:sp>
    <xdr:clientData/>
  </xdr:twoCellAnchor>
  <xdr:oneCellAnchor>
    <xdr:from>
      <xdr:col>62</xdr:col>
      <xdr:colOff>6350</xdr:colOff>
      <xdr:row>49</xdr:row>
      <xdr:rowOff>107950</xdr:rowOff>
    </xdr:from>
    <xdr:ext cx="298543" cy="225703"/>
    <xdr:sp macro="" textlink="">
      <xdr:nvSpPr>
        <xdr:cNvPr id="225" name="テキスト ボックス 224">
          <a:extLst>
            <a:ext uri="{FF2B5EF4-FFF2-40B4-BE49-F238E27FC236}">
              <a16:creationId xmlns:a16="http://schemas.microsoft.com/office/drawing/2014/main" id="{00000000-0008-0000-0400-0000E1000000}"/>
            </a:ext>
          </a:extLst>
        </xdr:cNvPr>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26" name="直線コネクタ 225">
          <a:extLst>
            <a:ext uri="{FF2B5EF4-FFF2-40B4-BE49-F238E27FC236}">
              <a16:creationId xmlns:a16="http://schemas.microsoft.com/office/drawing/2014/main" id="{00000000-0008-0000-0400-0000E2000000}"/>
            </a:ext>
          </a:extLst>
        </xdr:cNvPr>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macro="" textlink="">
      <xdr:nvSpPr>
        <xdr:cNvPr id="227" name="テキスト ボックス 226">
          <a:extLst>
            <a:ext uri="{FF2B5EF4-FFF2-40B4-BE49-F238E27FC236}">
              <a16:creationId xmlns:a16="http://schemas.microsoft.com/office/drawing/2014/main" id="{00000000-0008-0000-0400-0000E3000000}"/>
            </a:ext>
          </a:extLst>
        </xdr:cNvPr>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61</xdr:row>
      <xdr:rowOff>146050</xdr:rowOff>
    </xdr:from>
    <xdr:to>
      <xdr:col>85</xdr:col>
      <xdr:colOff>66675</xdr:colOff>
      <xdr:row>61</xdr:row>
      <xdr:rowOff>146050</xdr:rowOff>
    </xdr:to>
    <xdr:cxnSp macro="">
      <xdr:nvCxnSpPr>
        <xdr:cNvPr id="228" name="直線コネクタ 227">
          <a:extLst>
            <a:ext uri="{FF2B5EF4-FFF2-40B4-BE49-F238E27FC236}">
              <a16:creationId xmlns:a16="http://schemas.microsoft.com/office/drawing/2014/main" id="{00000000-0008-0000-0400-0000E4000000}"/>
            </a:ext>
          </a:extLst>
        </xdr:cNvPr>
        <xdr:cNvCxnSpPr/>
      </xdr:nvCxnSpPr>
      <xdr:spPr>
        <a:xfrm>
          <a:off x="12446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61</xdr:row>
      <xdr:rowOff>3827</xdr:rowOff>
    </xdr:from>
    <xdr:ext cx="508000" cy="259045"/>
    <xdr:sp macro="" textlink="">
      <xdr:nvSpPr>
        <xdr:cNvPr id="229" name="テキスト ボックス 228">
          <a:extLst>
            <a:ext uri="{FF2B5EF4-FFF2-40B4-BE49-F238E27FC236}">
              <a16:creationId xmlns:a16="http://schemas.microsoft.com/office/drawing/2014/main" id="{00000000-0008-0000-0400-0000E5000000}"/>
            </a:ext>
          </a:extLst>
        </xdr:cNvPr>
        <xdr:cNvSpPr txBox="1"/>
      </xdr:nvSpPr>
      <xdr:spPr>
        <a:xfrm>
          <a:off x="11938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59</xdr:row>
      <xdr:rowOff>107950</xdr:rowOff>
    </xdr:from>
    <xdr:to>
      <xdr:col>85</xdr:col>
      <xdr:colOff>66675</xdr:colOff>
      <xdr:row>59</xdr:row>
      <xdr:rowOff>107950</xdr:rowOff>
    </xdr:to>
    <xdr:cxnSp macro="">
      <xdr:nvCxnSpPr>
        <xdr:cNvPr id="230" name="直線コネクタ 229">
          <a:extLst>
            <a:ext uri="{FF2B5EF4-FFF2-40B4-BE49-F238E27FC236}">
              <a16:creationId xmlns:a16="http://schemas.microsoft.com/office/drawing/2014/main" id="{00000000-0008-0000-0400-0000E6000000}"/>
            </a:ext>
          </a:extLst>
        </xdr:cNvPr>
        <xdr:cNvCxnSpPr/>
      </xdr:nvCxnSpPr>
      <xdr:spPr>
        <a:xfrm>
          <a:off x="12446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58</xdr:row>
      <xdr:rowOff>137177</xdr:rowOff>
    </xdr:from>
    <xdr:ext cx="508000" cy="259045"/>
    <xdr:sp macro="" textlink="">
      <xdr:nvSpPr>
        <xdr:cNvPr id="231" name="テキスト ボックス 230">
          <a:extLst>
            <a:ext uri="{FF2B5EF4-FFF2-40B4-BE49-F238E27FC236}">
              <a16:creationId xmlns:a16="http://schemas.microsoft.com/office/drawing/2014/main" id="{00000000-0008-0000-0400-0000E7000000}"/>
            </a:ext>
          </a:extLst>
        </xdr:cNvPr>
        <xdr:cNvSpPr txBox="1"/>
      </xdr:nvSpPr>
      <xdr:spPr>
        <a:xfrm>
          <a:off x="11938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57</xdr:row>
      <xdr:rowOff>69850</xdr:rowOff>
    </xdr:from>
    <xdr:to>
      <xdr:col>85</xdr:col>
      <xdr:colOff>66675</xdr:colOff>
      <xdr:row>57</xdr:row>
      <xdr:rowOff>69850</xdr:rowOff>
    </xdr:to>
    <xdr:cxnSp macro="">
      <xdr:nvCxnSpPr>
        <xdr:cNvPr id="232" name="直線コネクタ 231">
          <a:extLst>
            <a:ext uri="{FF2B5EF4-FFF2-40B4-BE49-F238E27FC236}">
              <a16:creationId xmlns:a16="http://schemas.microsoft.com/office/drawing/2014/main" id="{00000000-0008-0000-0400-0000E8000000}"/>
            </a:ext>
          </a:extLst>
        </xdr:cNvPr>
        <xdr:cNvCxnSpPr/>
      </xdr:nvCxnSpPr>
      <xdr:spPr>
        <a:xfrm>
          <a:off x="12446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56</xdr:row>
      <xdr:rowOff>99077</xdr:rowOff>
    </xdr:from>
    <xdr:ext cx="508000" cy="259045"/>
    <xdr:sp macro="" textlink="">
      <xdr:nvSpPr>
        <xdr:cNvPr id="233" name="テキスト ボックス 232">
          <a:extLst>
            <a:ext uri="{FF2B5EF4-FFF2-40B4-BE49-F238E27FC236}">
              <a16:creationId xmlns:a16="http://schemas.microsoft.com/office/drawing/2014/main" id="{00000000-0008-0000-0400-0000E9000000}"/>
            </a:ext>
          </a:extLst>
        </xdr:cNvPr>
        <xdr:cNvSpPr txBox="1"/>
      </xdr:nvSpPr>
      <xdr:spPr>
        <a:xfrm>
          <a:off x="11938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55</xdr:row>
      <xdr:rowOff>31750</xdr:rowOff>
    </xdr:from>
    <xdr:to>
      <xdr:col>85</xdr:col>
      <xdr:colOff>66675</xdr:colOff>
      <xdr:row>55</xdr:row>
      <xdr:rowOff>31750</xdr:rowOff>
    </xdr:to>
    <xdr:cxnSp macro="">
      <xdr:nvCxnSpPr>
        <xdr:cNvPr id="234" name="直線コネクタ 233">
          <a:extLst>
            <a:ext uri="{FF2B5EF4-FFF2-40B4-BE49-F238E27FC236}">
              <a16:creationId xmlns:a16="http://schemas.microsoft.com/office/drawing/2014/main" id="{00000000-0008-0000-0400-0000EA000000}"/>
            </a:ext>
          </a:extLst>
        </xdr:cNvPr>
        <xdr:cNvCxnSpPr/>
      </xdr:nvCxnSpPr>
      <xdr:spPr>
        <a:xfrm>
          <a:off x="12446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54</xdr:row>
      <xdr:rowOff>60977</xdr:rowOff>
    </xdr:from>
    <xdr:ext cx="508000" cy="259045"/>
    <xdr:sp macro="" textlink="">
      <xdr:nvSpPr>
        <xdr:cNvPr id="235" name="テキスト ボックス 234">
          <a:extLst>
            <a:ext uri="{FF2B5EF4-FFF2-40B4-BE49-F238E27FC236}">
              <a16:creationId xmlns:a16="http://schemas.microsoft.com/office/drawing/2014/main" id="{00000000-0008-0000-0400-0000EB000000}"/>
            </a:ext>
          </a:extLst>
        </xdr:cNvPr>
        <xdr:cNvSpPr txBox="1"/>
      </xdr:nvSpPr>
      <xdr:spPr>
        <a:xfrm>
          <a:off x="11938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52</xdr:row>
      <xdr:rowOff>165100</xdr:rowOff>
    </xdr:from>
    <xdr:to>
      <xdr:col>85</xdr:col>
      <xdr:colOff>66675</xdr:colOff>
      <xdr:row>52</xdr:row>
      <xdr:rowOff>165100</xdr:rowOff>
    </xdr:to>
    <xdr:cxnSp macro="">
      <xdr:nvCxnSpPr>
        <xdr:cNvPr id="236" name="直線コネクタ 235">
          <a:extLst>
            <a:ext uri="{FF2B5EF4-FFF2-40B4-BE49-F238E27FC236}">
              <a16:creationId xmlns:a16="http://schemas.microsoft.com/office/drawing/2014/main" id="{00000000-0008-0000-0400-0000EC000000}"/>
            </a:ext>
          </a:extLst>
        </xdr:cNvPr>
        <xdr:cNvCxnSpPr/>
      </xdr:nvCxnSpPr>
      <xdr:spPr>
        <a:xfrm>
          <a:off x="12446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52</xdr:row>
      <xdr:rowOff>22877</xdr:rowOff>
    </xdr:from>
    <xdr:ext cx="508000" cy="259045"/>
    <xdr:sp macro="" textlink="">
      <xdr:nvSpPr>
        <xdr:cNvPr id="237" name="テキスト ボックス 236">
          <a:extLst>
            <a:ext uri="{FF2B5EF4-FFF2-40B4-BE49-F238E27FC236}">
              <a16:creationId xmlns:a16="http://schemas.microsoft.com/office/drawing/2014/main" id="{00000000-0008-0000-0400-0000ED000000}"/>
            </a:ext>
          </a:extLst>
        </xdr:cNvPr>
        <xdr:cNvSpPr txBox="1"/>
      </xdr:nvSpPr>
      <xdr:spPr>
        <a:xfrm>
          <a:off x="11938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38" name="直線コネクタ 237">
          <a:extLst>
            <a:ext uri="{FF2B5EF4-FFF2-40B4-BE49-F238E27FC236}">
              <a16:creationId xmlns:a16="http://schemas.microsoft.com/office/drawing/2014/main" id="{00000000-0008-0000-0400-0000EE000000}"/>
            </a:ext>
          </a:extLst>
        </xdr:cNvPr>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50</xdr:row>
      <xdr:rowOff>127000</xdr:rowOff>
    </xdr:from>
    <xdr:to>
      <xdr:col>85</xdr:col>
      <xdr:colOff>66675</xdr:colOff>
      <xdr:row>64</xdr:row>
      <xdr:rowOff>12700</xdr:rowOff>
    </xdr:to>
    <xdr:sp macro="" textlink="">
      <xdr:nvSpPr>
        <xdr:cNvPr id="239" name="その他グラフ枠">
          <a:extLst>
            <a:ext uri="{FF2B5EF4-FFF2-40B4-BE49-F238E27FC236}">
              <a16:creationId xmlns:a16="http://schemas.microsoft.com/office/drawing/2014/main" id="{00000000-0008-0000-0400-0000EF000000}"/>
            </a:ext>
          </a:extLst>
        </xdr:cNvPr>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53</xdr:row>
      <xdr:rowOff>35560</xdr:rowOff>
    </xdr:from>
    <xdr:to>
      <xdr:col>82</xdr:col>
      <xdr:colOff>107950</xdr:colOff>
      <xdr:row>60</xdr:row>
      <xdr:rowOff>96520</xdr:rowOff>
    </xdr:to>
    <xdr:cxnSp macro="">
      <xdr:nvCxnSpPr>
        <xdr:cNvPr id="240" name="直線コネクタ 239">
          <a:extLst>
            <a:ext uri="{FF2B5EF4-FFF2-40B4-BE49-F238E27FC236}">
              <a16:creationId xmlns:a16="http://schemas.microsoft.com/office/drawing/2014/main" id="{00000000-0008-0000-0400-0000F0000000}"/>
            </a:ext>
          </a:extLst>
        </xdr:cNvPr>
        <xdr:cNvCxnSpPr/>
      </xdr:nvCxnSpPr>
      <xdr:spPr>
        <a:xfrm flipV="1">
          <a:off x="16510000" y="9122410"/>
          <a:ext cx="0" cy="126111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60</xdr:row>
      <xdr:rowOff>68597</xdr:rowOff>
    </xdr:from>
    <xdr:ext cx="762000" cy="259045"/>
    <xdr:sp macro="" textlink="">
      <xdr:nvSpPr>
        <xdr:cNvPr id="241" name="その他最小値テキスト">
          <a:extLst>
            <a:ext uri="{FF2B5EF4-FFF2-40B4-BE49-F238E27FC236}">
              <a16:creationId xmlns:a16="http://schemas.microsoft.com/office/drawing/2014/main" id="{00000000-0008-0000-0400-0000F1000000}"/>
            </a:ext>
          </a:extLst>
        </xdr:cNvPr>
        <xdr:cNvSpPr txBox="1"/>
      </xdr:nvSpPr>
      <xdr:spPr>
        <a:xfrm>
          <a:off x="16598900" y="103555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60</xdr:row>
      <xdr:rowOff>96520</xdr:rowOff>
    </xdr:from>
    <xdr:to>
      <xdr:col>82</xdr:col>
      <xdr:colOff>196850</xdr:colOff>
      <xdr:row>60</xdr:row>
      <xdr:rowOff>96520</xdr:rowOff>
    </xdr:to>
    <xdr:cxnSp macro="">
      <xdr:nvCxnSpPr>
        <xdr:cNvPr id="242" name="直線コネクタ 241">
          <a:extLst>
            <a:ext uri="{FF2B5EF4-FFF2-40B4-BE49-F238E27FC236}">
              <a16:creationId xmlns:a16="http://schemas.microsoft.com/office/drawing/2014/main" id="{00000000-0008-0000-0400-0000F2000000}"/>
            </a:ext>
          </a:extLst>
        </xdr:cNvPr>
        <xdr:cNvCxnSpPr/>
      </xdr:nvCxnSpPr>
      <xdr:spPr>
        <a:xfrm>
          <a:off x="16421100" y="103835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51</xdr:row>
      <xdr:rowOff>121937</xdr:rowOff>
    </xdr:from>
    <xdr:ext cx="762000" cy="259045"/>
    <xdr:sp macro="" textlink="">
      <xdr:nvSpPr>
        <xdr:cNvPr id="243" name="その他最大値テキスト">
          <a:extLst>
            <a:ext uri="{FF2B5EF4-FFF2-40B4-BE49-F238E27FC236}">
              <a16:creationId xmlns:a16="http://schemas.microsoft.com/office/drawing/2014/main" id="{00000000-0008-0000-0400-0000F3000000}"/>
            </a:ext>
          </a:extLst>
        </xdr:cNvPr>
        <xdr:cNvSpPr txBox="1"/>
      </xdr:nvSpPr>
      <xdr:spPr>
        <a:xfrm>
          <a:off x="16598900" y="88658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53</xdr:row>
      <xdr:rowOff>35560</xdr:rowOff>
    </xdr:from>
    <xdr:to>
      <xdr:col>82</xdr:col>
      <xdr:colOff>196850</xdr:colOff>
      <xdr:row>53</xdr:row>
      <xdr:rowOff>35560</xdr:rowOff>
    </xdr:to>
    <xdr:cxnSp macro="">
      <xdr:nvCxnSpPr>
        <xdr:cNvPr id="244" name="直線コネクタ 243">
          <a:extLst>
            <a:ext uri="{FF2B5EF4-FFF2-40B4-BE49-F238E27FC236}">
              <a16:creationId xmlns:a16="http://schemas.microsoft.com/office/drawing/2014/main" id="{00000000-0008-0000-0400-0000F4000000}"/>
            </a:ext>
          </a:extLst>
        </xdr:cNvPr>
        <xdr:cNvCxnSpPr/>
      </xdr:nvCxnSpPr>
      <xdr:spPr>
        <a:xfrm>
          <a:off x="16421100" y="91224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55</xdr:row>
      <xdr:rowOff>1270</xdr:rowOff>
    </xdr:from>
    <xdr:to>
      <xdr:col>82</xdr:col>
      <xdr:colOff>107950</xdr:colOff>
      <xdr:row>55</xdr:row>
      <xdr:rowOff>20320</xdr:rowOff>
    </xdr:to>
    <xdr:cxnSp macro="">
      <xdr:nvCxnSpPr>
        <xdr:cNvPr id="245" name="直線コネクタ 244">
          <a:extLst>
            <a:ext uri="{FF2B5EF4-FFF2-40B4-BE49-F238E27FC236}">
              <a16:creationId xmlns:a16="http://schemas.microsoft.com/office/drawing/2014/main" id="{00000000-0008-0000-0400-0000F5000000}"/>
            </a:ext>
          </a:extLst>
        </xdr:cNvPr>
        <xdr:cNvCxnSpPr/>
      </xdr:nvCxnSpPr>
      <xdr:spPr>
        <a:xfrm flipV="1">
          <a:off x="15671800" y="9431020"/>
          <a:ext cx="838200" cy="190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54</xdr:row>
      <xdr:rowOff>170197</xdr:rowOff>
    </xdr:from>
    <xdr:ext cx="762000" cy="259045"/>
    <xdr:sp macro="" textlink="">
      <xdr:nvSpPr>
        <xdr:cNvPr id="246" name="その他平均値テキスト">
          <a:extLst>
            <a:ext uri="{FF2B5EF4-FFF2-40B4-BE49-F238E27FC236}">
              <a16:creationId xmlns:a16="http://schemas.microsoft.com/office/drawing/2014/main" id="{00000000-0008-0000-0400-0000F6000000}"/>
            </a:ext>
          </a:extLst>
        </xdr:cNvPr>
        <xdr:cNvSpPr txBox="1"/>
      </xdr:nvSpPr>
      <xdr:spPr>
        <a:xfrm>
          <a:off x="16598900" y="942849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55</xdr:row>
      <xdr:rowOff>26670</xdr:rowOff>
    </xdr:from>
    <xdr:to>
      <xdr:col>82</xdr:col>
      <xdr:colOff>158750</xdr:colOff>
      <xdr:row>55</xdr:row>
      <xdr:rowOff>128270</xdr:rowOff>
    </xdr:to>
    <xdr:sp macro="" textlink="">
      <xdr:nvSpPr>
        <xdr:cNvPr id="247" name="フローチャート: 判断 246">
          <a:extLst>
            <a:ext uri="{FF2B5EF4-FFF2-40B4-BE49-F238E27FC236}">
              <a16:creationId xmlns:a16="http://schemas.microsoft.com/office/drawing/2014/main" id="{00000000-0008-0000-0400-0000F7000000}"/>
            </a:ext>
          </a:extLst>
        </xdr:cNvPr>
        <xdr:cNvSpPr/>
      </xdr:nvSpPr>
      <xdr:spPr>
        <a:xfrm>
          <a:off x="16459200" y="9456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55</xdr:row>
      <xdr:rowOff>20320</xdr:rowOff>
    </xdr:from>
    <xdr:to>
      <xdr:col>78</xdr:col>
      <xdr:colOff>69850</xdr:colOff>
      <xdr:row>55</xdr:row>
      <xdr:rowOff>69850</xdr:rowOff>
    </xdr:to>
    <xdr:cxnSp macro="">
      <xdr:nvCxnSpPr>
        <xdr:cNvPr id="248" name="直線コネクタ 247">
          <a:extLst>
            <a:ext uri="{FF2B5EF4-FFF2-40B4-BE49-F238E27FC236}">
              <a16:creationId xmlns:a16="http://schemas.microsoft.com/office/drawing/2014/main" id="{00000000-0008-0000-0400-0000F8000000}"/>
            </a:ext>
          </a:extLst>
        </xdr:cNvPr>
        <xdr:cNvCxnSpPr/>
      </xdr:nvCxnSpPr>
      <xdr:spPr>
        <a:xfrm flipV="1">
          <a:off x="14782800" y="9450070"/>
          <a:ext cx="889000" cy="495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55</xdr:row>
      <xdr:rowOff>41910</xdr:rowOff>
    </xdr:from>
    <xdr:to>
      <xdr:col>78</xdr:col>
      <xdr:colOff>120650</xdr:colOff>
      <xdr:row>55</xdr:row>
      <xdr:rowOff>143510</xdr:rowOff>
    </xdr:to>
    <xdr:sp macro="" textlink="">
      <xdr:nvSpPr>
        <xdr:cNvPr id="249" name="フローチャート: 判断 248">
          <a:extLst>
            <a:ext uri="{FF2B5EF4-FFF2-40B4-BE49-F238E27FC236}">
              <a16:creationId xmlns:a16="http://schemas.microsoft.com/office/drawing/2014/main" id="{00000000-0008-0000-0400-0000F9000000}"/>
            </a:ext>
          </a:extLst>
        </xdr:cNvPr>
        <xdr:cNvSpPr/>
      </xdr:nvSpPr>
      <xdr:spPr>
        <a:xfrm>
          <a:off x="15621000" y="94716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55</xdr:row>
      <xdr:rowOff>128287</xdr:rowOff>
    </xdr:from>
    <xdr:ext cx="736600" cy="259045"/>
    <xdr:sp macro="" textlink="">
      <xdr:nvSpPr>
        <xdr:cNvPr id="250" name="テキスト ボックス 249">
          <a:extLst>
            <a:ext uri="{FF2B5EF4-FFF2-40B4-BE49-F238E27FC236}">
              <a16:creationId xmlns:a16="http://schemas.microsoft.com/office/drawing/2014/main" id="{00000000-0008-0000-0400-0000FA000000}"/>
            </a:ext>
          </a:extLst>
        </xdr:cNvPr>
        <xdr:cNvSpPr txBox="1"/>
      </xdr:nvSpPr>
      <xdr:spPr>
        <a:xfrm>
          <a:off x="15290800" y="955803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55</xdr:row>
      <xdr:rowOff>27940</xdr:rowOff>
    </xdr:from>
    <xdr:to>
      <xdr:col>73</xdr:col>
      <xdr:colOff>180975</xdr:colOff>
      <xdr:row>55</xdr:row>
      <xdr:rowOff>69850</xdr:rowOff>
    </xdr:to>
    <xdr:cxnSp macro="">
      <xdr:nvCxnSpPr>
        <xdr:cNvPr id="251" name="直線コネクタ 250">
          <a:extLst>
            <a:ext uri="{FF2B5EF4-FFF2-40B4-BE49-F238E27FC236}">
              <a16:creationId xmlns:a16="http://schemas.microsoft.com/office/drawing/2014/main" id="{00000000-0008-0000-0400-0000FB000000}"/>
            </a:ext>
          </a:extLst>
        </xdr:cNvPr>
        <xdr:cNvCxnSpPr/>
      </xdr:nvCxnSpPr>
      <xdr:spPr>
        <a:xfrm>
          <a:off x="13893800" y="9457690"/>
          <a:ext cx="889000" cy="419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55</xdr:row>
      <xdr:rowOff>34290</xdr:rowOff>
    </xdr:from>
    <xdr:to>
      <xdr:col>74</xdr:col>
      <xdr:colOff>31750</xdr:colOff>
      <xdr:row>55</xdr:row>
      <xdr:rowOff>135890</xdr:rowOff>
    </xdr:to>
    <xdr:sp macro="" textlink="">
      <xdr:nvSpPr>
        <xdr:cNvPr id="252" name="フローチャート: 判断 251">
          <a:extLst>
            <a:ext uri="{FF2B5EF4-FFF2-40B4-BE49-F238E27FC236}">
              <a16:creationId xmlns:a16="http://schemas.microsoft.com/office/drawing/2014/main" id="{00000000-0008-0000-0400-0000FC000000}"/>
            </a:ext>
          </a:extLst>
        </xdr:cNvPr>
        <xdr:cNvSpPr/>
      </xdr:nvSpPr>
      <xdr:spPr>
        <a:xfrm>
          <a:off x="14732000" y="94640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55</xdr:row>
      <xdr:rowOff>120667</xdr:rowOff>
    </xdr:from>
    <xdr:ext cx="762000" cy="259045"/>
    <xdr:sp macro="" textlink="">
      <xdr:nvSpPr>
        <xdr:cNvPr id="253" name="テキスト ボックス 252">
          <a:extLst>
            <a:ext uri="{FF2B5EF4-FFF2-40B4-BE49-F238E27FC236}">
              <a16:creationId xmlns:a16="http://schemas.microsoft.com/office/drawing/2014/main" id="{00000000-0008-0000-0400-0000FD000000}"/>
            </a:ext>
          </a:extLst>
        </xdr:cNvPr>
        <xdr:cNvSpPr txBox="1"/>
      </xdr:nvSpPr>
      <xdr:spPr>
        <a:xfrm>
          <a:off x="14401800" y="95504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55</xdr:row>
      <xdr:rowOff>5080</xdr:rowOff>
    </xdr:from>
    <xdr:to>
      <xdr:col>69</xdr:col>
      <xdr:colOff>92075</xdr:colOff>
      <xdr:row>55</xdr:row>
      <xdr:rowOff>27940</xdr:rowOff>
    </xdr:to>
    <xdr:cxnSp macro="">
      <xdr:nvCxnSpPr>
        <xdr:cNvPr id="254" name="直線コネクタ 253">
          <a:extLst>
            <a:ext uri="{FF2B5EF4-FFF2-40B4-BE49-F238E27FC236}">
              <a16:creationId xmlns:a16="http://schemas.microsoft.com/office/drawing/2014/main" id="{00000000-0008-0000-0400-0000FE000000}"/>
            </a:ext>
          </a:extLst>
        </xdr:cNvPr>
        <xdr:cNvCxnSpPr/>
      </xdr:nvCxnSpPr>
      <xdr:spPr>
        <a:xfrm>
          <a:off x="13004800" y="9434830"/>
          <a:ext cx="8890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55</xdr:row>
      <xdr:rowOff>19050</xdr:rowOff>
    </xdr:from>
    <xdr:to>
      <xdr:col>69</xdr:col>
      <xdr:colOff>142875</xdr:colOff>
      <xdr:row>55</xdr:row>
      <xdr:rowOff>120650</xdr:rowOff>
    </xdr:to>
    <xdr:sp macro="" textlink="">
      <xdr:nvSpPr>
        <xdr:cNvPr id="255" name="フローチャート: 判断 254">
          <a:extLst>
            <a:ext uri="{FF2B5EF4-FFF2-40B4-BE49-F238E27FC236}">
              <a16:creationId xmlns:a16="http://schemas.microsoft.com/office/drawing/2014/main" id="{00000000-0008-0000-0400-0000FF000000}"/>
            </a:ext>
          </a:extLst>
        </xdr:cNvPr>
        <xdr:cNvSpPr/>
      </xdr:nvSpPr>
      <xdr:spPr>
        <a:xfrm>
          <a:off x="13843000" y="9448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55</xdr:row>
      <xdr:rowOff>105427</xdr:rowOff>
    </xdr:from>
    <xdr:ext cx="762000" cy="259045"/>
    <xdr:sp macro="" textlink="">
      <xdr:nvSpPr>
        <xdr:cNvPr id="256" name="テキスト ボックス 255">
          <a:extLst>
            <a:ext uri="{FF2B5EF4-FFF2-40B4-BE49-F238E27FC236}">
              <a16:creationId xmlns:a16="http://schemas.microsoft.com/office/drawing/2014/main" id="{00000000-0008-0000-0400-000000010000}"/>
            </a:ext>
          </a:extLst>
        </xdr:cNvPr>
        <xdr:cNvSpPr txBox="1"/>
      </xdr:nvSpPr>
      <xdr:spPr>
        <a:xfrm>
          <a:off x="13512800" y="9535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55</xdr:row>
      <xdr:rowOff>7620</xdr:rowOff>
    </xdr:from>
    <xdr:to>
      <xdr:col>65</xdr:col>
      <xdr:colOff>53975</xdr:colOff>
      <xdr:row>55</xdr:row>
      <xdr:rowOff>109220</xdr:rowOff>
    </xdr:to>
    <xdr:sp macro="" textlink="">
      <xdr:nvSpPr>
        <xdr:cNvPr id="257" name="フローチャート: 判断 256">
          <a:extLst>
            <a:ext uri="{FF2B5EF4-FFF2-40B4-BE49-F238E27FC236}">
              <a16:creationId xmlns:a16="http://schemas.microsoft.com/office/drawing/2014/main" id="{00000000-0008-0000-0400-000001010000}"/>
            </a:ext>
          </a:extLst>
        </xdr:cNvPr>
        <xdr:cNvSpPr/>
      </xdr:nvSpPr>
      <xdr:spPr>
        <a:xfrm>
          <a:off x="12954000" y="94373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55</xdr:row>
      <xdr:rowOff>93997</xdr:rowOff>
    </xdr:from>
    <xdr:ext cx="762000" cy="259045"/>
    <xdr:sp macro="" textlink="">
      <xdr:nvSpPr>
        <xdr:cNvPr id="258" name="テキスト ボックス 257">
          <a:extLst>
            <a:ext uri="{FF2B5EF4-FFF2-40B4-BE49-F238E27FC236}">
              <a16:creationId xmlns:a16="http://schemas.microsoft.com/office/drawing/2014/main" id="{00000000-0008-0000-0400-000002010000}"/>
            </a:ext>
          </a:extLst>
        </xdr:cNvPr>
        <xdr:cNvSpPr txBox="1"/>
      </xdr:nvSpPr>
      <xdr:spPr>
        <a:xfrm>
          <a:off x="12623800" y="95237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macro="" textlink="">
      <xdr:nvSpPr>
        <xdr:cNvPr id="259" name="テキスト ボックス 258">
          <a:extLst>
            <a:ext uri="{FF2B5EF4-FFF2-40B4-BE49-F238E27FC236}">
              <a16:creationId xmlns:a16="http://schemas.microsoft.com/office/drawing/2014/main" id="{00000000-0008-0000-0400-000003010000}"/>
            </a:ext>
          </a:extLst>
        </xdr:cNvPr>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macro="" textlink="">
      <xdr:nvSpPr>
        <xdr:cNvPr id="260" name="テキスト ボックス 259">
          <a:extLst>
            <a:ext uri="{FF2B5EF4-FFF2-40B4-BE49-F238E27FC236}">
              <a16:creationId xmlns:a16="http://schemas.microsoft.com/office/drawing/2014/main" id="{00000000-0008-0000-0400-000004010000}"/>
            </a:ext>
          </a:extLst>
        </xdr:cNvPr>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macro="" textlink="">
      <xdr:nvSpPr>
        <xdr:cNvPr id="261" name="テキスト ボックス 260">
          <a:extLst>
            <a:ext uri="{FF2B5EF4-FFF2-40B4-BE49-F238E27FC236}">
              <a16:creationId xmlns:a16="http://schemas.microsoft.com/office/drawing/2014/main" id="{00000000-0008-0000-0400-000005010000}"/>
            </a:ext>
          </a:extLst>
        </xdr:cNvPr>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macro="" textlink="">
      <xdr:nvSpPr>
        <xdr:cNvPr id="262" name="テキスト ボックス 261">
          <a:extLst>
            <a:ext uri="{FF2B5EF4-FFF2-40B4-BE49-F238E27FC236}">
              <a16:creationId xmlns:a16="http://schemas.microsoft.com/office/drawing/2014/main" id="{00000000-0008-0000-0400-000006010000}"/>
            </a:ext>
          </a:extLst>
        </xdr:cNvPr>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macro="" textlink="">
      <xdr:nvSpPr>
        <xdr:cNvPr id="263" name="テキスト ボックス 262">
          <a:extLst>
            <a:ext uri="{FF2B5EF4-FFF2-40B4-BE49-F238E27FC236}">
              <a16:creationId xmlns:a16="http://schemas.microsoft.com/office/drawing/2014/main" id="{00000000-0008-0000-0400-000007010000}"/>
            </a:ext>
          </a:extLst>
        </xdr:cNvPr>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54</xdr:row>
      <xdr:rowOff>121920</xdr:rowOff>
    </xdr:from>
    <xdr:to>
      <xdr:col>82</xdr:col>
      <xdr:colOff>158750</xdr:colOff>
      <xdr:row>55</xdr:row>
      <xdr:rowOff>52070</xdr:rowOff>
    </xdr:to>
    <xdr:sp macro="" textlink="">
      <xdr:nvSpPr>
        <xdr:cNvPr id="264" name="楕円 263">
          <a:extLst>
            <a:ext uri="{FF2B5EF4-FFF2-40B4-BE49-F238E27FC236}">
              <a16:creationId xmlns:a16="http://schemas.microsoft.com/office/drawing/2014/main" id="{00000000-0008-0000-0400-000008010000}"/>
            </a:ext>
          </a:extLst>
        </xdr:cNvPr>
        <xdr:cNvSpPr/>
      </xdr:nvSpPr>
      <xdr:spPr>
        <a:xfrm>
          <a:off x="16459200" y="93802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53</xdr:row>
      <xdr:rowOff>138447</xdr:rowOff>
    </xdr:from>
    <xdr:ext cx="762000" cy="259045"/>
    <xdr:sp macro="" textlink="">
      <xdr:nvSpPr>
        <xdr:cNvPr id="265" name="その他該当値テキスト">
          <a:extLst>
            <a:ext uri="{FF2B5EF4-FFF2-40B4-BE49-F238E27FC236}">
              <a16:creationId xmlns:a16="http://schemas.microsoft.com/office/drawing/2014/main" id="{00000000-0008-0000-0400-000009010000}"/>
            </a:ext>
          </a:extLst>
        </xdr:cNvPr>
        <xdr:cNvSpPr txBox="1"/>
      </xdr:nvSpPr>
      <xdr:spPr>
        <a:xfrm>
          <a:off x="16598900" y="92252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54</xdr:row>
      <xdr:rowOff>140970</xdr:rowOff>
    </xdr:from>
    <xdr:to>
      <xdr:col>78</xdr:col>
      <xdr:colOff>120650</xdr:colOff>
      <xdr:row>55</xdr:row>
      <xdr:rowOff>71120</xdr:rowOff>
    </xdr:to>
    <xdr:sp macro="" textlink="">
      <xdr:nvSpPr>
        <xdr:cNvPr id="266" name="楕円 265">
          <a:extLst>
            <a:ext uri="{FF2B5EF4-FFF2-40B4-BE49-F238E27FC236}">
              <a16:creationId xmlns:a16="http://schemas.microsoft.com/office/drawing/2014/main" id="{00000000-0008-0000-0400-00000A010000}"/>
            </a:ext>
          </a:extLst>
        </xdr:cNvPr>
        <xdr:cNvSpPr/>
      </xdr:nvSpPr>
      <xdr:spPr>
        <a:xfrm>
          <a:off x="15621000" y="93992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53</xdr:row>
      <xdr:rowOff>81297</xdr:rowOff>
    </xdr:from>
    <xdr:ext cx="736600" cy="259045"/>
    <xdr:sp macro="" textlink="">
      <xdr:nvSpPr>
        <xdr:cNvPr id="267" name="テキスト ボックス 266">
          <a:extLst>
            <a:ext uri="{FF2B5EF4-FFF2-40B4-BE49-F238E27FC236}">
              <a16:creationId xmlns:a16="http://schemas.microsoft.com/office/drawing/2014/main" id="{00000000-0008-0000-0400-00000B010000}"/>
            </a:ext>
          </a:extLst>
        </xdr:cNvPr>
        <xdr:cNvSpPr txBox="1"/>
      </xdr:nvSpPr>
      <xdr:spPr>
        <a:xfrm>
          <a:off x="15290800" y="916814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55</xdr:row>
      <xdr:rowOff>19050</xdr:rowOff>
    </xdr:from>
    <xdr:to>
      <xdr:col>74</xdr:col>
      <xdr:colOff>31750</xdr:colOff>
      <xdr:row>55</xdr:row>
      <xdr:rowOff>120650</xdr:rowOff>
    </xdr:to>
    <xdr:sp macro="" textlink="">
      <xdr:nvSpPr>
        <xdr:cNvPr id="268" name="楕円 267">
          <a:extLst>
            <a:ext uri="{FF2B5EF4-FFF2-40B4-BE49-F238E27FC236}">
              <a16:creationId xmlns:a16="http://schemas.microsoft.com/office/drawing/2014/main" id="{00000000-0008-0000-0400-00000C010000}"/>
            </a:ext>
          </a:extLst>
        </xdr:cNvPr>
        <xdr:cNvSpPr/>
      </xdr:nvSpPr>
      <xdr:spPr>
        <a:xfrm>
          <a:off x="14732000" y="9448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53</xdr:row>
      <xdr:rowOff>130827</xdr:rowOff>
    </xdr:from>
    <xdr:ext cx="762000" cy="259045"/>
    <xdr:sp macro="" textlink="">
      <xdr:nvSpPr>
        <xdr:cNvPr id="269" name="テキスト ボックス 268">
          <a:extLst>
            <a:ext uri="{FF2B5EF4-FFF2-40B4-BE49-F238E27FC236}">
              <a16:creationId xmlns:a16="http://schemas.microsoft.com/office/drawing/2014/main" id="{00000000-0008-0000-0400-00000D010000}"/>
            </a:ext>
          </a:extLst>
        </xdr:cNvPr>
        <xdr:cNvSpPr txBox="1"/>
      </xdr:nvSpPr>
      <xdr:spPr>
        <a:xfrm>
          <a:off x="14401800" y="9217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54</xdr:row>
      <xdr:rowOff>148590</xdr:rowOff>
    </xdr:from>
    <xdr:to>
      <xdr:col>69</xdr:col>
      <xdr:colOff>142875</xdr:colOff>
      <xdr:row>55</xdr:row>
      <xdr:rowOff>78740</xdr:rowOff>
    </xdr:to>
    <xdr:sp macro="" textlink="">
      <xdr:nvSpPr>
        <xdr:cNvPr id="270" name="楕円 269">
          <a:extLst>
            <a:ext uri="{FF2B5EF4-FFF2-40B4-BE49-F238E27FC236}">
              <a16:creationId xmlns:a16="http://schemas.microsoft.com/office/drawing/2014/main" id="{00000000-0008-0000-0400-00000E010000}"/>
            </a:ext>
          </a:extLst>
        </xdr:cNvPr>
        <xdr:cNvSpPr/>
      </xdr:nvSpPr>
      <xdr:spPr>
        <a:xfrm>
          <a:off x="13843000" y="94068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53</xdr:row>
      <xdr:rowOff>88917</xdr:rowOff>
    </xdr:from>
    <xdr:ext cx="762000" cy="259045"/>
    <xdr:sp macro="" textlink="">
      <xdr:nvSpPr>
        <xdr:cNvPr id="271" name="テキスト ボックス 270">
          <a:extLst>
            <a:ext uri="{FF2B5EF4-FFF2-40B4-BE49-F238E27FC236}">
              <a16:creationId xmlns:a16="http://schemas.microsoft.com/office/drawing/2014/main" id="{00000000-0008-0000-0400-00000F010000}"/>
            </a:ext>
          </a:extLst>
        </xdr:cNvPr>
        <xdr:cNvSpPr txBox="1"/>
      </xdr:nvSpPr>
      <xdr:spPr>
        <a:xfrm>
          <a:off x="13512800" y="91757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54</xdr:row>
      <xdr:rowOff>125730</xdr:rowOff>
    </xdr:from>
    <xdr:to>
      <xdr:col>65</xdr:col>
      <xdr:colOff>53975</xdr:colOff>
      <xdr:row>55</xdr:row>
      <xdr:rowOff>55880</xdr:rowOff>
    </xdr:to>
    <xdr:sp macro="" textlink="">
      <xdr:nvSpPr>
        <xdr:cNvPr id="272" name="楕円 271">
          <a:extLst>
            <a:ext uri="{FF2B5EF4-FFF2-40B4-BE49-F238E27FC236}">
              <a16:creationId xmlns:a16="http://schemas.microsoft.com/office/drawing/2014/main" id="{00000000-0008-0000-0400-000010010000}"/>
            </a:ext>
          </a:extLst>
        </xdr:cNvPr>
        <xdr:cNvSpPr/>
      </xdr:nvSpPr>
      <xdr:spPr>
        <a:xfrm>
          <a:off x="12954000" y="93840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53</xdr:row>
      <xdr:rowOff>66057</xdr:rowOff>
    </xdr:from>
    <xdr:ext cx="762000" cy="259045"/>
    <xdr:sp macro="" textlink="">
      <xdr:nvSpPr>
        <xdr:cNvPr id="273" name="テキスト ボックス 272">
          <a:extLst>
            <a:ext uri="{FF2B5EF4-FFF2-40B4-BE49-F238E27FC236}">
              <a16:creationId xmlns:a16="http://schemas.microsoft.com/office/drawing/2014/main" id="{00000000-0008-0000-0400-000011010000}"/>
            </a:ext>
          </a:extLst>
        </xdr:cNvPr>
        <xdr:cNvSpPr txBox="1"/>
      </xdr:nvSpPr>
      <xdr:spPr>
        <a:xfrm>
          <a:off x="12623800" y="91529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74" name="正方形/長方形 273">
          <a:extLst>
            <a:ext uri="{FF2B5EF4-FFF2-40B4-BE49-F238E27FC236}">
              <a16:creationId xmlns:a16="http://schemas.microsoft.com/office/drawing/2014/main" id="{00000000-0008-0000-0400-000012010000}"/>
            </a:ext>
          </a:extLst>
        </xdr:cNvPr>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75" name="正方形/長方形 274">
          <a:extLst>
            <a:ext uri="{FF2B5EF4-FFF2-40B4-BE49-F238E27FC236}">
              <a16:creationId xmlns:a16="http://schemas.microsoft.com/office/drawing/2014/main" id="{00000000-0008-0000-0400-000013010000}"/>
            </a:ext>
          </a:extLst>
        </xdr:cNvPr>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76" name="正方形/長方形 275">
          <a:extLst>
            <a:ext uri="{FF2B5EF4-FFF2-40B4-BE49-F238E27FC236}">
              <a16:creationId xmlns:a16="http://schemas.microsoft.com/office/drawing/2014/main" id="{00000000-0008-0000-0400-000014010000}"/>
            </a:ext>
          </a:extLst>
        </xdr:cNvPr>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77" name="正方形/長方形 276">
          <a:extLst>
            <a:ext uri="{FF2B5EF4-FFF2-40B4-BE49-F238E27FC236}">
              <a16:creationId xmlns:a16="http://schemas.microsoft.com/office/drawing/2014/main" id="{00000000-0008-0000-0400-000015010000}"/>
            </a:ext>
          </a:extLst>
        </xdr:cNvPr>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78" name="正方形/長方形 277">
          <a:extLst>
            <a:ext uri="{FF2B5EF4-FFF2-40B4-BE49-F238E27FC236}">
              <a16:creationId xmlns:a16="http://schemas.microsoft.com/office/drawing/2014/main" id="{00000000-0008-0000-0400-000016010000}"/>
            </a:ext>
          </a:extLst>
        </xdr:cNvPr>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79" name="正方形/長方形 278">
          <a:extLst>
            <a:ext uri="{FF2B5EF4-FFF2-40B4-BE49-F238E27FC236}">
              <a16:creationId xmlns:a16="http://schemas.microsoft.com/office/drawing/2014/main" id="{00000000-0008-0000-0400-000017010000}"/>
            </a:ext>
          </a:extLst>
        </xdr:cNvPr>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80" name="正方形/長方形 279">
          <a:extLst>
            <a:ext uri="{FF2B5EF4-FFF2-40B4-BE49-F238E27FC236}">
              <a16:creationId xmlns:a16="http://schemas.microsoft.com/office/drawing/2014/main" id="{00000000-0008-0000-0400-000018010000}"/>
            </a:ext>
          </a:extLst>
        </xdr:cNvPr>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81" name="正方形/長方形 280">
          <a:extLst>
            <a:ext uri="{FF2B5EF4-FFF2-40B4-BE49-F238E27FC236}">
              <a16:creationId xmlns:a16="http://schemas.microsoft.com/office/drawing/2014/main" id="{00000000-0008-0000-0400-000019010000}"/>
            </a:ext>
          </a:extLst>
        </xdr:cNvPr>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82" name="正方形/長方形 281">
          <a:extLst>
            <a:ext uri="{FF2B5EF4-FFF2-40B4-BE49-F238E27FC236}">
              <a16:creationId xmlns:a16="http://schemas.microsoft.com/office/drawing/2014/main" id="{00000000-0008-0000-0400-00001A010000}"/>
            </a:ext>
          </a:extLst>
        </xdr:cNvPr>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83" name="正方形/長方形 282">
          <a:extLst>
            <a:ext uri="{FF2B5EF4-FFF2-40B4-BE49-F238E27FC236}">
              <a16:creationId xmlns:a16="http://schemas.microsoft.com/office/drawing/2014/main" id="{00000000-0008-0000-0400-00001B010000}"/>
            </a:ext>
          </a:extLst>
        </xdr:cNvPr>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84" name="テキスト ボックス 283">
          <a:extLst>
            <a:ext uri="{FF2B5EF4-FFF2-40B4-BE49-F238E27FC236}">
              <a16:creationId xmlns:a16="http://schemas.microsoft.com/office/drawing/2014/main" id="{00000000-0008-0000-0400-00001C010000}"/>
            </a:ext>
          </a:extLst>
        </xdr:cNvPr>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補助費等に係る経常収支比率が類似団体平均を上回っているのは、保健福祉費・清掃費・消防費等の、広域連合・一部事務組合への負担が要因である。</a:t>
          </a:r>
        </a:p>
        <a:p>
          <a:r>
            <a:rPr kumimoji="1" lang="ja-JP" altLang="en-US" sz="1300">
              <a:latin typeface="ＭＳ Ｐゴシック" panose="020B0600070205080204" pitchFamily="50" charset="-128"/>
              <a:ea typeface="ＭＳ Ｐゴシック" panose="020B0600070205080204" pitchFamily="50" charset="-128"/>
            </a:rPr>
            <a:t>　一部事務組合等のほか、各種団体等への補助金について適正な管理を行う。</a:t>
          </a:r>
        </a:p>
      </xdr:txBody>
    </xdr:sp>
    <xdr:clientData/>
  </xdr:twoCellAnchor>
  <xdr:oneCellAnchor>
    <xdr:from>
      <xdr:col>62</xdr:col>
      <xdr:colOff>6350</xdr:colOff>
      <xdr:row>29</xdr:row>
      <xdr:rowOff>107950</xdr:rowOff>
    </xdr:from>
    <xdr:ext cx="298543" cy="225703"/>
    <xdr:sp macro="" textlink="">
      <xdr:nvSpPr>
        <xdr:cNvPr id="285" name="テキスト ボックス 284">
          <a:extLst>
            <a:ext uri="{FF2B5EF4-FFF2-40B4-BE49-F238E27FC236}">
              <a16:creationId xmlns:a16="http://schemas.microsoft.com/office/drawing/2014/main" id="{00000000-0008-0000-0400-00001D010000}"/>
            </a:ext>
          </a:extLst>
        </xdr:cNvPr>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86" name="直線コネクタ 285">
          <a:extLst>
            <a:ext uri="{FF2B5EF4-FFF2-40B4-BE49-F238E27FC236}">
              <a16:creationId xmlns:a16="http://schemas.microsoft.com/office/drawing/2014/main" id="{00000000-0008-0000-0400-00001E010000}"/>
            </a:ext>
          </a:extLst>
        </xdr:cNvPr>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macro="" textlink="">
      <xdr:nvSpPr>
        <xdr:cNvPr id="287" name="テキスト ボックス 286">
          <a:extLst>
            <a:ext uri="{FF2B5EF4-FFF2-40B4-BE49-F238E27FC236}">
              <a16:creationId xmlns:a16="http://schemas.microsoft.com/office/drawing/2014/main" id="{00000000-0008-0000-0400-00001F010000}"/>
            </a:ext>
          </a:extLst>
        </xdr:cNvPr>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41</xdr:row>
      <xdr:rowOff>69850</xdr:rowOff>
    </xdr:from>
    <xdr:to>
      <xdr:col>85</xdr:col>
      <xdr:colOff>66675</xdr:colOff>
      <xdr:row>41</xdr:row>
      <xdr:rowOff>69850</xdr:rowOff>
    </xdr:to>
    <xdr:cxnSp macro="">
      <xdr:nvCxnSpPr>
        <xdr:cNvPr id="288" name="直線コネクタ 287">
          <a:extLst>
            <a:ext uri="{FF2B5EF4-FFF2-40B4-BE49-F238E27FC236}">
              <a16:creationId xmlns:a16="http://schemas.microsoft.com/office/drawing/2014/main" id="{00000000-0008-0000-0400-000020010000}"/>
            </a:ext>
          </a:extLst>
        </xdr:cNvPr>
        <xdr:cNvCxnSpPr/>
      </xdr:nvCxnSpPr>
      <xdr:spPr>
        <a:xfrm>
          <a:off x="12446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40</xdr:row>
      <xdr:rowOff>99077</xdr:rowOff>
    </xdr:from>
    <xdr:ext cx="508000" cy="259045"/>
    <xdr:sp macro="" textlink="">
      <xdr:nvSpPr>
        <xdr:cNvPr id="289" name="テキスト ボックス 288">
          <a:extLst>
            <a:ext uri="{FF2B5EF4-FFF2-40B4-BE49-F238E27FC236}">
              <a16:creationId xmlns:a16="http://schemas.microsoft.com/office/drawing/2014/main" id="{00000000-0008-0000-0400-000021010000}"/>
            </a:ext>
          </a:extLst>
        </xdr:cNvPr>
        <xdr:cNvSpPr txBox="1"/>
      </xdr:nvSpPr>
      <xdr:spPr>
        <a:xfrm>
          <a:off x="11938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38</xdr:row>
      <xdr:rowOff>127000</xdr:rowOff>
    </xdr:from>
    <xdr:to>
      <xdr:col>85</xdr:col>
      <xdr:colOff>66675</xdr:colOff>
      <xdr:row>38</xdr:row>
      <xdr:rowOff>127000</xdr:rowOff>
    </xdr:to>
    <xdr:cxnSp macro="">
      <xdr:nvCxnSpPr>
        <xdr:cNvPr id="290" name="直線コネクタ 289">
          <a:extLst>
            <a:ext uri="{FF2B5EF4-FFF2-40B4-BE49-F238E27FC236}">
              <a16:creationId xmlns:a16="http://schemas.microsoft.com/office/drawing/2014/main" id="{00000000-0008-0000-0400-000022010000}"/>
            </a:ext>
          </a:extLst>
        </xdr:cNvPr>
        <xdr:cNvCxnSpPr/>
      </xdr:nvCxnSpPr>
      <xdr:spPr>
        <a:xfrm>
          <a:off x="12446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156227</xdr:rowOff>
    </xdr:from>
    <xdr:ext cx="508000" cy="259045"/>
    <xdr:sp macro="" textlink="">
      <xdr:nvSpPr>
        <xdr:cNvPr id="291" name="テキスト ボックス 290">
          <a:extLst>
            <a:ext uri="{FF2B5EF4-FFF2-40B4-BE49-F238E27FC236}">
              <a16:creationId xmlns:a16="http://schemas.microsoft.com/office/drawing/2014/main" id="{00000000-0008-0000-0400-000023010000}"/>
            </a:ext>
          </a:extLst>
        </xdr:cNvPr>
        <xdr:cNvSpPr txBox="1"/>
      </xdr:nvSpPr>
      <xdr:spPr>
        <a:xfrm>
          <a:off x="11938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36</xdr:row>
      <xdr:rowOff>12700</xdr:rowOff>
    </xdr:from>
    <xdr:to>
      <xdr:col>85</xdr:col>
      <xdr:colOff>66675</xdr:colOff>
      <xdr:row>36</xdr:row>
      <xdr:rowOff>12700</xdr:rowOff>
    </xdr:to>
    <xdr:cxnSp macro="">
      <xdr:nvCxnSpPr>
        <xdr:cNvPr id="292" name="直線コネクタ 291">
          <a:extLst>
            <a:ext uri="{FF2B5EF4-FFF2-40B4-BE49-F238E27FC236}">
              <a16:creationId xmlns:a16="http://schemas.microsoft.com/office/drawing/2014/main" id="{00000000-0008-0000-0400-000024010000}"/>
            </a:ext>
          </a:extLst>
        </xdr:cNvPr>
        <xdr:cNvCxnSpPr/>
      </xdr:nvCxnSpPr>
      <xdr:spPr>
        <a:xfrm>
          <a:off x="12446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41927</xdr:rowOff>
    </xdr:from>
    <xdr:ext cx="508000" cy="259045"/>
    <xdr:sp macro="" textlink="">
      <xdr:nvSpPr>
        <xdr:cNvPr id="293" name="テキスト ボックス 292">
          <a:extLst>
            <a:ext uri="{FF2B5EF4-FFF2-40B4-BE49-F238E27FC236}">
              <a16:creationId xmlns:a16="http://schemas.microsoft.com/office/drawing/2014/main" id="{00000000-0008-0000-0400-000025010000}"/>
            </a:ext>
          </a:extLst>
        </xdr:cNvPr>
        <xdr:cNvSpPr txBox="1"/>
      </xdr:nvSpPr>
      <xdr:spPr>
        <a:xfrm>
          <a:off x="11938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33</xdr:row>
      <xdr:rowOff>69850</xdr:rowOff>
    </xdr:from>
    <xdr:to>
      <xdr:col>85</xdr:col>
      <xdr:colOff>66675</xdr:colOff>
      <xdr:row>33</xdr:row>
      <xdr:rowOff>69850</xdr:rowOff>
    </xdr:to>
    <xdr:cxnSp macro="">
      <xdr:nvCxnSpPr>
        <xdr:cNvPr id="294" name="直線コネクタ 293">
          <a:extLst>
            <a:ext uri="{FF2B5EF4-FFF2-40B4-BE49-F238E27FC236}">
              <a16:creationId xmlns:a16="http://schemas.microsoft.com/office/drawing/2014/main" id="{00000000-0008-0000-0400-000026010000}"/>
            </a:ext>
          </a:extLst>
        </xdr:cNvPr>
        <xdr:cNvCxnSpPr/>
      </xdr:nvCxnSpPr>
      <xdr:spPr>
        <a:xfrm>
          <a:off x="12446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99077</xdr:rowOff>
    </xdr:from>
    <xdr:ext cx="508000" cy="259045"/>
    <xdr:sp macro="" textlink="">
      <xdr:nvSpPr>
        <xdr:cNvPr id="295" name="テキスト ボックス 294">
          <a:extLst>
            <a:ext uri="{FF2B5EF4-FFF2-40B4-BE49-F238E27FC236}">
              <a16:creationId xmlns:a16="http://schemas.microsoft.com/office/drawing/2014/main" id="{00000000-0008-0000-0400-000027010000}"/>
            </a:ext>
          </a:extLst>
        </xdr:cNvPr>
        <xdr:cNvSpPr txBox="1"/>
      </xdr:nvSpPr>
      <xdr:spPr>
        <a:xfrm>
          <a:off x="11938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296" name="直線コネクタ 295">
          <a:extLst>
            <a:ext uri="{FF2B5EF4-FFF2-40B4-BE49-F238E27FC236}">
              <a16:creationId xmlns:a16="http://schemas.microsoft.com/office/drawing/2014/main" id="{00000000-0008-0000-0400-000028010000}"/>
            </a:ext>
          </a:extLst>
        </xdr:cNvPr>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30</xdr:row>
      <xdr:rowOff>127000</xdr:rowOff>
    </xdr:from>
    <xdr:to>
      <xdr:col>85</xdr:col>
      <xdr:colOff>66675</xdr:colOff>
      <xdr:row>44</xdr:row>
      <xdr:rowOff>12700</xdr:rowOff>
    </xdr:to>
    <xdr:sp macro="" textlink="">
      <xdr:nvSpPr>
        <xdr:cNvPr id="297" name="補助費等グラフ枠">
          <a:extLst>
            <a:ext uri="{FF2B5EF4-FFF2-40B4-BE49-F238E27FC236}">
              <a16:creationId xmlns:a16="http://schemas.microsoft.com/office/drawing/2014/main" id="{00000000-0008-0000-0400-000029010000}"/>
            </a:ext>
          </a:extLst>
        </xdr:cNvPr>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34</xdr:row>
      <xdr:rowOff>12700</xdr:rowOff>
    </xdr:from>
    <xdr:to>
      <xdr:col>82</xdr:col>
      <xdr:colOff>107950</xdr:colOff>
      <xdr:row>41</xdr:row>
      <xdr:rowOff>147574</xdr:rowOff>
    </xdr:to>
    <xdr:cxnSp macro="">
      <xdr:nvCxnSpPr>
        <xdr:cNvPr id="298" name="直線コネクタ 297">
          <a:extLst>
            <a:ext uri="{FF2B5EF4-FFF2-40B4-BE49-F238E27FC236}">
              <a16:creationId xmlns:a16="http://schemas.microsoft.com/office/drawing/2014/main" id="{00000000-0008-0000-0400-00002A010000}"/>
            </a:ext>
          </a:extLst>
        </xdr:cNvPr>
        <xdr:cNvCxnSpPr/>
      </xdr:nvCxnSpPr>
      <xdr:spPr>
        <a:xfrm flipV="1">
          <a:off x="16510000" y="5842000"/>
          <a:ext cx="0" cy="133502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41</xdr:row>
      <xdr:rowOff>119651</xdr:rowOff>
    </xdr:from>
    <xdr:ext cx="762000" cy="259045"/>
    <xdr:sp macro="" textlink="">
      <xdr:nvSpPr>
        <xdr:cNvPr id="299" name="補助費等最小値テキスト">
          <a:extLst>
            <a:ext uri="{FF2B5EF4-FFF2-40B4-BE49-F238E27FC236}">
              <a16:creationId xmlns:a16="http://schemas.microsoft.com/office/drawing/2014/main" id="{00000000-0008-0000-0400-00002B010000}"/>
            </a:ext>
          </a:extLst>
        </xdr:cNvPr>
        <xdr:cNvSpPr txBox="1"/>
      </xdr:nvSpPr>
      <xdr:spPr>
        <a:xfrm>
          <a:off x="16598900" y="71491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41</xdr:row>
      <xdr:rowOff>147574</xdr:rowOff>
    </xdr:from>
    <xdr:to>
      <xdr:col>82</xdr:col>
      <xdr:colOff>196850</xdr:colOff>
      <xdr:row>41</xdr:row>
      <xdr:rowOff>147574</xdr:rowOff>
    </xdr:to>
    <xdr:cxnSp macro="">
      <xdr:nvCxnSpPr>
        <xdr:cNvPr id="300" name="直線コネクタ 299">
          <a:extLst>
            <a:ext uri="{FF2B5EF4-FFF2-40B4-BE49-F238E27FC236}">
              <a16:creationId xmlns:a16="http://schemas.microsoft.com/office/drawing/2014/main" id="{00000000-0008-0000-0400-00002C010000}"/>
            </a:ext>
          </a:extLst>
        </xdr:cNvPr>
        <xdr:cNvCxnSpPr/>
      </xdr:nvCxnSpPr>
      <xdr:spPr>
        <a:xfrm>
          <a:off x="16421100" y="71770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32</xdr:row>
      <xdr:rowOff>99077</xdr:rowOff>
    </xdr:from>
    <xdr:ext cx="762000" cy="259045"/>
    <xdr:sp macro="" textlink="">
      <xdr:nvSpPr>
        <xdr:cNvPr id="301" name="補助費等最大値テキスト">
          <a:extLst>
            <a:ext uri="{FF2B5EF4-FFF2-40B4-BE49-F238E27FC236}">
              <a16:creationId xmlns:a16="http://schemas.microsoft.com/office/drawing/2014/main" id="{00000000-0008-0000-0400-00002D010000}"/>
            </a:ext>
          </a:extLst>
        </xdr:cNvPr>
        <xdr:cNvSpPr txBox="1"/>
      </xdr:nvSpPr>
      <xdr:spPr>
        <a:xfrm>
          <a:off x="16598900" y="5585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34</xdr:row>
      <xdr:rowOff>12700</xdr:rowOff>
    </xdr:from>
    <xdr:to>
      <xdr:col>82</xdr:col>
      <xdr:colOff>196850</xdr:colOff>
      <xdr:row>34</xdr:row>
      <xdr:rowOff>12700</xdr:rowOff>
    </xdr:to>
    <xdr:cxnSp macro="">
      <xdr:nvCxnSpPr>
        <xdr:cNvPr id="302" name="直線コネクタ 301">
          <a:extLst>
            <a:ext uri="{FF2B5EF4-FFF2-40B4-BE49-F238E27FC236}">
              <a16:creationId xmlns:a16="http://schemas.microsoft.com/office/drawing/2014/main" id="{00000000-0008-0000-0400-00002E010000}"/>
            </a:ext>
          </a:extLst>
        </xdr:cNvPr>
        <xdr:cNvCxnSpPr/>
      </xdr:nvCxnSpPr>
      <xdr:spPr>
        <a:xfrm>
          <a:off x="16421100" y="5842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38</xdr:row>
      <xdr:rowOff>145288</xdr:rowOff>
    </xdr:from>
    <xdr:to>
      <xdr:col>82</xdr:col>
      <xdr:colOff>107950</xdr:colOff>
      <xdr:row>38</xdr:row>
      <xdr:rowOff>159004</xdr:rowOff>
    </xdr:to>
    <xdr:cxnSp macro="">
      <xdr:nvCxnSpPr>
        <xdr:cNvPr id="303" name="直線コネクタ 302">
          <a:extLst>
            <a:ext uri="{FF2B5EF4-FFF2-40B4-BE49-F238E27FC236}">
              <a16:creationId xmlns:a16="http://schemas.microsoft.com/office/drawing/2014/main" id="{00000000-0008-0000-0400-00002F010000}"/>
            </a:ext>
          </a:extLst>
        </xdr:cNvPr>
        <xdr:cNvCxnSpPr/>
      </xdr:nvCxnSpPr>
      <xdr:spPr>
        <a:xfrm>
          <a:off x="15671800" y="6660388"/>
          <a:ext cx="838200" cy="13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35</xdr:row>
      <xdr:rowOff>106443</xdr:rowOff>
    </xdr:from>
    <xdr:ext cx="762000" cy="259045"/>
    <xdr:sp macro="" textlink="">
      <xdr:nvSpPr>
        <xdr:cNvPr id="304" name="補助費等平均値テキスト">
          <a:extLst>
            <a:ext uri="{FF2B5EF4-FFF2-40B4-BE49-F238E27FC236}">
              <a16:creationId xmlns:a16="http://schemas.microsoft.com/office/drawing/2014/main" id="{00000000-0008-0000-0400-000030010000}"/>
            </a:ext>
          </a:extLst>
        </xdr:cNvPr>
        <xdr:cNvSpPr txBox="1"/>
      </xdr:nvSpPr>
      <xdr:spPr>
        <a:xfrm>
          <a:off x="16598900" y="610719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36</xdr:row>
      <xdr:rowOff>89916</xdr:rowOff>
    </xdr:from>
    <xdr:to>
      <xdr:col>82</xdr:col>
      <xdr:colOff>158750</xdr:colOff>
      <xdr:row>37</xdr:row>
      <xdr:rowOff>20066</xdr:rowOff>
    </xdr:to>
    <xdr:sp macro="" textlink="">
      <xdr:nvSpPr>
        <xdr:cNvPr id="305" name="フローチャート: 判断 304">
          <a:extLst>
            <a:ext uri="{FF2B5EF4-FFF2-40B4-BE49-F238E27FC236}">
              <a16:creationId xmlns:a16="http://schemas.microsoft.com/office/drawing/2014/main" id="{00000000-0008-0000-0400-000031010000}"/>
            </a:ext>
          </a:extLst>
        </xdr:cNvPr>
        <xdr:cNvSpPr/>
      </xdr:nvSpPr>
      <xdr:spPr>
        <a:xfrm>
          <a:off x="16459200" y="62621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38</xdr:row>
      <xdr:rowOff>145288</xdr:rowOff>
    </xdr:from>
    <xdr:to>
      <xdr:col>78</xdr:col>
      <xdr:colOff>69850</xdr:colOff>
      <xdr:row>38</xdr:row>
      <xdr:rowOff>149860</xdr:rowOff>
    </xdr:to>
    <xdr:cxnSp macro="">
      <xdr:nvCxnSpPr>
        <xdr:cNvPr id="306" name="直線コネクタ 305">
          <a:extLst>
            <a:ext uri="{FF2B5EF4-FFF2-40B4-BE49-F238E27FC236}">
              <a16:creationId xmlns:a16="http://schemas.microsoft.com/office/drawing/2014/main" id="{00000000-0008-0000-0400-000032010000}"/>
            </a:ext>
          </a:extLst>
        </xdr:cNvPr>
        <xdr:cNvCxnSpPr/>
      </xdr:nvCxnSpPr>
      <xdr:spPr>
        <a:xfrm flipV="1">
          <a:off x="14782800" y="6660388"/>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36</xdr:row>
      <xdr:rowOff>85344</xdr:rowOff>
    </xdr:from>
    <xdr:to>
      <xdr:col>78</xdr:col>
      <xdr:colOff>120650</xdr:colOff>
      <xdr:row>37</xdr:row>
      <xdr:rowOff>15494</xdr:rowOff>
    </xdr:to>
    <xdr:sp macro="" textlink="">
      <xdr:nvSpPr>
        <xdr:cNvPr id="307" name="フローチャート: 判断 306">
          <a:extLst>
            <a:ext uri="{FF2B5EF4-FFF2-40B4-BE49-F238E27FC236}">
              <a16:creationId xmlns:a16="http://schemas.microsoft.com/office/drawing/2014/main" id="{00000000-0008-0000-0400-000033010000}"/>
            </a:ext>
          </a:extLst>
        </xdr:cNvPr>
        <xdr:cNvSpPr/>
      </xdr:nvSpPr>
      <xdr:spPr>
        <a:xfrm>
          <a:off x="15621000" y="6257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35</xdr:row>
      <xdr:rowOff>25671</xdr:rowOff>
    </xdr:from>
    <xdr:ext cx="736600" cy="259045"/>
    <xdr:sp macro="" textlink="">
      <xdr:nvSpPr>
        <xdr:cNvPr id="308" name="テキスト ボックス 307">
          <a:extLst>
            <a:ext uri="{FF2B5EF4-FFF2-40B4-BE49-F238E27FC236}">
              <a16:creationId xmlns:a16="http://schemas.microsoft.com/office/drawing/2014/main" id="{00000000-0008-0000-0400-000034010000}"/>
            </a:ext>
          </a:extLst>
        </xdr:cNvPr>
        <xdr:cNvSpPr txBox="1"/>
      </xdr:nvSpPr>
      <xdr:spPr>
        <a:xfrm>
          <a:off x="15290800" y="602642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38</xdr:row>
      <xdr:rowOff>149860</xdr:rowOff>
    </xdr:from>
    <xdr:to>
      <xdr:col>73</xdr:col>
      <xdr:colOff>180975</xdr:colOff>
      <xdr:row>39</xdr:row>
      <xdr:rowOff>33274</xdr:rowOff>
    </xdr:to>
    <xdr:cxnSp macro="">
      <xdr:nvCxnSpPr>
        <xdr:cNvPr id="309" name="直線コネクタ 308">
          <a:extLst>
            <a:ext uri="{FF2B5EF4-FFF2-40B4-BE49-F238E27FC236}">
              <a16:creationId xmlns:a16="http://schemas.microsoft.com/office/drawing/2014/main" id="{00000000-0008-0000-0400-000035010000}"/>
            </a:ext>
          </a:extLst>
        </xdr:cNvPr>
        <xdr:cNvCxnSpPr/>
      </xdr:nvCxnSpPr>
      <xdr:spPr>
        <a:xfrm flipV="1">
          <a:off x="13893800" y="6664960"/>
          <a:ext cx="889000" cy="548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36</xdr:row>
      <xdr:rowOff>71628</xdr:rowOff>
    </xdr:from>
    <xdr:to>
      <xdr:col>74</xdr:col>
      <xdr:colOff>31750</xdr:colOff>
      <xdr:row>37</xdr:row>
      <xdr:rowOff>1778</xdr:rowOff>
    </xdr:to>
    <xdr:sp macro="" textlink="">
      <xdr:nvSpPr>
        <xdr:cNvPr id="310" name="フローチャート: 判断 309">
          <a:extLst>
            <a:ext uri="{FF2B5EF4-FFF2-40B4-BE49-F238E27FC236}">
              <a16:creationId xmlns:a16="http://schemas.microsoft.com/office/drawing/2014/main" id="{00000000-0008-0000-0400-000036010000}"/>
            </a:ext>
          </a:extLst>
        </xdr:cNvPr>
        <xdr:cNvSpPr/>
      </xdr:nvSpPr>
      <xdr:spPr>
        <a:xfrm>
          <a:off x="14732000" y="62438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35</xdr:row>
      <xdr:rowOff>11955</xdr:rowOff>
    </xdr:from>
    <xdr:ext cx="762000" cy="259045"/>
    <xdr:sp macro="" textlink="">
      <xdr:nvSpPr>
        <xdr:cNvPr id="311" name="テキスト ボックス 310">
          <a:extLst>
            <a:ext uri="{FF2B5EF4-FFF2-40B4-BE49-F238E27FC236}">
              <a16:creationId xmlns:a16="http://schemas.microsoft.com/office/drawing/2014/main" id="{00000000-0008-0000-0400-000037010000}"/>
            </a:ext>
          </a:extLst>
        </xdr:cNvPr>
        <xdr:cNvSpPr txBox="1"/>
      </xdr:nvSpPr>
      <xdr:spPr>
        <a:xfrm>
          <a:off x="14401800" y="6012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38</xdr:row>
      <xdr:rowOff>58420</xdr:rowOff>
    </xdr:from>
    <xdr:to>
      <xdr:col>69</xdr:col>
      <xdr:colOff>92075</xdr:colOff>
      <xdr:row>39</xdr:row>
      <xdr:rowOff>33274</xdr:rowOff>
    </xdr:to>
    <xdr:cxnSp macro="">
      <xdr:nvCxnSpPr>
        <xdr:cNvPr id="312" name="直線コネクタ 311">
          <a:extLst>
            <a:ext uri="{FF2B5EF4-FFF2-40B4-BE49-F238E27FC236}">
              <a16:creationId xmlns:a16="http://schemas.microsoft.com/office/drawing/2014/main" id="{00000000-0008-0000-0400-000038010000}"/>
            </a:ext>
          </a:extLst>
        </xdr:cNvPr>
        <xdr:cNvCxnSpPr/>
      </xdr:nvCxnSpPr>
      <xdr:spPr>
        <a:xfrm>
          <a:off x="13004800" y="6573520"/>
          <a:ext cx="889000" cy="1463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36</xdr:row>
      <xdr:rowOff>57912</xdr:rowOff>
    </xdr:from>
    <xdr:to>
      <xdr:col>69</xdr:col>
      <xdr:colOff>142875</xdr:colOff>
      <xdr:row>36</xdr:row>
      <xdr:rowOff>159512</xdr:rowOff>
    </xdr:to>
    <xdr:sp macro="" textlink="">
      <xdr:nvSpPr>
        <xdr:cNvPr id="313" name="フローチャート: 判断 312">
          <a:extLst>
            <a:ext uri="{FF2B5EF4-FFF2-40B4-BE49-F238E27FC236}">
              <a16:creationId xmlns:a16="http://schemas.microsoft.com/office/drawing/2014/main" id="{00000000-0008-0000-0400-000039010000}"/>
            </a:ext>
          </a:extLst>
        </xdr:cNvPr>
        <xdr:cNvSpPr/>
      </xdr:nvSpPr>
      <xdr:spPr>
        <a:xfrm>
          <a:off x="13843000" y="62301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34</xdr:row>
      <xdr:rowOff>169689</xdr:rowOff>
    </xdr:from>
    <xdr:ext cx="762000" cy="259045"/>
    <xdr:sp macro="" textlink="">
      <xdr:nvSpPr>
        <xdr:cNvPr id="314" name="テキスト ボックス 313">
          <a:extLst>
            <a:ext uri="{FF2B5EF4-FFF2-40B4-BE49-F238E27FC236}">
              <a16:creationId xmlns:a16="http://schemas.microsoft.com/office/drawing/2014/main" id="{00000000-0008-0000-0400-00003A010000}"/>
            </a:ext>
          </a:extLst>
        </xdr:cNvPr>
        <xdr:cNvSpPr txBox="1"/>
      </xdr:nvSpPr>
      <xdr:spPr>
        <a:xfrm>
          <a:off x="13512800" y="59989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30480</xdr:rowOff>
    </xdr:from>
    <xdr:to>
      <xdr:col>65</xdr:col>
      <xdr:colOff>53975</xdr:colOff>
      <xdr:row>36</xdr:row>
      <xdr:rowOff>132080</xdr:rowOff>
    </xdr:to>
    <xdr:sp macro="" textlink="">
      <xdr:nvSpPr>
        <xdr:cNvPr id="315" name="フローチャート: 判断 314">
          <a:extLst>
            <a:ext uri="{FF2B5EF4-FFF2-40B4-BE49-F238E27FC236}">
              <a16:creationId xmlns:a16="http://schemas.microsoft.com/office/drawing/2014/main" id="{00000000-0008-0000-0400-00003B010000}"/>
            </a:ext>
          </a:extLst>
        </xdr:cNvPr>
        <xdr:cNvSpPr/>
      </xdr:nvSpPr>
      <xdr:spPr>
        <a:xfrm>
          <a:off x="12954000" y="6202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34</xdr:row>
      <xdr:rowOff>142257</xdr:rowOff>
    </xdr:from>
    <xdr:ext cx="762000" cy="259045"/>
    <xdr:sp macro="" textlink="">
      <xdr:nvSpPr>
        <xdr:cNvPr id="316" name="テキスト ボックス 315">
          <a:extLst>
            <a:ext uri="{FF2B5EF4-FFF2-40B4-BE49-F238E27FC236}">
              <a16:creationId xmlns:a16="http://schemas.microsoft.com/office/drawing/2014/main" id="{00000000-0008-0000-0400-00003C010000}"/>
            </a:ext>
          </a:extLst>
        </xdr:cNvPr>
        <xdr:cNvSpPr txBox="1"/>
      </xdr:nvSpPr>
      <xdr:spPr>
        <a:xfrm>
          <a:off x="12623800" y="59715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macro="" textlink="">
      <xdr:nvSpPr>
        <xdr:cNvPr id="317" name="テキスト ボックス 316">
          <a:extLst>
            <a:ext uri="{FF2B5EF4-FFF2-40B4-BE49-F238E27FC236}">
              <a16:creationId xmlns:a16="http://schemas.microsoft.com/office/drawing/2014/main" id="{00000000-0008-0000-0400-00003D010000}"/>
            </a:ext>
          </a:extLst>
        </xdr:cNvPr>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macro="" textlink="">
      <xdr:nvSpPr>
        <xdr:cNvPr id="318" name="テキスト ボックス 317">
          <a:extLst>
            <a:ext uri="{FF2B5EF4-FFF2-40B4-BE49-F238E27FC236}">
              <a16:creationId xmlns:a16="http://schemas.microsoft.com/office/drawing/2014/main" id="{00000000-0008-0000-0400-00003E010000}"/>
            </a:ext>
          </a:extLst>
        </xdr:cNvPr>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macro="" textlink="">
      <xdr:nvSpPr>
        <xdr:cNvPr id="319" name="テキスト ボックス 318">
          <a:extLst>
            <a:ext uri="{FF2B5EF4-FFF2-40B4-BE49-F238E27FC236}">
              <a16:creationId xmlns:a16="http://schemas.microsoft.com/office/drawing/2014/main" id="{00000000-0008-0000-0400-00003F010000}"/>
            </a:ext>
          </a:extLst>
        </xdr:cNvPr>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macro="" textlink="">
      <xdr:nvSpPr>
        <xdr:cNvPr id="320" name="テキスト ボックス 319">
          <a:extLst>
            <a:ext uri="{FF2B5EF4-FFF2-40B4-BE49-F238E27FC236}">
              <a16:creationId xmlns:a16="http://schemas.microsoft.com/office/drawing/2014/main" id="{00000000-0008-0000-0400-000040010000}"/>
            </a:ext>
          </a:extLst>
        </xdr:cNvPr>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macro="" textlink="">
      <xdr:nvSpPr>
        <xdr:cNvPr id="321" name="テキスト ボックス 320">
          <a:extLst>
            <a:ext uri="{FF2B5EF4-FFF2-40B4-BE49-F238E27FC236}">
              <a16:creationId xmlns:a16="http://schemas.microsoft.com/office/drawing/2014/main" id="{00000000-0008-0000-0400-000041010000}"/>
            </a:ext>
          </a:extLst>
        </xdr:cNvPr>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38</xdr:row>
      <xdr:rowOff>108204</xdr:rowOff>
    </xdr:from>
    <xdr:to>
      <xdr:col>82</xdr:col>
      <xdr:colOff>158750</xdr:colOff>
      <xdr:row>39</xdr:row>
      <xdr:rowOff>38354</xdr:rowOff>
    </xdr:to>
    <xdr:sp macro="" textlink="">
      <xdr:nvSpPr>
        <xdr:cNvPr id="322" name="楕円 321">
          <a:extLst>
            <a:ext uri="{FF2B5EF4-FFF2-40B4-BE49-F238E27FC236}">
              <a16:creationId xmlns:a16="http://schemas.microsoft.com/office/drawing/2014/main" id="{00000000-0008-0000-0400-000042010000}"/>
            </a:ext>
          </a:extLst>
        </xdr:cNvPr>
        <xdr:cNvSpPr/>
      </xdr:nvSpPr>
      <xdr:spPr>
        <a:xfrm>
          <a:off x="16459200" y="66233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38</xdr:row>
      <xdr:rowOff>80281</xdr:rowOff>
    </xdr:from>
    <xdr:ext cx="762000" cy="259045"/>
    <xdr:sp macro="" textlink="">
      <xdr:nvSpPr>
        <xdr:cNvPr id="323" name="補助費等該当値テキスト">
          <a:extLst>
            <a:ext uri="{FF2B5EF4-FFF2-40B4-BE49-F238E27FC236}">
              <a16:creationId xmlns:a16="http://schemas.microsoft.com/office/drawing/2014/main" id="{00000000-0008-0000-0400-000043010000}"/>
            </a:ext>
          </a:extLst>
        </xdr:cNvPr>
        <xdr:cNvSpPr txBox="1"/>
      </xdr:nvSpPr>
      <xdr:spPr>
        <a:xfrm>
          <a:off x="16598900" y="65953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38</xdr:row>
      <xdr:rowOff>94488</xdr:rowOff>
    </xdr:from>
    <xdr:to>
      <xdr:col>78</xdr:col>
      <xdr:colOff>120650</xdr:colOff>
      <xdr:row>39</xdr:row>
      <xdr:rowOff>24638</xdr:rowOff>
    </xdr:to>
    <xdr:sp macro="" textlink="">
      <xdr:nvSpPr>
        <xdr:cNvPr id="324" name="楕円 323">
          <a:extLst>
            <a:ext uri="{FF2B5EF4-FFF2-40B4-BE49-F238E27FC236}">
              <a16:creationId xmlns:a16="http://schemas.microsoft.com/office/drawing/2014/main" id="{00000000-0008-0000-0400-000044010000}"/>
            </a:ext>
          </a:extLst>
        </xdr:cNvPr>
        <xdr:cNvSpPr/>
      </xdr:nvSpPr>
      <xdr:spPr>
        <a:xfrm>
          <a:off x="15621000" y="66095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39</xdr:row>
      <xdr:rowOff>9415</xdr:rowOff>
    </xdr:from>
    <xdr:ext cx="736600" cy="259045"/>
    <xdr:sp macro="" textlink="">
      <xdr:nvSpPr>
        <xdr:cNvPr id="325" name="テキスト ボックス 324">
          <a:extLst>
            <a:ext uri="{FF2B5EF4-FFF2-40B4-BE49-F238E27FC236}">
              <a16:creationId xmlns:a16="http://schemas.microsoft.com/office/drawing/2014/main" id="{00000000-0008-0000-0400-000045010000}"/>
            </a:ext>
          </a:extLst>
        </xdr:cNvPr>
        <xdr:cNvSpPr txBox="1"/>
      </xdr:nvSpPr>
      <xdr:spPr>
        <a:xfrm>
          <a:off x="15290800" y="669596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38</xdr:row>
      <xdr:rowOff>99060</xdr:rowOff>
    </xdr:from>
    <xdr:to>
      <xdr:col>74</xdr:col>
      <xdr:colOff>31750</xdr:colOff>
      <xdr:row>39</xdr:row>
      <xdr:rowOff>29210</xdr:rowOff>
    </xdr:to>
    <xdr:sp macro="" textlink="">
      <xdr:nvSpPr>
        <xdr:cNvPr id="326" name="楕円 325">
          <a:extLst>
            <a:ext uri="{FF2B5EF4-FFF2-40B4-BE49-F238E27FC236}">
              <a16:creationId xmlns:a16="http://schemas.microsoft.com/office/drawing/2014/main" id="{00000000-0008-0000-0400-000046010000}"/>
            </a:ext>
          </a:extLst>
        </xdr:cNvPr>
        <xdr:cNvSpPr/>
      </xdr:nvSpPr>
      <xdr:spPr>
        <a:xfrm>
          <a:off x="14732000" y="66141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39</xdr:row>
      <xdr:rowOff>13987</xdr:rowOff>
    </xdr:from>
    <xdr:ext cx="762000" cy="259045"/>
    <xdr:sp macro="" textlink="">
      <xdr:nvSpPr>
        <xdr:cNvPr id="327" name="テキスト ボックス 326">
          <a:extLst>
            <a:ext uri="{FF2B5EF4-FFF2-40B4-BE49-F238E27FC236}">
              <a16:creationId xmlns:a16="http://schemas.microsoft.com/office/drawing/2014/main" id="{00000000-0008-0000-0400-000047010000}"/>
            </a:ext>
          </a:extLst>
        </xdr:cNvPr>
        <xdr:cNvSpPr txBox="1"/>
      </xdr:nvSpPr>
      <xdr:spPr>
        <a:xfrm>
          <a:off x="14401800" y="67005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38</xdr:row>
      <xdr:rowOff>153924</xdr:rowOff>
    </xdr:from>
    <xdr:to>
      <xdr:col>69</xdr:col>
      <xdr:colOff>142875</xdr:colOff>
      <xdr:row>39</xdr:row>
      <xdr:rowOff>84074</xdr:rowOff>
    </xdr:to>
    <xdr:sp macro="" textlink="">
      <xdr:nvSpPr>
        <xdr:cNvPr id="328" name="楕円 327">
          <a:extLst>
            <a:ext uri="{FF2B5EF4-FFF2-40B4-BE49-F238E27FC236}">
              <a16:creationId xmlns:a16="http://schemas.microsoft.com/office/drawing/2014/main" id="{00000000-0008-0000-0400-000048010000}"/>
            </a:ext>
          </a:extLst>
        </xdr:cNvPr>
        <xdr:cNvSpPr/>
      </xdr:nvSpPr>
      <xdr:spPr>
        <a:xfrm>
          <a:off x="13843000" y="66690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39</xdr:row>
      <xdr:rowOff>68851</xdr:rowOff>
    </xdr:from>
    <xdr:ext cx="762000" cy="259045"/>
    <xdr:sp macro="" textlink="">
      <xdr:nvSpPr>
        <xdr:cNvPr id="329" name="テキスト ボックス 328">
          <a:extLst>
            <a:ext uri="{FF2B5EF4-FFF2-40B4-BE49-F238E27FC236}">
              <a16:creationId xmlns:a16="http://schemas.microsoft.com/office/drawing/2014/main" id="{00000000-0008-0000-0400-000049010000}"/>
            </a:ext>
          </a:extLst>
        </xdr:cNvPr>
        <xdr:cNvSpPr txBox="1"/>
      </xdr:nvSpPr>
      <xdr:spPr>
        <a:xfrm>
          <a:off x="13512800" y="67554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38</xdr:row>
      <xdr:rowOff>7620</xdr:rowOff>
    </xdr:from>
    <xdr:to>
      <xdr:col>65</xdr:col>
      <xdr:colOff>53975</xdr:colOff>
      <xdr:row>38</xdr:row>
      <xdr:rowOff>109220</xdr:rowOff>
    </xdr:to>
    <xdr:sp macro="" textlink="">
      <xdr:nvSpPr>
        <xdr:cNvPr id="330" name="楕円 329">
          <a:extLst>
            <a:ext uri="{FF2B5EF4-FFF2-40B4-BE49-F238E27FC236}">
              <a16:creationId xmlns:a16="http://schemas.microsoft.com/office/drawing/2014/main" id="{00000000-0008-0000-0400-00004A010000}"/>
            </a:ext>
          </a:extLst>
        </xdr:cNvPr>
        <xdr:cNvSpPr/>
      </xdr:nvSpPr>
      <xdr:spPr>
        <a:xfrm>
          <a:off x="12954000" y="6522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38</xdr:row>
      <xdr:rowOff>93997</xdr:rowOff>
    </xdr:from>
    <xdr:ext cx="762000" cy="259045"/>
    <xdr:sp macro="" textlink="">
      <xdr:nvSpPr>
        <xdr:cNvPr id="331" name="テキスト ボックス 330">
          <a:extLst>
            <a:ext uri="{FF2B5EF4-FFF2-40B4-BE49-F238E27FC236}">
              <a16:creationId xmlns:a16="http://schemas.microsoft.com/office/drawing/2014/main" id="{00000000-0008-0000-0400-00004B010000}"/>
            </a:ext>
          </a:extLst>
        </xdr:cNvPr>
        <xdr:cNvSpPr txBox="1"/>
      </xdr:nvSpPr>
      <xdr:spPr>
        <a:xfrm>
          <a:off x="12623800" y="66090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32" name="正方形/長方形 331">
          <a:extLst>
            <a:ext uri="{FF2B5EF4-FFF2-40B4-BE49-F238E27FC236}">
              <a16:creationId xmlns:a16="http://schemas.microsoft.com/office/drawing/2014/main" id="{00000000-0008-0000-0400-00004C010000}"/>
            </a:ext>
          </a:extLst>
        </xdr:cNvPr>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33" name="正方形/長方形 332">
          <a:extLst>
            <a:ext uri="{FF2B5EF4-FFF2-40B4-BE49-F238E27FC236}">
              <a16:creationId xmlns:a16="http://schemas.microsoft.com/office/drawing/2014/main" id="{00000000-0008-0000-0400-00004D010000}"/>
            </a:ext>
          </a:extLst>
        </xdr:cNvPr>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34" name="正方形/長方形 333">
          <a:extLst>
            <a:ext uri="{FF2B5EF4-FFF2-40B4-BE49-F238E27FC236}">
              <a16:creationId xmlns:a16="http://schemas.microsoft.com/office/drawing/2014/main" id="{00000000-0008-0000-0400-00004E010000}"/>
            </a:ext>
          </a:extLst>
        </xdr:cNvPr>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35" name="正方形/長方形 334">
          <a:extLst>
            <a:ext uri="{FF2B5EF4-FFF2-40B4-BE49-F238E27FC236}">
              <a16:creationId xmlns:a16="http://schemas.microsoft.com/office/drawing/2014/main" id="{00000000-0008-0000-0400-00004F010000}"/>
            </a:ext>
          </a:extLst>
        </xdr:cNvPr>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36" name="正方形/長方形 335">
          <a:extLst>
            <a:ext uri="{FF2B5EF4-FFF2-40B4-BE49-F238E27FC236}">
              <a16:creationId xmlns:a16="http://schemas.microsoft.com/office/drawing/2014/main" id="{00000000-0008-0000-0400-000050010000}"/>
            </a:ext>
          </a:extLst>
        </xdr:cNvPr>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37" name="正方形/長方形 336">
          <a:extLst>
            <a:ext uri="{FF2B5EF4-FFF2-40B4-BE49-F238E27FC236}">
              <a16:creationId xmlns:a16="http://schemas.microsoft.com/office/drawing/2014/main" id="{00000000-0008-0000-0400-000051010000}"/>
            </a:ext>
          </a:extLst>
        </xdr:cNvPr>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38" name="正方形/長方形 337">
          <a:extLst>
            <a:ext uri="{FF2B5EF4-FFF2-40B4-BE49-F238E27FC236}">
              <a16:creationId xmlns:a16="http://schemas.microsoft.com/office/drawing/2014/main" id="{00000000-0008-0000-0400-000052010000}"/>
            </a:ext>
          </a:extLst>
        </xdr:cNvPr>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39" name="正方形/長方形 338">
          <a:extLst>
            <a:ext uri="{FF2B5EF4-FFF2-40B4-BE49-F238E27FC236}">
              <a16:creationId xmlns:a16="http://schemas.microsoft.com/office/drawing/2014/main" id="{00000000-0008-0000-0400-000053010000}"/>
            </a:ext>
          </a:extLst>
        </xdr:cNvPr>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40" name="正方形/長方形 339">
          <a:extLst>
            <a:ext uri="{FF2B5EF4-FFF2-40B4-BE49-F238E27FC236}">
              <a16:creationId xmlns:a16="http://schemas.microsoft.com/office/drawing/2014/main" id="{00000000-0008-0000-0400-000054010000}"/>
            </a:ext>
          </a:extLst>
        </xdr:cNvPr>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41" name="正方形/長方形 340">
          <a:extLst>
            <a:ext uri="{FF2B5EF4-FFF2-40B4-BE49-F238E27FC236}">
              <a16:creationId xmlns:a16="http://schemas.microsoft.com/office/drawing/2014/main" id="{00000000-0008-0000-0400-000055010000}"/>
            </a:ext>
          </a:extLst>
        </xdr:cNvPr>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42" name="テキスト ボックス 341">
          <a:extLst>
            <a:ext uri="{FF2B5EF4-FFF2-40B4-BE49-F238E27FC236}">
              <a16:creationId xmlns:a16="http://schemas.microsoft.com/office/drawing/2014/main" id="{00000000-0008-0000-0400-000056010000}"/>
            </a:ext>
          </a:extLst>
        </xdr:cNvPr>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公債費については、平成１９年度のピーク時以降減少傾向にある。令和元年度においては、対前年度比１ポイントの増となっている。今後は、南海トラフ地震対策に係る投資事業の実施等による地方債の発行増に伴い、公債費の増加が見込まれるため、公債費削減の取組みと、総合計画に基づいた計画的な事業実施により、適正な数値に抑える。</a:t>
          </a:r>
        </a:p>
      </xdr:txBody>
    </xdr:sp>
    <xdr:clientData/>
  </xdr:twoCellAnchor>
  <xdr:oneCellAnchor>
    <xdr:from>
      <xdr:col>3</xdr:col>
      <xdr:colOff>123825</xdr:colOff>
      <xdr:row>69</xdr:row>
      <xdr:rowOff>107950</xdr:rowOff>
    </xdr:from>
    <xdr:ext cx="298543" cy="225703"/>
    <xdr:sp macro="" textlink="">
      <xdr:nvSpPr>
        <xdr:cNvPr id="343" name="テキスト ボックス 342">
          <a:extLst>
            <a:ext uri="{FF2B5EF4-FFF2-40B4-BE49-F238E27FC236}">
              <a16:creationId xmlns:a16="http://schemas.microsoft.com/office/drawing/2014/main" id="{00000000-0008-0000-0400-000057010000}"/>
            </a:ext>
          </a:extLst>
        </xdr:cNvPr>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44" name="直線コネクタ 343">
          <a:extLst>
            <a:ext uri="{FF2B5EF4-FFF2-40B4-BE49-F238E27FC236}">
              <a16:creationId xmlns:a16="http://schemas.microsoft.com/office/drawing/2014/main" id="{00000000-0008-0000-0400-000058010000}"/>
            </a:ext>
          </a:extLst>
        </xdr:cNvPr>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macro="" textlink="">
      <xdr:nvSpPr>
        <xdr:cNvPr id="345" name="テキスト ボックス 344">
          <a:extLst>
            <a:ext uri="{FF2B5EF4-FFF2-40B4-BE49-F238E27FC236}">
              <a16:creationId xmlns:a16="http://schemas.microsoft.com/office/drawing/2014/main" id="{00000000-0008-0000-0400-000059010000}"/>
            </a:ext>
          </a:extLst>
        </xdr:cNvPr>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81</xdr:row>
      <xdr:rowOff>146050</xdr:rowOff>
    </xdr:from>
    <xdr:to>
      <xdr:col>26</xdr:col>
      <xdr:colOff>184150</xdr:colOff>
      <xdr:row>81</xdr:row>
      <xdr:rowOff>146050</xdr:rowOff>
    </xdr:to>
    <xdr:cxnSp macro="">
      <xdr:nvCxnSpPr>
        <xdr:cNvPr id="346" name="直線コネクタ 345">
          <a:extLst>
            <a:ext uri="{FF2B5EF4-FFF2-40B4-BE49-F238E27FC236}">
              <a16:creationId xmlns:a16="http://schemas.microsoft.com/office/drawing/2014/main" id="{00000000-0008-0000-0400-00005A010000}"/>
            </a:ext>
          </a:extLst>
        </xdr:cNvPr>
        <xdr:cNvCxnSpPr/>
      </xdr:nvCxnSpPr>
      <xdr:spPr>
        <a:xfrm>
          <a:off x="762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81</xdr:row>
      <xdr:rowOff>3827</xdr:rowOff>
    </xdr:from>
    <xdr:ext cx="508000" cy="259045"/>
    <xdr:sp macro="" textlink="">
      <xdr:nvSpPr>
        <xdr:cNvPr id="347" name="テキスト ボックス 346">
          <a:extLst>
            <a:ext uri="{FF2B5EF4-FFF2-40B4-BE49-F238E27FC236}">
              <a16:creationId xmlns:a16="http://schemas.microsoft.com/office/drawing/2014/main" id="{00000000-0008-0000-0400-00005B010000}"/>
            </a:ext>
          </a:extLst>
        </xdr:cNvPr>
        <xdr:cNvSpPr txBox="1"/>
      </xdr:nvSpPr>
      <xdr:spPr>
        <a:xfrm>
          <a:off x="254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79</xdr:row>
      <xdr:rowOff>107950</xdr:rowOff>
    </xdr:from>
    <xdr:to>
      <xdr:col>26</xdr:col>
      <xdr:colOff>184150</xdr:colOff>
      <xdr:row>79</xdr:row>
      <xdr:rowOff>107950</xdr:rowOff>
    </xdr:to>
    <xdr:cxnSp macro="">
      <xdr:nvCxnSpPr>
        <xdr:cNvPr id="348" name="直線コネクタ 347">
          <a:extLst>
            <a:ext uri="{FF2B5EF4-FFF2-40B4-BE49-F238E27FC236}">
              <a16:creationId xmlns:a16="http://schemas.microsoft.com/office/drawing/2014/main" id="{00000000-0008-0000-0400-00005C010000}"/>
            </a:ext>
          </a:extLst>
        </xdr:cNvPr>
        <xdr:cNvCxnSpPr/>
      </xdr:nvCxnSpPr>
      <xdr:spPr>
        <a:xfrm>
          <a:off x="762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78</xdr:row>
      <xdr:rowOff>137177</xdr:rowOff>
    </xdr:from>
    <xdr:ext cx="508000" cy="259045"/>
    <xdr:sp macro="" textlink="">
      <xdr:nvSpPr>
        <xdr:cNvPr id="349" name="テキスト ボックス 348">
          <a:extLst>
            <a:ext uri="{FF2B5EF4-FFF2-40B4-BE49-F238E27FC236}">
              <a16:creationId xmlns:a16="http://schemas.microsoft.com/office/drawing/2014/main" id="{00000000-0008-0000-0400-00005D010000}"/>
            </a:ext>
          </a:extLst>
        </xdr:cNvPr>
        <xdr:cNvSpPr txBox="1"/>
      </xdr:nvSpPr>
      <xdr:spPr>
        <a:xfrm>
          <a:off x="254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77</xdr:row>
      <xdr:rowOff>69850</xdr:rowOff>
    </xdr:from>
    <xdr:to>
      <xdr:col>26</xdr:col>
      <xdr:colOff>184150</xdr:colOff>
      <xdr:row>77</xdr:row>
      <xdr:rowOff>69850</xdr:rowOff>
    </xdr:to>
    <xdr:cxnSp macro="">
      <xdr:nvCxnSpPr>
        <xdr:cNvPr id="350" name="直線コネクタ 349">
          <a:extLst>
            <a:ext uri="{FF2B5EF4-FFF2-40B4-BE49-F238E27FC236}">
              <a16:creationId xmlns:a16="http://schemas.microsoft.com/office/drawing/2014/main" id="{00000000-0008-0000-0400-00005E010000}"/>
            </a:ext>
          </a:extLst>
        </xdr:cNvPr>
        <xdr:cNvCxnSpPr/>
      </xdr:nvCxnSpPr>
      <xdr:spPr>
        <a:xfrm>
          <a:off x="762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76</xdr:row>
      <xdr:rowOff>99077</xdr:rowOff>
    </xdr:from>
    <xdr:ext cx="508000" cy="259045"/>
    <xdr:sp macro="" textlink="">
      <xdr:nvSpPr>
        <xdr:cNvPr id="351" name="テキスト ボックス 350">
          <a:extLst>
            <a:ext uri="{FF2B5EF4-FFF2-40B4-BE49-F238E27FC236}">
              <a16:creationId xmlns:a16="http://schemas.microsoft.com/office/drawing/2014/main" id="{00000000-0008-0000-0400-00005F010000}"/>
            </a:ext>
          </a:extLst>
        </xdr:cNvPr>
        <xdr:cNvSpPr txBox="1"/>
      </xdr:nvSpPr>
      <xdr:spPr>
        <a:xfrm>
          <a:off x="254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75</xdr:row>
      <xdr:rowOff>31750</xdr:rowOff>
    </xdr:from>
    <xdr:to>
      <xdr:col>26</xdr:col>
      <xdr:colOff>184150</xdr:colOff>
      <xdr:row>75</xdr:row>
      <xdr:rowOff>31750</xdr:rowOff>
    </xdr:to>
    <xdr:cxnSp macro="">
      <xdr:nvCxnSpPr>
        <xdr:cNvPr id="352" name="直線コネクタ 351">
          <a:extLst>
            <a:ext uri="{FF2B5EF4-FFF2-40B4-BE49-F238E27FC236}">
              <a16:creationId xmlns:a16="http://schemas.microsoft.com/office/drawing/2014/main" id="{00000000-0008-0000-0400-000060010000}"/>
            </a:ext>
          </a:extLst>
        </xdr:cNvPr>
        <xdr:cNvCxnSpPr/>
      </xdr:nvCxnSpPr>
      <xdr:spPr>
        <a:xfrm>
          <a:off x="762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74</xdr:row>
      <xdr:rowOff>60977</xdr:rowOff>
    </xdr:from>
    <xdr:ext cx="508000" cy="259045"/>
    <xdr:sp macro="" textlink="">
      <xdr:nvSpPr>
        <xdr:cNvPr id="353" name="テキスト ボックス 352">
          <a:extLst>
            <a:ext uri="{FF2B5EF4-FFF2-40B4-BE49-F238E27FC236}">
              <a16:creationId xmlns:a16="http://schemas.microsoft.com/office/drawing/2014/main" id="{00000000-0008-0000-0400-000061010000}"/>
            </a:ext>
          </a:extLst>
        </xdr:cNvPr>
        <xdr:cNvSpPr txBox="1"/>
      </xdr:nvSpPr>
      <xdr:spPr>
        <a:xfrm>
          <a:off x="254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72</xdr:row>
      <xdr:rowOff>165100</xdr:rowOff>
    </xdr:from>
    <xdr:to>
      <xdr:col>26</xdr:col>
      <xdr:colOff>184150</xdr:colOff>
      <xdr:row>72</xdr:row>
      <xdr:rowOff>165100</xdr:rowOff>
    </xdr:to>
    <xdr:cxnSp macro="">
      <xdr:nvCxnSpPr>
        <xdr:cNvPr id="354" name="直線コネクタ 353">
          <a:extLst>
            <a:ext uri="{FF2B5EF4-FFF2-40B4-BE49-F238E27FC236}">
              <a16:creationId xmlns:a16="http://schemas.microsoft.com/office/drawing/2014/main" id="{00000000-0008-0000-0400-000062010000}"/>
            </a:ext>
          </a:extLst>
        </xdr:cNvPr>
        <xdr:cNvCxnSpPr/>
      </xdr:nvCxnSpPr>
      <xdr:spPr>
        <a:xfrm>
          <a:off x="762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22877</xdr:rowOff>
    </xdr:from>
    <xdr:ext cx="508000" cy="259045"/>
    <xdr:sp macro="" textlink="">
      <xdr:nvSpPr>
        <xdr:cNvPr id="355" name="テキスト ボックス 354">
          <a:extLst>
            <a:ext uri="{FF2B5EF4-FFF2-40B4-BE49-F238E27FC236}">
              <a16:creationId xmlns:a16="http://schemas.microsoft.com/office/drawing/2014/main" id="{00000000-0008-0000-0400-000063010000}"/>
            </a:ext>
          </a:extLst>
        </xdr:cNvPr>
        <xdr:cNvSpPr txBox="1"/>
      </xdr:nvSpPr>
      <xdr:spPr>
        <a:xfrm>
          <a:off x="254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56" name="直線コネクタ 355">
          <a:extLst>
            <a:ext uri="{FF2B5EF4-FFF2-40B4-BE49-F238E27FC236}">
              <a16:creationId xmlns:a16="http://schemas.microsoft.com/office/drawing/2014/main" id="{00000000-0008-0000-0400-000064010000}"/>
            </a:ext>
          </a:extLst>
        </xdr:cNvPr>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57" name="公債費グラフ枠">
          <a:extLst>
            <a:ext uri="{FF2B5EF4-FFF2-40B4-BE49-F238E27FC236}">
              <a16:creationId xmlns:a16="http://schemas.microsoft.com/office/drawing/2014/main" id="{00000000-0008-0000-0400-000065010000}"/>
            </a:ext>
          </a:extLst>
        </xdr:cNvPr>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72</xdr:row>
      <xdr:rowOff>165100</xdr:rowOff>
    </xdr:from>
    <xdr:to>
      <xdr:col>24</xdr:col>
      <xdr:colOff>25400</xdr:colOff>
      <xdr:row>80</xdr:row>
      <xdr:rowOff>69850</xdr:rowOff>
    </xdr:to>
    <xdr:cxnSp macro="">
      <xdr:nvCxnSpPr>
        <xdr:cNvPr id="358" name="直線コネクタ 357">
          <a:extLst>
            <a:ext uri="{FF2B5EF4-FFF2-40B4-BE49-F238E27FC236}">
              <a16:creationId xmlns:a16="http://schemas.microsoft.com/office/drawing/2014/main" id="{00000000-0008-0000-0400-000066010000}"/>
            </a:ext>
          </a:extLst>
        </xdr:cNvPr>
        <xdr:cNvCxnSpPr/>
      </xdr:nvCxnSpPr>
      <xdr:spPr>
        <a:xfrm flipV="1">
          <a:off x="4826000" y="12509500"/>
          <a:ext cx="0" cy="127635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80</xdr:row>
      <xdr:rowOff>41927</xdr:rowOff>
    </xdr:from>
    <xdr:ext cx="762000" cy="259045"/>
    <xdr:sp macro="" textlink="">
      <xdr:nvSpPr>
        <xdr:cNvPr id="359" name="公債費最小値テキスト">
          <a:extLst>
            <a:ext uri="{FF2B5EF4-FFF2-40B4-BE49-F238E27FC236}">
              <a16:creationId xmlns:a16="http://schemas.microsoft.com/office/drawing/2014/main" id="{00000000-0008-0000-0400-000067010000}"/>
            </a:ext>
          </a:extLst>
        </xdr:cNvPr>
        <xdr:cNvSpPr txBox="1"/>
      </xdr:nvSpPr>
      <xdr:spPr>
        <a:xfrm>
          <a:off x="4914900" y="137579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80</xdr:row>
      <xdr:rowOff>69850</xdr:rowOff>
    </xdr:from>
    <xdr:to>
      <xdr:col>24</xdr:col>
      <xdr:colOff>114300</xdr:colOff>
      <xdr:row>80</xdr:row>
      <xdr:rowOff>69850</xdr:rowOff>
    </xdr:to>
    <xdr:cxnSp macro="">
      <xdr:nvCxnSpPr>
        <xdr:cNvPr id="360" name="直線コネクタ 359">
          <a:extLst>
            <a:ext uri="{FF2B5EF4-FFF2-40B4-BE49-F238E27FC236}">
              <a16:creationId xmlns:a16="http://schemas.microsoft.com/office/drawing/2014/main" id="{00000000-0008-0000-0400-000068010000}"/>
            </a:ext>
          </a:extLst>
        </xdr:cNvPr>
        <xdr:cNvCxnSpPr/>
      </xdr:nvCxnSpPr>
      <xdr:spPr>
        <a:xfrm>
          <a:off x="4737100" y="137858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71</xdr:row>
      <xdr:rowOff>80027</xdr:rowOff>
    </xdr:from>
    <xdr:ext cx="762000" cy="259045"/>
    <xdr:sp macro="" textlink="">
      <xdr:nvSpPr>
        <xdr:cNvPr id="361" name="公債費最大値テキスト">
          <a:extLst>
            <a:ext uri="{FF2B5EF4-FFF2-40B4-BE49-F238E27FC236}">
              <a16:creationId xmlns:a16="http://schemas.microsoft.com/office/drawing/2014/main" id="{00000000-0008-0000-0400-000069010000}"/>
            </a:ext>
          </a:extLst>
        </xdr:cNvPr>
        <xdr:cNvSpPr txBox="1"/>
      </xdr:nvSpPr>
      <xdr:spPr>
        <a:xfrm>
          <a:off x="4914900" y="1225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72</xdr:row>
      <xdr:rowOff>165100</xdr:rowOff>
    </xdr:from>
    <xdr:to>
      <xdr:col>24</xdr:col>
      <xdr:colOff>114300</xdr:colOff>
      <xdr:row>72</xdr:row>
      <xdr:rowOff>165100</xdr:rowOff>
    </xdr:to>
    <xdr:cxnSp macro="">
      <xdr:nvCxnSpPr>
        <xdr:cNvPr id="362" name="直線コネクタ 361">
          <a:extLst>
            <a:ext uri="{FF2B5EF4-FFF2-40B4-BE49-F238E27FC236}">
              <a16:creationId xmlns:a16="http://schemas.microsoft.com/office/drawing/2014/main" id="{00000000-0008-0000-0400-00006A010000}"/>
            </a:ext>
          </a:extLst>
        </xdr:cNvPr>
        <xdr:cNvCxnSpPr/>
      </xdr:nvCxnSpPr>
      <xdr:spPr>
        <a:xfrm>
          <a:off x="4737100" y="12509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76</xdr:row>
      <xdr:rowOff>12700</xdr:rowOff>
    </xdr:from>
    <xdr:to>
      <xdr:col>24</xdr:col>
      <xdr:colOff>25400</xdr:colOff>
      <xdr:row>76</xdr:row>
      <xdr:rowOff>50800</xdr:rowOff>
    </xdr:to>
    <xdr:cxnSp macro="">
      <xdr:nvCxnSpPr>
        <xdr:cNvPr id="363" name="直線コネクタ 362">
          <a:extLst>
            <a:ext uri="{FF2B5EF4-FFF2-40B4-BE49-F238E27FC236}">
              <a16:creationId xmlns:a16="http://schemas.microsoft.com/office/drawing/2014/main" id="{00000000-0008-0000-0400-00006B010000}"/>
            </a:ext>
          </a:extLst>
        </xdr:cNvPr>
        <xdr:cNvCxnSpPr/>
      </xdr:nvCxnSpPr>
      <xdr:spPr>
        <a:xfrm>
          <a:off x="3987800" y="13042900"/>
          <a:ext cx="8382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90188</xdr:rowOff>
    </xdr:from>
    <xdr:ext cx="762000" cy="259045"/>
    <xdr:sp macro="" textlink="">
      <xdr:nvSpPr>
        <xdr:cNvPr id="364" name="公債費平均値テキスト">
          <a:extLst>
            <a:ext uri="{FF2B5EF4-FFF2-40B4-BE49-F238E27FC236}">
              <a16:creationId xmlns:a16="http://schemas.microsoft.com/office/drawing/2014/main" id="{00000000-0008-0000-0400-00006C010000}"/>
            </a:ext>
          </a:extLst>
        </xdr:cNvPr>
        <xdr:cNvSpPr txBox="1"/>
      </xdr:nvSpPr>
      <xdr:spPr>
        <a:xfrm>
          <a:off x="4914900" y="1312038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76</xdr:row>
      <xdr:rowOff>118111</xdr:rowOff>
    </xdr:from>
    <xdr:to>
      <xdr:col>24</xdr:col>
      <xdr:colOff>76200</xdr:colOff>
      <xdr:row>77</xdr:row>
      <xdr:rowOff>48261</xdr:rowOff>
    </xdr:to>
    <xdr:sp macro="" textlink="">
      <xdr:nvSpPr>
        <xdr:cNvPr id="365" name="フローチャート: 判断 364">
          <a:extLst>
            <a:ext uri="{FF2B5EF4-FFF2-40B4-BE49-F238E27FC236}">
              <a16:creationId xmlns:a16="http://schemas.microsoft.com/office/drawing/2014/main" id="{00000000-0008-0000-0400-00006D010000}"/>
            </a:ext>
          </a:extLst>
        </xdr:cNvPr>
        <xdr:cNvSpPr/>
      </xdr:nvSpPr>
      <xdr:spPr>
        <a:xfrm>
          <a:off x="4775200" y="131483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76</xdr:row>
      <xdr:rowOff>12700</xdr:rowOff>
    </xdr:from>
    <xdr:to>
      <xdr:col>19</xdr:col>
      <xdr:colOff>187325</xdr:colOff>
      <xdr:row>76</xdr:row>
      <xdr:rowOff>107950</xdr:rowOff>
    </xdr:to>
    <xdr:cxnSp macro="">
      <xdr:nvCxnSpPr>
        <xdr:cNvPr id="366" name="直線コネクタ 365">
          <a:extLst>
            <a:ext uri="{FF2B5EF4-FFF2-40B4-BE49-F238E27FC236}">
              <a16:creationId xmlns:a16="http://schemas.microsoft.com/office/drawing/2014/main" id="{00000000-0008-0000-0400-00006E010000}"/>
            </a:ext>
          </a:extLst>
        </xdr:cNvPr>
        <xdr:cNvCxnSpPr/>
      </xdr:nvCxnSpPr>
      <xdr:spPr>
        <a:xfrm flipV="1">
          <a:off x="3098800" y="13042900"/>
          <a:ext cx="889000" cy="952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76</xdr:row>
      <xdr:rowOff>110489</xdr:rowOff>
    </xdr:from>
    <xdr:to>
      <xdr:col>20</xdr:col>
      <xdr:colOff>38100</xdr:colOff>
      <xdr:row>77</xdr:row>
      <xdr:rowOff>40639</xdr:rowOff>
    </xdr:to>
    <xdr:sp macro="" textlink="">
      <xdr:nvSpPr>
        <xdr:cNvPr id="367" name="フローチャート: 判断 366">
          <a:extLst>
            <a:ext uri="{FF2B5EF4-FFF2-40B4-BE49-F238E27FC236}">
              <a16:creationId xmlns:a16="http://schemas.microsoft.com/office/drawing/2014/main" id="{00000000-0008-0000-0400-00006F010000}"/>
            </a:ext>
          </a:extLst>
        </xdr:cNvPr>
        <xdr:cNvSpPr/>
      </xdr:nvSpPr>
      <xdr:spPr>
        <a:xfrm>
          <a:off x="3937000" y="131406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77</xdr:row>
      <xdr:rowOff>25416</xdr:rowOff>
    </xdr:from>
    <xdr:ext cx="736600" cy="259045"/>
    <xdr:sp macro="" textlink="">
      <xdr:nvSpPr>
        <xdr:cNvPr id="368" name="テキスト ボックス 367">
          <a:extLst>
            <a:ext uri="{FF2B5EF4-FFF2-40B4-BE49-F238E27FC236}">
              <a16:creationId xmlns:a16="http://schemas.microsoft.com/office/drawing/2014/main" id="{00000000-0008-0000-0400-000070010000}"/>
            </a:ext>
          </a:extLst>
        </xdr:cNvPr>
        <xdr:cNvSpPr txBox="1"/>
      </xdr:nvSpPr>
      <xdr:spPr>
        <a:xfrm>
          <a:off x="3606800" y="1322706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75</xdr:row>
      <xdr:rowOff>165100</xdr:rowOff>
    </xdr:from>
    <xdr:to>
      <xdr:col>15</xdr:col>
      <xdr:colOff>98425</xdr:colOff>
      <xdr:row>76</xdr:row>
      <xdr:rowOff>107950</xdr:rowOff>
    </xdr:to>
    <xdr:cxnSp macro="">
      <xdr:nvCxnSpPr>
        <xdr:cNvPr id="369" name="直線コネクタ 368">
          <a:extLst>
            <a:ext uri="{FF2B5EF4-FFF2-40B4-BE49-F238E27FC236}">
              <a16:creationId xmlns:a16="http://schemas.microsoft.com/office/drawing/2014/main" id="{00000000-0008-0000-0400-000071010000}"/>
            </a:ext>
          </a:extLst>
        </xdr:cNvPr>
        <xdr:cNvCxnSpPr/>
      </xdr:nvCxnSpPr>
      <xdr:spPr>
        <a:xfrm>
          <a:off x="2209800" y="13023850"/>
          <a:ext cx="889000" cy="1143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76</xdr:row>
      <xdr:rowOff>114300</xdr:rowOff>
    </xdr:from>
    <xdr:to>
      <xdr:col>15</xdr:col>
      <xdr:colOff>149225</xdr:colOff>
      <xdr:row>77</xdr:row>
      <xdr:rowOff>44450</xdr:rowOff>
    </xdr:to>
    <xdr:sp macro="" textlink="">
      <xdr:nvSpPr>
        <xdr:cNvPr id="370" name="フローチャート: 判断 369">
          <a:extLst>
            <a:ext uri="{FF2B5EF4-FFF2-40B4-BE49-F238E27FC236}">
              <a16:creationId xmlns:a16="http://schemas.microsoft.com/office/drawing/2014/main" id="{00000000-0008-0000-0400-000072010000}"/>
            </a:ext>
          </a:extLst>
        </xdr:cNvPr>
        <xdr:cNvSpPr/>
      </xdr:nvSpPr>
      <xdr:spPr>
        <a:xfrm>
          <a:off x="3048000" y="13144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77</xdr:row>
      <xdr:rowOff>29227</xdr:rowOff>
    </xdr:from>
    <xdr:ext cx="762000" cy="259045"/>
    <xdr:sp macro="" textlink="">
      <xdr:nvSpPr>
        <xdr:cNvPr id="371" name="テキスト ボックス 370">
          <a:extLst>
            <a:ext uri="{FF2B5EF4-FFF2-40B4-BE49-F238E27FC236}">
              <a16:creationId xmlns:a16="http://schemas.microsoft.com/office/drawing/2014/main" id="{00000000-0008-0000-0400-000073010000}"/>
            </a:ext>
          </a:extLst>
        </xdr:cNvPr>
        <xdr:cNvSpPr txBox="1"/>
      </xdr:nvSpPr>
      <xdr:spPr>
        <a:xfrm>
          <a:off x="2717800" y="13230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75</xdr:row>
      <xdr:rowOff>165100</xdr:rowOff>
    </xdr:from>
    <xdr:to>
      <xdr:col>11</xdr:col>
      <xdr:colOff>9525</xdr:colOff>
      <xdr:row>76</xdr:row>
      <xdr:rowOff>16511</xdr:rowOff>
    </xdr:to>
    <xdr:cxnSp macro="">
      <xdr:nvCxnSpPr>
        <xdr:cNvPr id="372" name="直線コネクタ 371">
          <a:extLst>
            <a:ext uri="{FF2B5EF4-FFF2-40B4-BE49-F238E27FC236}">
              <a16:creationId xmlns:a16="http://schemas.microsoft.com/office/drawing/2014/main" id="{00000000-0008-0000-0400-000074010000}"/>
            </a:ext>
          </a:extLst>
        </xdr:cNvPr>
        <xdr:cNvCxnSpPr/>
      </xdr:nvCxnSpPr>
      <xdr:spPr>
        <a:xfrm flipV="1">
          <a:off x="1320800" y="13023850"/>
          <a:ext cx="889000" cy="228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76</xdr:row>
      <xdr:rowOff>106680</xdr:rowOff>
    </xdr:from>
    <xdr:to>
      <xdr:col>11</xdr:col>
      <xdr:colOff>60325</xdr:colOff>
      <xdr:row>77</xdr:row>
      <xdr:rowOff>36830</xdr:rowOff>
    </xdr:to>
    <xdr:sp macro="" textlink="">
      <xdr:nvSpPr>
        <xdr:cNvPr id="373" name="フローチャート: 判断 372">
          <a:extLst>
            <a:ext uri="{FF2B5EF4-FFF2-40B4-BE49-F238E27FC236}">
              <a16:creationId xmlns:a16="http://schemas.microsoft.com/office/drawing/2014/main" id="{00000000-0008-0000-0400-000075010000}"/>
            </a:ext>
          </a:extLst>
        </xdr:cNvPr>
        <xdr:cNvSpPr/>
      </xdr:nvSpPr>
      <xdr:spPr>
        <a:xfrm>
          <a:off x="2159000" y="131368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77</xdr:row>
      <xdr:rowOff>21607</xdr:rowOff>
    </xdr:from>
    <xdr:ext cx="762000" cy="259045"/>
    <xdr:sp macro="" textlink="">
      <xdr:nvSpPr>
        <xdr:cNvPr id="374" name="テキスト ボックス 373">
          <a:extLst>
            <a:ext uri="{FF2B5EF4-FFF2-40B4-BE49-F238E27FC236}">
              <a16:creationId xmlns:a16="http://schemas.microsoft.com/office/drawing/2014/main" id="{00000000-0008-0000-0400-000076010000}"/>
            </a:ext>
          </a:extLst>
        </xdr:cNvPr>
        <xdr:cNvSpPr txBox="1"/>
      </xdr:nvSpPr>
      <xdr:spPr>
        <a:xfrm>
          <a:off x="1828800" y="132232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76</xdr:row>
      <xdr:rowOff>95250</xdr:rowOff>
    </xdr:from>
    <xdr:to>
      <xdr:col>6</xdr:col>
      <xdr:colOff>171450</xdr:colOff>
      <xdr:row>77</xdr:row>
      <xdr:rowOff>25400</xdr:rowOff>
    </xdr:to>
    <xdr:sp macro="" textlink="">
      <xdr:nvSpPr>
        <xdr:cNvPr id="375" name="フローチャート: 判断 374">
          <a:extLst>
            <a:ext uri="{FF2B5EF4-FFF2-40B4-BE49-F238E27FC236}">
              <a16:creationId xmlns:a16="http://schemas.microsoft.com/office/drawing/2014/main" id="{00000000-0008-0000-0400-000077010000}"/>
            </a:ext>
          </a:extLst>
        </xdr:cNvPr>
        <xdr:cNvSpPr/>
      </xdr:nvSpPr>
      <xdr:spPr>
        <a:xfrm>
          <a:off x="1270000" y="13125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77</xdr:row>
      <xdr:rowOff>10177</xdr:rowOff>
    </xdr:from>
    <xdr:ext cx="762000" cy="259045"/>
    <xdr:sp macro="" textlink="">
      <xdr:nvSpPr>
        <xdr:cNvPr id="376" name="テキスト ボックス 375">
          <a:extLst>
            <a:ext uri="{FF2B5EF4-FFF2-40B4-BE49-F238E27FC236}">
              <a16:creationId xmlns:a16="http://schemas.microsoft.com/office/drawing/2014/main" id="{00000000-0008-0000-0400-000078010000}"/>
            </a:ext>
          </a:extLst>
        </xdr:cNvPr>
        <xdr:cNvSpPr txBox="1"/>
      </xdr:nvSpPr>
      <xdr:spPr>
        <a:xfrm>
          <a:off x="939800" y="132118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macro="" textlink="">
      <xdr:nvSpPr>
        <xdr:cNvPr id="377" name="テキスト ボックス 376">
          <a:extLst>
            <a:ext uri="{FF2B5EF4-FFF2-40B4-BE49-F238E27FC236}">
              <a16:creationId xmlns:a16="http://schemas.microsoft.com/office/drawing/2014/main" id="{00000000-0008-0000-0400-000079010000}"/>
            </a:ext>
          </a:extLst>
        </xdr:cNvPr>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macro="" textlink="">
      <xdr:nvSpPr>
        <xdr:cNvPr id="378" name="テキスト ボックス 377">
          <a:extLst>
            <a:ext uri="{FF2B5EF4-FFF2-40B4-BE49-F238E27FC236}">
              <a16:creationId xmlns:a16="http://schemas.microsoft.com/office/drawing/2014/main" id="{00000000-0008-0000-0400-00007A010000}"/>
            </a:ext>
          </a:extLst>
        </xdr:cNvPr>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macro="" textlink="">
      <xdr:nvSpPr>
        <xdr:cNvPr id="379" name="テキスト ボックス 378">
          <a:extLst>
            <a:ext uri="{FF2B5EF4-FFF2-40B4-BE49-F238E27FC236}">
              <a16:creationId xmlns:a16="http://schemas.microsoft.com/office/drawing/2014/main" id="{00000000-0008-0000-0400-00007B010000}"/>
            </a:ext>
          </a:extLst>
        </xdr:cNvPr>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macro="" textlink="">
      <xdr:nvSpPr>
        <xdr:cNvPr id="380" name="テキスト ボックス 379">
          <a:extLst>
            <a:ext uri="{FF2B5EF4-FFF2-40B4-BE49-F238E27FC236}">
              <a16:creationId xmlns:a16="http://schemas.microsoft.com/office/drawing/2014/main" id="{00000000-0008-0000-0400-00007C010000}"/>
            </a:ext>
          </a:extLst>
        </xdr:cNvPr>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macro="" textlink="">
      <xdr:nvSpPr>
        <xdr:cNvPr id="381" name="テキスト ボックス 380">
          <a:extLst>
            <a:ext uri="{FF2B5EF4-FFF2-40B4-BE49-F238E27FC236}">
              <a16:creationId xmlns:a16="http://schemas.microsoft.com/office/drawing/2014/main" id="{00000000-0008-0000-0400-00007D010000}"/>
            </a:ext>
          </a:extLst>
        </xdr:cNvPr>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76</xdr:row>
      <xdr:rowOff>0</xdr:rowOff>
    </xdr:from>
    <xdr:to>
      <xdr:col>24</xdr:col>
      <xdr:colOff>76200</xdr:colOff>
      <xdr:row>76</xdr:row>
      <xdr:rowOff>101600</xdr:rowOff>
    </xdr:to>
    <xdr:sp macro="" textlink="">
      <xdr:nvSpPr>
        <xdr:cNvPr id="382" name="楕円 381">
          <a:extLst>
            <a:ext uri="{FF2B5EF4-FFF2-40B4-BE49-F238E27FC236}">
              <a16:creationId xmlns:a16="http://schemas.microsoft.com/office/drawing/2014/main" id="{00000000-0008-0000-0400-00007E010000}"/>
            </a:ext>
          </a:extLst>
        </xdr:cNvPr>
        <xdr:cNvSpPr/>
      </xdr:nvSpPr>
      <xdr:spPr>
        <a:xfrm>
          <a:off x="4775200" y="1303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75</xdr:row>
      <xdr:rowOff>16527</xdr:rowOff>
    </xdr:from>
    <xdr:ext cx="762000" cy="259045"/>
    <xdr:sp macro="" textlink="">
      <xdr:nvSpPr>
        <xdr:cNvPr id="383" name="公債費該当値テキスト">
          <a:extLst>
            <a:ext uri="{FF2B5EF4-FFF2-40B4-BE49-F238E27FC236}">
              <a16:creationId xmlns:a16="http://schemas.microsoft.com/office/drawing/2014/main" id="{00000000-0008-0000-0400-00007F010000}"/>
            </a:ext>
          </a:extLst>
        </xdr:cNvPr>
        <xdr:cNvSpPr txBox="1"/>
      </xdr:nvSpPr>
      <xdr:spPr>
        <a:xfrm>
          <a:off x="4914900" y="12875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75</xdr:row>
      <xdr:rowOff>133350</xdr:rowOff>
    </xdr:from>
    <xdr:to>
      <xdr:col>20</xdr:col>
      <xdr:colOff>38100</xdr:colOff>
      <xdr:row>76</xdr:row>
      <xdr:rowOff>63500</xdr:rowOff>
    </xdr:to>
    <xdr:sp macro="" textlink="">
      <xdr:nvSpPr>
        <xdr:cNvPr id="384" name="楕円 383">
          <a:extLst>
            <a:ext uri="{FF2B5EF4-FFF2-40B4-BE49-F238E27FC236}">
              <a16:creationId xmlns:a16="http://schemas.microsoft.com/office/drawing/2014/main" id="{00000000-0008-0000-0400-000080010000}"/>
            </a:ext>
          </a:extLst>
        </xdr:cNvPr>
        <xdr:cNvSpPr/>
      </xdr:nvSpPr>
      <xdr:spPr>
        <a:xfrm>
          <a:off x="3937000" y="12992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74</xdr:row>
      <xdr:rowOff>73677</xdr:rowOff>
    </xdr:from>
    <xdr:ext cx="736600" cy="259045"/>
    <xdr:sp macro="" textlink="">
      <xdr:nvSpPr>
        <xdr:cNvPr id="385" name="テキスト ボックス 384">
          <a:extLst>
            <a:ext uri="{FF2B5EF4-FFF2-40B4-BE49-F238E27FC236}">
              <a16:creationId xmlns:a16="http://schemas.microsoft.com/office/drawing/2014/main" id="{00000000-0008-0000-0400-000081010000}"/>
            </a:ext>
          </a:extLst>
        </xdr:cNvPr>
        <xdr:cNvSpPr txBox="1"/>
      </xdr:nvSpPr>
      <xdr:spPr>
        <a:xfrm>
          <a:off x="3606800" y="127609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76</xdr:row>
      <xdr:rowOff>57150</xdr:rowOff>
    </xdr:from>
    <xdr:to>
      <xdr:col>15</xdr:col>
      <xdr:colOff>149225</xdr:colOff>
      <xdr:row>76</xdr:row>
      <xdr:rowOff>158750</xdr:rowOff>
    </xdr:to>
    <xdr:sp macro="" textlink="">
      <xdr:nvSpPr>
        <xdr:cNvPr id="386" name="楕円 385">
          <a:extLst>
            <a:ext uri="{FF2B5EF4-FFF2-40B4-BE49-F238E27FC236}">
              <a16:creationId xmlns:a16="http://schemas.microsoft.com/office/drawing/2014/main" id="{00000000-0008-0000-0400-000082010000}"/>
            </a:ext>
          </a:extLst>
        </xdr:cNvPr>
        <xdr:cNvSpPr/>
      </xdr:nvSpPr>
      <xdr:spPr>
        <a:xfrm>
          <a:off x="3048000" y="130873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74</xdr:row>
      <xdr:rowOff>168927</xdr:rowOff>
    </xdr:from>
    <xdr:ext cx="762000" cy="259045"/>
    <xdr:sp macro="" textlink="">
      <xdr:nvSpPr>
        <xdr:cNvPr id="387" name="テキスト ボックス 386">
          <a:extLst>
            <a:ext uri="{FF2B5EF4-FFF2-40B4-BE49-F238E27FC236}">
              <a16:creationId xmlns:a16="http://schemas.microsoft.com/office/drawing/2014/main" id="{00000000-0008-0000-0400-000083010000}"/>
            </a:ext>
          </a:extLst>
        </xdr:cNvPr>
        <xdr:cNvSpPr txBox="1"/>
      </xdr:nvSpPr>
      <xdr:spPr>
        <a:xfrm>
          <a:off x="2717800" y="128562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75</xdr:row>
      <xdr:rowOff>114300</xdr:rowOff>
    </xdr:from>
    <xdr:to>
      <xdr:col>11</xdr:col>
      <xdr:colOff>60325</xdr:colOff>
      <xdr:row>76</xdr:row>
      <xdr:rowOff>44450</xdr:rowOff>
    </xdr:to>
    <xdr:sp macro="" textlink="">
      <xdr:nvSpPr>
        <xdr:cNvPr id="388" name="楕円 387">
          <a:extLst>
            <a:ext uri="{FF2B5EF4-FFF2-40B4-BE49-F238E27FC236}">
              <a16:creationId xmlns:a16="http://schemas.microsoft.com/office/drawing/2014/main" id="{00000000-0008-0000-0400-000084010000}"/>
            </a:ext>
          </a:extLst>
        </xdr:cNvPr>
        <xdr:cNvSpPr/>
      </xdr:nvSpPr>
      <xdr:spPr>
        <a:xfrm>
          <a:off x="2159000" y="129730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74</xdr:row>
      <xdr:rowOff>54627</xdr:rowOff>
    </xdr:from>
    <xdr:ext cx="762000" cy="259045"/>
    <xdr:sp macro="" textlink="">
      <xdr:nvSpPr>
        <xdr:cNvPr id="389" name="テキスト ボックス 388">
          <a:extLst>
            <a:ext uri="{FF2B5EF4-FFF2-40B4-BE49-F238E27FC236}">
              <a16:creationId xmlns:a16="http://schemas.microsoft.com/office/drawing/2014/main" id="{00000000-0008-0000-0400-000085010000}"/>
            </a:ext>
          </a:extLst>
        </xdr:cNvPr>
        <xdr:cNvSpPr txBox="1"/>
      </xdr:nvSpPr>
      <xdr:spPr>
        <a:xfrm>
          <a:off x="1828800" y="127419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75</xdr:row>
      <xdr:rowOff>137160</xdr:rowOff>
    </xdr:from>
    <xdr:to>
      <xdr:col>6</xdr:col>
      <xdr:colOff>171450</xdr:colOff>
      <xdr:row>76</xdr:row>
      <xdr:rowOff>67311</xdr:rowOff>
    </xdr:to>
    <xdr:sp macro="" textlink="">
      <xdr:nvSpPr>
        <xdr:cNvPr id="390" name="楕円 389">
          <a:extLst>
            <a:ext uri="{FF2B5EF4-FFF2-40B4-BE49-F238E27FC236}">
              <a16:creationId xmlns:a16="http://schemas.microsoft.com/office/drawing/2014/main" id="{00000000-0008-0000-0400-000086010000}"/>
            </a:ext>
          </a:extLst>
        </xdr:cNvPr>
        <xdr:cNvSpPr/>
      </xdr:nvSpPr>
      <xdr:spPr>
        <a:xfrm>
          <a:off x="1270000" y="12995910"/>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74</xdr:row>
      <xdr:rowOff>77487</xdr:rowOff>
    </xdr:from>
    <xdr:ext cx="762000" cy="259045"/>
    <xdr:sp macro="" textlink="">
      <xdr:nvSpPr>
        <xdr:cNvPr id="391" name="テキスト ボックス 390">
          <a:extLst>
            <a:ext uri="{FF2B5EF4-FFF2-40B4-BE49-F238E27FC236}">
              <a16:creationId xmlns:a16="http://schemas.microsoft.com/office/drawing/2014/main" id="{00000000-0008-0000-0400-000087010000}"/>
            </a:ext>
          </a:extLst>
        </xdr:cNvPr>
        <xdr:cNvSpPr txBox="1"/>
      </xdr:nvSpPr>
      <xdr:spPr>
        <a:xfrm>
          <a:off x="939800" y="127647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392" name="正方形/長方形 391">
          <a:extLst>
            <a:ext uri="{FF2B5EF4-FFF2-40B4-BE49-F238E27FC236}">
              <a16:creationId xmlns:a16="http://schemas.microsoft.com/office/drawing/2014/main" id="{00000000-0008-0000-0400-000088010000}"/>
            </a:ext>
          </a:extLst>
        </xdr:cNvPr>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393" name="正方形/長方形 392">
          <a:extLst>
            <a:ext uri="{FF2B5EF4-FFF2-40B4-BE49-F238E27FC236}">
              <a16:creationId xmlns:a16="http://schemas.microsoft.com/office/drawing/2014/main" id="{00000000-0008-0000-0400-000089010000}"/>
            </a:ext>
          </a:extLst>
        </xdr:cNvPr>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394" name="正方形/長方形 393">
          <a:extLst>
            <a:ext uri="{FF2B5EF4-FFF2-40B4-BE49-F238E27FC236}">
              <a16:creationId xmlns:a16="http://schemas.microsoft.com/office/drawing/2014/main" id="{00000000-0008-0000-0400-00008A010000}"/>
            </a:ext>
          </a:extLst>
        </xdr:cNvPr>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395" name="正方形/長方形 394">
          <a:extLst>
            <a:ext uri="{FF2B5EF4-FFF2-40B4-BE49-F238E27FC236}">
              <a16:creationId xmlns:a16="http://schemas.microsoft.com/office/drawing/2014/main" id="{00000000-0008-0000-0400-00008B010000}"/>
            </a:ext>
          </a:extLst>
        </xdr:cNvPr>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396" name="正方形/長方形 395">
          <a:extLst>
            <a:ext uri="{FF2B5EF4-FFF2-40B4-BE49-F238E27FC236}">
              <a16:creationId xmlns:a16="http://schemas.microsoft.com/office/drawing/2014/main" id="{00000000-0008-0000-0400-00008C010000}"/>
            </a:ext>
          </a:extLst>
        </xdr:cNvPr>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397" name="正方形/長方形 396">
          <a:extLst>
            <a:ext uri="{FF2B5EF4-FFF2-40B4-BE49-F238E27FC236}">
              <a16:creationId xmlns:a16="http://schemas.microsoft.com/office/drawing/2014/main" id="{00000000-0008-0000-0400-00008D010000}"/>
            </a:ext>
          </a:extLst>
        </xdr:cNvPr>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398" name="正方形/長方形 397">
          <a:extLst>
            <a:ext uri="{FF2B5EF4-FFF2-40B4-BE49-F238E27FC236}">
              <a16:creationId xmlns:a16="http://schemas.microsoft.com/office/drawing/2014/main" id="{00000000-0008-0000-0400-00008E010000}"/>
            </a:ext>
          </a:extLst>
        </xdr:cNvPr>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399" name="正方形/長方形 398">
          <a:extLst>
            <a:ext uri="{FF2B5EF4-FFF2-40B4-BE49-F238E27FC236}">
              <a16:creationId xmlns:a16="http://schemas.microsoft.com/office/drawing/2014/main" id="{00000000-0008-0000-0400-00008F010000}"/>
            </a:ext>
          </a:extLst>
        </xdr:cNvPr>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400" name="正方形/長方形 399">
          <a:extLst>
            <a:ext uri="{FF2B5EF4-FFF2-40B4-BE49-F238E27FC236}">
              <a16:creationId xmlns:a16="http://schemas.microsoft.com/office/drawing/2014/main" id="{00000000-0008-0000-0400-000090010000}"/>
            </a:ext>
          </a:extLst>
        </xdr:cNvPr>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401" name="正方形/長方形 400">
          <a:extLst>
            <a:ext uri="{FF2B5EF4-FFF2-40B4-BE49-F238E27FC236}">
              <a16:creationId xmlns:a16="http://schemas.microsoft.com/office/drawing/2014/main" id="{00000000-0008-0000-0400-000091010000}"/>
            </a:ext>
          </a:extLst>
        </xdr:cNvPr>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402" name="テキスト ボックス 401">
          <a:extLst>
            <a:ext uri="{FF2B5EF4-FFF2-40B4-BE49-F238E27FC236}">
              <a16:creationId xmlns:a16="http://schemas.microsoft.com/office/drawing/2014/main" id="{00000000-0008-0000-0400-000092010000}"/>
            </a:ext>
          </a:extLst>
        </xdr:cNvPr>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公債費以外の経常収支比率は前年度比２．８ポイント増となっており、類似団体平均を３ポイント上回っている。</a:t>
          </a:r>
        </a:p>
        <a:p>
          <a:r>
            <a:rPr kumimoji="1" lang="ja-JP" altLang="en-US" sz="1300">
              <a:latin typeface="ＭＳ Ｐゴシック" panose="020B0600070205080204" pitchFamily="50" charset="-128"/>
              <a:ea typeface="ＭＳ Ｐゴシック" panose="020B0600070205080204" pitchFamily="50" charset="-128"/>
            </a:rPr>
            <a:t>　繰出金の経常収支比率が主な要因であり、当該経常収支比率は今後も増加傾向にあるため、各特別会計内の運営の適正化を図ることにより、普通会計の負担額を減少するよう努める。</a:t>
          </a:r>
        </a:p>
      </xdr:txBody>
    </xdr:sp>
    <xdr:clientData/>
  </xdr:twoCellAnchor>
  <xdr:oneCellAnchor>
    <xdr:from>
      <xdr:col>62</xdr:col>
      <xdr:colOff>6350</xdr:colOff>
      <xdr:row>69</xdr:row>
      <xdr:rowOff>107950</xdr:rowOff>
    </xdr:from>
    <xdr:ext cx="298543" cy="225703"/>
    <xdr:sp macro="" textlink="">
      <xdr:nvSpPr>
        <xdr:cNvPr id="403" name="テキスト ボックス 402">
          <a:extLst>
            <a:ext uri="{FF2B5EF4-FFF2-40B4-BE49-F238E27FC236}">
              <a16:creationId xmlns:a16="http://schemas.microsoft.com/office/drawing/2014/main" id="{00000000-0008-0000-0400-000093010000}"/>
            </a:ext>
          </a:extLst>
        </xdr:cNvPr>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404" name="直線コネクタ 403">
          <a:extLst>
            <a:ext uri="{FF2B5EF4-FFF2-40B4-BE49-F238E27FC236}">
              <a16:creationId xmlns:a16="http://schemas.microsoft.com/office/drawing/2014/main" id="{00000000-0008-0000-0400-000094010000}"/>
            </a:ext>
          </a:extLst>
        </xdr:cNvPr>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macro="" textlink="">
      <xdr:nvSpPr>
        <xdr:cNvPr id="405" name="テキスト ボックス 404">
          <a:extLst>
            <a:ext uri="{FF2B5EF4-FFF2-40B4-BE49-F238E27FC236}">
              <a16:creationId xmlns:a16="http://schemas.microsoft.com/office/drawing/2014/main" id="{00000000-0008-0000-0400-000095010000}"/>
            </a:ext>
          </a:extLst>
        </xdr:cNvPr>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82</xdr:row>
      <xdr:rowOff>69850</xdr:rowOff>
    </xdr:from>
    <xdr:to>
      <xdr:col>85</xdr:col>
      <xdr:colOff>66675</xdr:colOff>
      <xdr:row>82</xdr:row>
      <xdr:rowOff>69850</xdr:rowOff>
    </xdr:to>
    <xdr:cxnSp macro="">
      <xdr:nvCxnSpPr>
        <xdr:cNvPr id="406" name="直線コネクタ 405">
          <a:extLst>
            <a:ext uri="{FF2B5EF4-FFF2-40B4-BE49-F238E27FC236}">
              <a16:creationId xmlns:a16="http://schemas.microsoft.com/office/drawing/2014/main" id="{00000000-0008-0000-0400-000096010000}"/>
            </a:ext>
          </a:extLst>
        </xdr:cNvPr>
        <xdr:cNvCxnSpPr/>
      </xdr:nvCxnSpPr>
      <xdr:spPr>
        <a:xfrm>
          <a:off x="12446000" y="1412875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81</xdr:row>
      <xdr:rowOff>99077</xdr:rowOff>
    </xdr:from>
    <xdr:ext cx="508000" cy="259045"/>
    <xdr:sp macro="" textlink="">
      <xdr:nvSpPr>
        <xdr:cNvPr id="407" name="テキスト ボックス 406">
          <a:extLst>
            <a:ext uri="{FF2B5EF4-FFF2-40B4-BE49-F238E27FC236}">
              <a16:creationId xmlns:a16="http://schemas.microsoft.com/office/drawing/2014/main" id="{00000000-0008-0000-0400-000097010000}"/>
            </a:ext>
          </a:extLst>
        </xdr:cNvPr>
        <xdr:cNvSpPr txBox="1"/>
      </xdr:nvSpPr>
      <xdr:spPr>
        <a:xfrm>
          <a:off x="11938000" y="1398652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80</xdr:row>
      <xdr:rowOff>127000</xdr:rowOff>
    </xdr:from>
    <xdr:to>
      <xdr:col>85</xdr:col>
      <xdr:colOff>66675</xdr:colOff>
      <xdr:row>80</xdr:row>
      <xdr:rowOff>127000</xdr:rowOff>
    </xdr:to>
    <xdr:cxnSp macro="">
      <xdr:nvCxnSpPr>
        <xdr:cNvPr id="408" name="直線コネクタ 407">
          <a:extLst>
            <a:ext uri="{FF2B5EF4-FFF2-40B4-BE49-F238E27FC236}">
              <a16:creationId xmlns:a16="http://schemas.microsoft.com/office/drawing/2014/main" id="{00000000-0008-0000-0400-000098010000}"/>
            </a:ext>
          </a:extLst>
        </xdr:cNvPr>
        <xdr:cNvCxnSpPr/>
      </xdr:nvCxnSpPr>
      <xdr:spPr>
        <a:xfrm>
          <a:off x="12446000" y="138430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79</xdr:row>
      <xdr:rowOff>156227</xdr:rowOff>
    </xdr:from>
    <xdr:ext cx="508000" cy="259045"/>
    <xdr:sp macro="" textlink="">
      <xdr:nvSpPr>
        <xdr:cNvPr id="409" name="テキスト ボックス 408">
          <a:extLst>
            <a:ext uri="{FF2B5EF4-FFF2-40B4-BE49-F238E27FC236}">
              <a16:creationId xmlns:a16="http://schemas.microsoft.com/office/drawing/2014/main" id="{00000000-0008-0000-0400-000099010000}"/>
            </a:ext>
          </a:extLst>
        </xdr:cNvPr>
        <xdr:cNvSpPr txBox="1"/>
      </xdr:nvSpPr>
      <xdr:spPr>
        <a:xfrm>
          <a:off x="11938000" y="137007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79</xdr:row>
      <xdr:rowOff>12700</xdr:rowOff>
    </xdr:from>
    <xdr:to>
      <xdr:col>85</xdr:col>
      <xdr:colOff>66675</xdr:colOff>
      <xdr:row>79</xdr:row>
      <xdr:rowOff>12700</xdr:rowOff>
    </xdr:to>
    <xdr:cxnSp macro="">
      <xdr:nvCxnSpPr>
        <xdr:cNvPr id="410" name="直線コネクタ 409">
          <a:extLst>
            <a:ext uri="{FF2B5EF4-FFF2-40B4-BE49-F238E27FC236}">
              <a16:creationId xmlns:a16="http://schemas.microsoft.com/office/drawing/2014/main" id="{00000000-0008-0000-0400-00009A010000}"/>
            </a:ext>
          </a:extLst>
        </xdr:cNvPr>
        <xdr:cNvCxnSpPr/>
      </xdr:nvCxnSpPr>
      <xdr:spPr>
        <a:xfrm>
          <a:off x="12446000" y="1355725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78</xdr:row>
      <xdr:rowOff>41927</xdr:rowOff>
    </xdr:from>
    <xdr:ext cx="508000" cy="259045"/>
    <xdr:sp macro="" textlink="">
      <xdr:nvSpPr>
        <xdr:cNvPr id="411" name="テキスト ボックス 410">
          <a:extLst>
            <a:ext uri="{FF2B5EF4-FFF2-40B4-BE49-F238E27FC236}">
              <a16:creationId xmlns:a16="http://schemas.microsoft.com/office/drawing/2014/main" id="{00000000-0008-0000-0400-00009B010000}"/>
            </a:ext>
          </a:extLst>
        </xdr:cNvPr>
        <xdr:cNvSpPr txBox="1"/>
      </xdr:nvSpPr>
      <xdr:spPr>
        <a:xfrm>
          <a:off x="11938000" y="1341502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77</xdr:row>
      <xdr:rowOff>69850</xdr:rowOff>
    </xdr:from>
    <xdr:to>
      <xdr:col>85</xdr:col>
      <xdr:colOff>66675</xdr:colOff>
      <xdr:row>77</xdr:row>
      <xdr:rowOff>69850</xdr:rowOff>
    </xdr:to>
    <xdr:cxnSp macro="">
      <xdr:nvCxnSpPr>
        <xdr:cNvPr id="412" name="直線コネクタ 411">
          <a:extLst>
            <a:ext uri="{FF2B5EF4-FFF2-40B4-BE49-F238E27FC236}">
              <a16:creationId xmlns:a16="http://schemas.microsoft.com/office/drawing/2014/main" id="{00000000-0008-0000-0400-00009C010000}"/>
            </a:ext>
          </a:extLst>
        </xdr:cNvPr>
        <xdr:cNvCxnSpPr/>
      </xdr:nvCxnSpPr>
      <xdr:spPr>
        <a:xfrm>
          <a:off x="12446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76</xdr:row>
      <xdr:rowOff>99077</xdr:rowOff>
    </xdr:from>
    <xdr:ext cx="508000" cy="259045"/>
    <xdr:sp macro="" textlink="">
      <xdr:nvSpPr>
        <xdr:cNvPr id="413" name="テキスト ボックス 412">
          <a:extLst>
            <a:ext uri="{FF2B5EF4-FFF2-40B4-BE49-F238E27FC236}">
              <a16:creationId xmlns:a16="http://schemas.microsoft.com/office/drawing/2014/main" id="{00000000-0008-0000-0400-00009D010000}"/>
            </a:ext>
          </a:extLst>
        </xdr:cNvPr>
        <xdr:cNvSpPr txBox="1"/>
      </xdr:nvSpPr>
      <xdr:spPr>
        <a:xfrm>
          <a:off x="11938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75</xdr:row>
      <xdr:rowOff>127000</xdr:rowOff>
    </xdr:from>
    <xdr:to>
      <xdr:col>85</xdr:col>
      <xdr:colOff>66675</xdr:colOff>
      <xdr:row>75</xdr:row>
      <xdr:rowOff>127000</xdr:rowOff>
    </xdr:to>
    <xdr:cxnSp macro="">
      <xdr:nvCxnSpPr>
        <xdr:cNvPr id="414" name="直線コネクタ 413">
          <a:extLst>
            <a:ext uri="{FF2B5EF4-FFF2-40B4-BE49-F238E27FC236}">
              <a16:creationId xmlns:a16="http://schemas.microsoft.com/office/drawing/2014/main" id="{00000000-0008-0000-0400-00009E010000}"/>
            </a:ext>
          </a:extLst>
        </xdr:cNvPr>
        <xdr:cNvCxnSpPr/>
      </xdr:nvCxnSpPr>
      <xdr:spPr>
        <a:xfrm>
          <a:off x="12446000" y="1298575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74</xdr:row>
      <xdr:rowOff>156227</xdr:rowOff>
    </xdr:from>
    <xdr:ext cx="508000" cy="259045"/>
    <xdr:sp macro="" textlink="">
      <xdr:nvSpPr>
        <xdr:cNvPr id="415" name="テキスト ボックス 414">
          <a:extLst>
            <a:ext uri="{FF2B5EF4-FFF2-40B4-BE49-F238E27FC236}">
              <a16:creationId xmlns:a16="http://schemas.microsoft.com/office/drawing/2014/main" id="{00000000-0008-0000-0400-00009F010000}"/>
            </a:ext>
          </a:extLst>
        </xdr:cNvPr>
        <xdr:cNvSpPr txBox="1"/>
      </xdr:nvSpPr>
      <xdr:spPr>
        <a:xfrm>
          <a:off x="11938000" y="1284352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74</xdr:row>
      <xdr:rowOff>12700</xdr:rowOff>
    </xdr:from>
    <xdr:to>
      <xdr:col>85</xdr:col>
      <xdr:colOff>66675</xdr:colOff>
      <xdr:row>74</xdr:row>
      <xdr:rowOff>12700</xdr:rowOff>
    </xdr:to>
    <xdr:cxnSp macro="">
      <xdr:nvCxnSpPr>
        <xdr:cNvPr id="416" name="直線コネクタ 415">
          <a:extLst>
            <a:ext uri="{FF2B5EF4-FFF2-40B4-BE49-F238E27FC236}">
              <a16:creationId xmlns:a16="http://schemas.microsoft.com/office/drawing/2014/main" id="{00000000-0008-0000-0400-0000A0010000}"/>
            </a:ext>
          </a:extLst>
        </xdr:cNvPr>
        <xdr:cNvCxnSpPr/>
      </xdr:nvCxnSpPr>
      <xdr:spPr>
        <a:xfrm>
          <a:off x="12446000" y="127000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73</xdr:row>
      <xdr:rowOff>41927</xdr:rowOff>
    </xdr:from>
    <xdr:ext cx="508000" cy="259045"/>
    <xdr:sp macro="" textlink="">
      <xdr:nvSpPr>
        <xdr:cNvPr id="417" name="テキスト ボックス 416">
          <a:extLst>
            <a:ext uri="{FF2B5EF4-FFF2-40B4-BE49-F238E27FC236}">
              <a16:creationId xmlns:a16="http://schemas.microsoft.com/office/drawing/2014/main" id="{00000000-0008-0000-0400-0000A1010000}"/>
            </a:ext>
          </a:extLst>
        </xdr:cNvPr>
        <xdr:cNvSpPr txBox="1"/>
      </xdr:nvSpPr>
      <xdr:spPr>
        <a:xfrm>
          <a:off x="11938000" y="125577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72</xdr:row>
      <xdr:rowOff>69850</xdr:rowOff>
    </xdr:from>
    <xdr:to>
      <xdr:col>85</xdr:col>
      <xdr:colOff>66675</xdr:colOff>
      <xdr:row>72</xdr:row>
      <xdr:rowOff>69850</xdr:rowOff>
    </xdr:to>
    <xdr:cxnSp macro="">
      <xdr:nvCxnSpPr>
        <xdr:cNvPr id="418" name="直線コネクタ 417">
          <a:extLst>
            <a:ext uri="{FF2B5EF4-FFF2-40B4-BE49-F238E27FC236}">
              <a16:creationId xmlns:a16="http://schemas.microsoft.com/office/drawing/2014/main" id="{00000000-0008-0000-0400-0000A2010000}"/>
            </a:ext>
          </a:extLst>
        </xdr:cNvPr>
        <xdr:cNvCxnSpPr/>
      </xdr:nvCxnSpPr>
      <xdr:spPr>
        <a:xfrm>
          <a:off x="12446000" y="1241425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71</xdr:row>
      <xdr:rowOff>99077</xdr:rowOff>
    </xdr:from>
    <xdr:ext cx="508000" cy="259045"/>
    <xdr:sp macro="" textlink="">
      <xdr:nvSpPr>
        <xdr:cNvPr id="419" name="テキスト ボックス 418">
          <a:extLst>
            <a:ext uri="{FF2B5EF4-FFF2-40B4-BE49-F238E27FC236}">
              <a16:creationId xmlns:a16="http://schemas.microsoft.com/office/drawing/2014/main" id="{00000000-0008-0000-0400-0000A3010000}"/>
            </a:ext>
          </a:extLst>
        </xdr:cNvPr>
        <xdr:cNvSpPr txBox="1"/>
      </xdr:nvSpPr>
      <xdr:spPr>
        <a:xfrm>
          <a:off x="11938000" y="1227202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20" name="直線コネクタ 419">
          <a:extLst>
            <a:ext uri="{FF2B5EF4-FFF2-40B4-BE49-F238E27FC236}">
              <a16:creationId xmlns:a16="http://schemas.microsoft.com/office/drawing/2014/main" id="{00000000-0008-0000-0400-0000A4010000}"/>
            </a:ext>
          </a:extLst>
        </xdr:cNvPr>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macro="" textlink="">
      <xdr:nvSpPr>
        <xdr:cNvPr id="421" name="テキスト ボックス 420">
          <a:extLst>
            <a:ext uri="{FF2B5EF4-FFF2-40B4-BE49-F238E27FC236}">
              <a16:creationId xmlns:a16="http://schemas.microsoft.com/office/drawing/2014/main" id="{00000000-0008-0000-0400-0000A5010000}"/>
            </a:ext>
          </a:extLst>
        </xdr:cNvPr>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22" name="公債費以外グラフ枠">
          <a:extLst>
            <a:ext uri="{FF2B5EF4-FFF2-40B4-BE49-F238E27FC236}">
              <a16:creationId xmlns:a16="http://schemas.microsoft.com/office/drawing/2014/main" id="{00000000-0008-0000-0400-0000A6010000}"/>
            </a:ext>
          </a:extLst>
        </xdr:cNvPr>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73</xdr:row>
      <xdr:rowOff>78422</xdr:rowOff>
    </xdr:from>
    <xdr:to>
      <xdr:col>82</xdr:col>
      <xdr:colOff>107950</xdr:colOff>
      <xdr:row>81</xdr:row>
      <xdr:rowOff>132714</xdr:rowOff>
    </xdr:to>
    <xdr:cxnSp macro="">
      <xdr:nvCxnSpPr>
        <xdr:cNvPr id="423" name="直線コネクタ 422">
          <a:extLst>
            <a:ext uri="{FF2B5EF4-FFF2-40B4-BE49-F238E27FC236}">
              <a16:creationId xmlns:a16="http://schemas.microsoft.com/office/drawing/2014/main" id="{00000000-0008-0000-0400-0000A7010000}"/>
            </a:ext>
          </a:extLst>
        </xdr:cNvPr>
        <xdr:cNvCxnSpPr/>
      </xdr:nvCxnSpPr>
      <xdr:spPr>
        <a:xfrm flipV="1">
          <a:off x="16510000" y="12594272"/>
          <a:ext cx="0" cy="142589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81</xdr:row>
      <xdr:rowOff>104791</xdr:rowOff>
    </xdr:from>
    <xdr:ext cx="762000" cy="259045"/>
    <xdr:sp macro="" textlink="">
      <xdr:nvSpPr>
        <xdr:cNvPr id="424" name="公債費以外最小値テキスト">
          <a:extLst>
            <a:ext uri="{FF2B5EF4-FFF2-40B4-BE49-F238E27FC236}">
              <a16:creationId xmlns:a16="http://schemas.microsoft.com/office/drawing/2014/main" id="{00000000-0008-0000-0400-0000A8010000}"/>
            </a:ext>
          </a:extLst>
        </xdr:cNvPr>
        <xdr:cNvSpPr txBox="1"/>
      </xdr:nvSpPr>
      <xdr:spPr>
        <a:xfrm>
          <a:off x="16598900" y="139922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81</xdr:row>
      <xdr:rowOff>132714</xdr:rowOff>
    </xdr:from>
    <xdr:to>
      <xdr:col>82</xdr:col>
      <xdr:colOff>196850</xdr:colOff>
      <xdr:row>81</xdr:row>
      <xdr:rowOff>132714</xdr:rowOff>
    </xdr:to>
    <xdr:cxnSp macro="">
      <xdr:nvCxnSpPr>
        <xdr:cNvPr id="425" name="直線コネクタ 424">
          <a:extLst>
            <a:ext uri="{FF2B5EF4-FFF2-40B4-BE49-F238E27FC236}">
              <a16:creationId xmlns:a16="http://schemas.microsoft.com/office/drawing/2014/main" id="{00000000-0008-0000-0400-0000A9010000}"/>
            </a:ext>
          </a:extLst>
        </xdr:cNvPr>
        <xdr:cNvCxnSpPr/>
      </xdr:nvCxnSpPr>
      <xdr:spPr>
        <a:xfrm>
          <a:off x="16421100" y="140201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71</xdr:row>
      <xdr:rowOff>164799</xdr:rowOff>
    </xdr:from>
    <xdr:ext cx="762000" cy="259045"/>
    <xdr:sp macro="" textlink="">
      <xdr:nvSpPr>
        <xdr:cNvPr id="426" name="公債費以外最大値テキスト">
          <a:extLst>
            <a:ext uri="{FF2B5EF4-FFF2-40B4-BE49-F238E27FC236}">
              <a16:creationId xmlns:a16="http://schemas.microsoft.com/office/drawing/2014/main" id="{00000000-0008-0000-0400-0000AA010000}"/>
            </a:ext>
          </a:extLst>
        </xdr:cNvPr>
        <xdr:cNvSpPr txBox="1"/>
      </xdr:nvSpPr>
      <xdr:spPr>
        <a:xfrm>
          <a:off x="16598900" y="123377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73</xdr:row>
      <xdr:rowOff>78422</xdr:rowOff>
    </xdr:from>
    <xdr:to>
      <xdr:col>82</xdr:col>
      <xdr:colOff>196850</xdr:colOff>
      <xdr:row>73</xdr:row>
      <xdr:rowOff>78422</xdr:rowOff>
    </xdr:to>
    <xdr:cxnSp macro="">
      <xdr:nvCxnSpPr>
        <xdr:cNvPr id="427" name="直線コネクタ 426">
          <a:extLst>
            <a:ext uri="{FF2B5EF4-FFF2-40B4-BE49-F238E27FC236}">
              <a16:creationId xmlns:a16="http://schemas.microsoft.com/office/drawing/2014/main" id="{00000000-0008-0000-0400-0000AB010000}"/>
            </a:ext>
          </a:extLst>
        </xdr:cNvPr>
        <xdr:cNvCxnSpPr/>
      </xdr:nvCxnSpPr>
      <xdr:spPr>
        <a:xfrm>
          <a:off x="16421100" y="125942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77</xdr:row>
      <xdr:rowOff>1270</xdr:rowOff>
    </xdr:from>
    <xdr:to>
      <xdr:col>82</xdr:col>
      <xdr:colOff>107950</xdr:colOff>
      <xdr:row>77</xdr:row>
      <xdr:rowOff>81280</xdr:rowOff>
    </xdr:to>
    <xdr:cxnSp macro="">
      <xdr:nvCxnSpPr>
        <xdr:cNvPr id="428" name="直線コネクタ 427">
          <a:extLst>
            <a:ext uri="{FF2B5EF4-FFF2-40B4-BE49-F238E27FC236}">
              <a16:creationId xmlns:a16="http://schemas.microsoft.com/office/drawing/2014/main" id="{00000000-0008-0000-0400-0000AC010000}"/>
            </a:ext>
          </a:extLst>
        </xdr:cNvPr>
        <xdr:cNvCxnSpPr/>
      </xdr:nvCxnSpPr>
      <xdr:spPr>
        <a:xfrm>
          <a:off x="15671800" y="13202920"/>
          <a:ext cx="838200" cy="800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75</xdr:row>
      <xdr:rowOff>132732</xdr:rowOff>
    </xdr:from>
    <xdr:ext cx="762000" cy="259045"/>
    <xdr:sp macro="" textlink="">
      <xdr:nvSpPr>
        <xdr:cNvPr id="429" name="公債費以外平均値テキスト">
          <a:extLst>
            <a:ext uri="{FF2B5EF4-FFF2-40B4-BE49-F238E27FC236}">
              <a16:creationId xmlns:a16="http://schemas.microsoft.com/office/drawing/2014/main" id="{00000000-0008-0000-0400-0000AD010000}"/>
            </a:ext>
          </a:extLst>
        </xdr:cNvPr>
        <xdr:cNvSpPr txBox="1"/>
      </xdr:nvSpPr>
      <xdr:spPr>
        <a:xfrm>
          <a:off x="16598900" y="1299148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76</xdr:row>
      <xdr:rowOff>116205</xdr:rowOff>
    </xdr:from>
    <xdr:to>
      <xdr:col>82</xdr:col>
      <xdr:colOff>158750</xdr:colOff>
      <xdr:row>77</xdr:row>
      <xdr:rowOff>46355</xdr:rowOff>
    </xdr:to>
    <xdr:sp macro="" textlink="">
      <xdr:nvSpPr>
        <xdr:cNvPr id="430" name="フローチャート: 判断 429">
          <a:extLst>
            <a:ext uri="{FF2B5EF4-FFF2-40B4-BE49-F238E27FC236}">
              <a16:creationId xmlns:a16="http://schemas.microsoft.com/office/drawing/2014/main" id="{00000000-0008-0000-0400-0000AE010000}"/>
            </a:ext>
          </a:extLst>
        </xdr:cNvPr>
        <xdr:cNvSpPr/>
      </xdr:nvSpPr>
      <xdr:spPr>
        <a:xfrm>
          <a:off x="16459200" y="131464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77</xdr:row>
      <xdr:rowOff>1270</xdr:rowOff>
    </xdr:from>
    <xdr:to>
      <xdr:col>78</xdr:col>
      <xdr:colOff>69850</xdr:colOff>
      <xdr:row>77</xdr:row>
      <xdr:rowOff>18414</xdr:rowOff>
    </xdr:to>
    <xdr:cxnSp macro="">
      <xdr:nvCxnSpPr>
        <xdr:cNvPr id="431" name="直線コネクタ 430">
          <a:extLst>
            <a:ext uri="{FF2B5EF4-FFF2-40B4-BE49-F238E27FC236}">
              <a16:creationId xmlns:a16="http://schemas.microsoft.com/office/drawing/2014/main" id="{00000000-0008-0000-0400-0000AF010000}"/>
            </a:ext>
          </a:extLst>
        </xdr:cNvPr>
        <xdr:cNvCxnSpPr/>
      </xdr:nvCxnSpPr>
      <xdr:spPr>
        <a:xfrm flipV="1">
          <a:off x="14782800" y="13202920"/>
          <a:ext cx="889000" cy="17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76</xdr:row>
      <xdr:rowOff>104775</xdr:rowOff>
    </xdr:from>
    <xdr:to>
      <xdr:col>78</xdr:col>
      <xdr:colOff>120650</xdr:colOff>
      <xdr:row>77</xdr:row>
      <xdr:rowOff>34925</xdr:rowOff>
    </xdr:to>
    <xdr:sp macro="" textlink="">
      <xdr:nvSpPr>
        <xdr:cNvPr id="432" name="フローチャート: 判断 431">
          <a:extLst>
            <a:ext uri="{FF2B5EF4-FFF2-40B4-BE49-F238E27FC236}">
              <a16:creationId xmlns:a16="http://schemas.microsoft.com/office/drawing/2014/main" id="{00000000-0008-0000-0400-0000B0010000}"/>
            </a:ext>
          </a:extLst>
        </xdr:cNvPr>
        <xdr:cNvSpPr/>
      </xdr:nvSpPr>
      <xdr:spPr>
        <a:xfrm>
          <a:off x="15621000" y="131349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75</xdr:row>
      <xdr:rowOff>45102</xdr:rowOff>
    </xdr:from>
    <xdr:ext cx="736600" cy="259045"/>
    <xdr:sp macro="" textlink="">
      <xdr:nvSpPr>
        <xdr:cNvPr id="433" name="テキスト ボックス 432">
          <a:extLst>
            <a:ext uri="{FF2B5EF4-FFF2-40B4-BE49-F238E27FC236}">
              <a16:creationId xmlns:a16="http://schemas.microsoft.com/office/drawing/2014/main" id="{00000000-0008-0000-0400-0000B1010000}"/>
            </a:ext>
          </a:extLst>
        </xdr:cNvPr>
        <xdr:cNvSpPr txBox="1"/>
      </xdr:nvSpPr>
      <xdr:spPr>
        <a:xfrm>
          <a:off x="15290800" y="1290385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76</xdr:row>
      <xdr:rowOff>152718</xdr:rowOff>
    </xdr:from>
    <xdr:to>
      <xdr:col>73</xdr:col>
      <xdr:colOff>180975</xdr:colOff>
      <xdr:row>77</xdr:row>
      <xdr:rowOff>18414</xdr:rowOff>
    </xdr:to>
    <xdr:cxnSp macro="">
      <xdr:nvCxnSpPr>
        <xdr:cNvPr id="434" name="直線コネクタ 433">
          <a:extLst>
            <a:ext uri="{FF2B5EF4-FFF2-40B4-BE49-F238E27FC236}">
              <a16:creationId xmlns:a16="http://schemas.microsoft.com/office/drawing/2014/main" id="{00000000-0008-0000-0400-0000B2010000}"/>
            </a:ext>
          </a:extLst>
        </xdr:cNvPr>
        <xdr:cNvCxnSpPr/>
      </xdr:nvCxnSpPr>
      <xdr:spPr>
        <a:xfrm>
          <a:off x="13893800" y="13182918"/>
          <a:ext cx="889000" cy="371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76</xdr:row>
      <xdr:rowOff>56198</xdr:rowOff>
    </xdr:from>
    <xdr:to>
      <xdr:col>74</xdr:col>
      <xdr:colOff>31750</xdr:colOff>
      <xdr:row>76</xdr:row>
      <xdr:rowOff>157798</xdr:rowOff>
    </xdr:to>
    <xdr:sp macro="" textlink="">
      <xdr:nvSpPr>
        <xdr:cNvPr id="435" name="フローチャート: 判断 434">
          <a:extLst>
            <a:ext uri="{FF2B5EF4-FFF2-40B4-BE49-F238E27FC236}">
              <a16:creationId xmlns:a16="http://schemas.microsoft.com/office/drawing/2014/main" id="{00000000-0008-0000-0400-0000B3010000}"/>
            </a:ext>
          </a:extLst>
        </xdr:cNvPr>
        <xdr:cNvSpPr/>
      </xdr:nvSpPr>
      <xdr:spPr>
        <a:xfrm>
          <a:off x="14732000" y="130863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74</xdr:row>
      <xdr:rowOff>167974</xdr:rowOff>
    </xdr:from>
    <xdr:ext cx="762000" cy="259045"/>
    <xdr:sp macro="" textlink="">
      <xdr:nvSpPr>
        <xdr:cNvPr id="436" name="テキスト ボックス 435">
          <a:extLst>
            <a:ext uri="{FF2B5EF4-FFF2-40B4-BE49-F238E27FC236}">
              <a16:creationId xmlns:a16="http://schemas.microsoft.com/office/drawing/2014/main" id="{00000000-0008-0000-0400-0000B4010000}"/>
            </a:ext>
          </a:extLst>
        </xdr:cNvPr>
        <xdr:cNvSpPr txBox="1"/>
      </xdr:nvSpPr>
      <xdr:spPr>
        <a:xfrm>
          <a:off x="14401800" y="128552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76</xdr:row>
      <xdr:rowOff>29845</xdr:rowOff>
    </xdr:from>
    <xdr:to>
      <xdr:col>69</xdr:col>
      <xdr:colOff>92075</xdr:colOff>
      <xdr:row>76</xdr:row>
      <xdr:rowOff>152718</xdr:rowOff>
    </xdr:to>
    <xdr:cxnSp macro="">
      <xdr:nvCxnSpPr>
        <xdr:cNvPr id="437" name="直線コネクタ 436">
          <a:extLst>
            <a:ext uri="{FF2B5EF4-FFF2-40B4-BE49-F238E27FC236}">
              <a16:creationId xmlns:a16="http://schemas.microsoft.com/office/drawing/2014/main" id="{00000000-0008-0000-0400-0000B5010000}"/>
            </a:ext>
          </a:extLst>
        </xdr:cNvPr>
        <xdr:cNvCxnSpPr/>
      </xdr:nvCxnSpPr>
      <xdr:spPr>
        <a:xfrm>
          <a:off x="13004800" y="13060045"/>
          <a:ext cx="889000" cy="1228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76</xdr:row>
      <xdr:rowOff>1905</xdr:rowOff>
    </xdr:from>
    <xdr:to>
      <xdr:col>69</xdr:col>
      <xdr:colOff>142875</xdr:colOff>
      <xdr:row>76</xdr:row>
      <xdr:rowOff>103505</xdr:rowOff>
    </xdr:to>
    <xdr:sp macro="" textlink="">
      <xdr:nvSpPr>
        <xdr:cNvPr id="438" name="フローチャート: 判断 437">
          <a:extLst>
            <a:ext uri="{FF2B5EF4-FFF2-40B4-BE49-F238E27FC236}">
              <a16:creationId xmlns:a16="http://schemas.microsoft.com/office/drawing/2014/main" id="{00000000-0008-0000-0400-0000B6010000}"/>
            </a:ext>
          </a:extLst>
        </xdr:cNvPr>
        <xdr:cNvSpPr/>
      </xdr:nvSpPr>
      <xdr:spPr>
        <a:xfrm>
          <a:off x="13843000" y="130321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74</xdr:row>
      <xdr:rowOff>113682</xdr:rowOff>
    </xdr:from>
    <xdr:ext cx="762000" cy="259045"/>
    <xdr:sp macro="" textlink="">
      <xdr:nvSpPr>
        <xdr:cNvPr id="439" name="テキスト ボックス 438">
          <a:extLst>
            <a:ext uri="{FF2B5EF4-FFF2-40B4-BE49-F238E27FC236}">
              <a16:creationId xmlns:a16="http://schemas.microsoft.com/office/drawing/2014/main" id="{00000000-0008-0000-0400-0000B7010000}"/>
            </a:ext>
          </a:extLst>
        </xdr:cNvPr>
        <xdr:cNvSpPr txBox="1"/>
      </xdr:nvSpPr>
      <xdr:spPr>
        <a:xfrm>
          <a:off x="13512800" y="1280098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75</xdr:row>
      <xdr:rowOff>130493</xdr:rowOff>
    </xdr:from>
    <xdr:to>
      <xdr:col>65</xdr:col>
      <xdr:colOff>53975</xdr:colOff>
      <xdr:row>76</xdr:row>
      <xdr:rowOff>60643</xdr:rowOff>
    </xdr:to>
    <xdr:sp macro="" textlink="">
      <xdr:nvSpPr>
        <xdr:cNvPr id="440" name="フローチャート: 判断 439">
          <a:extLst>
            <a:ext uri="{FF2B5EF4-FFF2-40B4-BE49-F238E27FC236}">
              <a16:creationId xmlns:a16="http://schemas.microsoft.com/office/drawing/2014/main" id="{00000000-0008-0000-0400-0000B8010000}"/>
            </a:ext>
          </a:extLst>
        </xdr:cNvPr>
        <xdr:cNvSpPr/>
      </xdr:nvSpPr>
      <xdr:spPr>
        <a:xfrm>
          <a:off x="12954000" y="129892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74</xdr:row>
      <xdr:rowOff>70820</xdr:rowOff>
    </xdr:from>
    <xdr:ext cx="762000" cy="259045"/>
    <xdr:sp macro="" textlink="">
      <xdr:nvSpPr>
        <xdr:cNvPr id="441" name="テキスト ボックス 440">
          <a:extLst>
            <a:ext uri="{FF2B5EF4-FFF2-40B4-BE49-F238E27FC236}">
              <a16:creationId xmlns:a16="http://schemas.microsoft.com/office/drawing/2014/main" id="{00000000-0008-0000-0400-0000B9010000}"/>
            </a:ext>
          </a:extLst>
        </xdr:cNvPr>
        <xdr:cNvSpPr txBox="1"/>
      </xdr:nvSpPr>
      <xdr:spPr>
        <a:xfrm>
          <a:off x="12623800" y="127581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macro="" textlink="">
      <xdr:nvSpPr>
        <xdr:cNvPr id="442" name="テキスト ボックス 441">
          <a:extLst>
            <a:ext uri="{FF2B5EF4-FFF2-40B4-BE49-F238E27FC236}">
              <a16:creationId xmlns:a16="http://schemas.microsoft.com/office/drawing/2014/main" id="{00000000-0008-0000-0400-0000BA010000}"/>
            </a:ext>
          </a:extLst>
        </xdr:cNvPr>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macro="" textlink="">
      <xdr:nvSpPr>
        <xdr:cNvPr id="443" name="テキスト ボックス 442">
          <a:extLst>
            <a:ext uri="{FF2B5EF4-FFF2-40B4-BE49-F238E27FC236}">
              <a16:creationId xmlns:a16="http://schemas.microsoft.com/office/drawing/2014/main" id="{00000000-0008-0000-0400-0000BB010000}"/>
            </a:ext>
          </a:extLst>
        </xdr:cNvPr>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macro="" textlink="">
      <xdr:nvSpPr>
        <xdr:cNvPr id="444" name="テキスト ボックス 443">
          <a:extLst>
            <a:ext uri="{FF2B5EF4-FFF2-40B4-BE49-F238E27FC236}">
              <a16:creationId xmlns:a16="http://schemas.microsoft.com/office/drawing/2014/main" id="{00000000-0008-0000-0400-0000BC010000}"/>
            </a:ext>
          </a:extLst>
        </xdr:cNvPr>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macro="" textlink="">
      <xdr:nvSpPr>
        <xdr:cNvPr id="445" name="テキスト ボックス 444">
          <a:extLst>
            <a:ext uri="{FF2B5EF4-FFF2-40B4-BE49-F238E27FC236}">
              <a16:creationId xmlns:a16="http://schemas.microsoft.com/office/drawing/2014/main" id="{00000000-0008-0000-0400-0000BD010000}"/>
            </a:ext>
          </a:extLst>
        </xdr:cNvPr>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macro="" textlink="">
      <xdr:nvSpPr>
        <xdr:cNvPr id="446" name="テキスト ボックス 445">
          <a:extLst>
            <a:ext uri="{FF2B5EF4-FFF2-40B4-BE49-F238E27FC236}">
              <a16:creationId xmlns:a16="http://schemas.microsoft.com/office/drawing/2014/main" id="{00000000-0008-0000-0400-0000BE010000}"/>
            </a:ext>
          </a:extLst>
        </xdr:cNvPr>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77</xdr:row>
      <xdr:rowOff>30480</xdr:rowOff>
    </xdr:from>
    <xdr:to>
      <xdr:col>82</xdr:col>
      <xdr:colOff>158750</xdr:colOff>
      <xdr:row>77</xdr:row>
      <xdr:rowOff>132080</xdr:rowOff>
    </xdr:to>
    <xdr:sp macro="" textlink="">
      <xdr:nvSpPr>
        <xdr:cNvPr id="447" name="楕円 446">
          <a:extLst>
            <a:ext uri="{FF2B5EF4-FFF2-40B4-BE49-F238E27FC236}">
              <a16:creationId xmlns:a16="http://schemas.microsoft.com/office/drawing/2014/main" id="{00000000-0008-0000-0400-0000BF010000}"/>
            </a:ext>
          </a:extLst>
        </xdr:cNvPr>
        <xdr:cNvSpPr/>
      </xdr:nvSpPr>
      <xdr:spPr>
        <a:xfrm>
          <a:off x="16459200" y="132321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77</xdr:row>
      <xdr:rowOff>2557</xdr:rowOff>
    </xdr:from>
    <xdr:ext cx="762000" cy="259045"/>
    <xdr:sp macro="" textlink="">
      <xdr:nvSpPr>
        <xdr:cNvPr id="448" name="公債費以外該当値テキスト">
          <a:extLst>
            <a:ext uri="{FF2B5EF4-FFF2-40B4-BE49-F238E27FC236}">
              <a16:creationId xmlns:a16="http://schemas.microsoft.com/office/drawing/2014/main" id="{00000000-0008-0000-0400-0000C0010000}"/>
            </a:ext>
          </a:extLst>
        </xdr:cNvPr>
        <xdr:cNvSpPr txBox="1"/>
      </xdr:nvSpPr>
      <xdr:spPr>
        <a:xfrm>
          <a:off x="16598900" y="132042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76</xdr:row>
      <xdr:rowOff>121920</xdr:rowOff>
    </xdr:from>
    <xdr:to>
      <xdr:col>78</xdr:col>
      <xdr:colOff>120650</xdr:colOff>
      <xdr:row>77</xdr:row>
      <xdr:rowOff>52070</xdr:rowOff>
    </xdr:to>
    <xdr:sp macro="" textlink="">
      <xdr:nvSpPr>
        <xdr:cNvPr id="449" name="楕円 448">
          <a:extLst>
            <a:ext uri="{FF2B5EF4-FFF2-40B4-BE49-F238E27FC236}">
              <a16:creationId xmlns:a16="http://schemas.microsoft.com/office/drawing/2014/main" id="{00000000-0008-0000-0400-0000C1010000}"/>
            </a:ext>
          </a:extLst>
        </xdr:cNvPr>
        <xdr:cNvSpPr/>
      </xdr:nvSpPr>
      <xdr:spPr>
        <a:xfrm>
          <a:off x="15621000" y="13152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77</xdr:row>
      <xdr:rowOff>36847</xdr:rowOff>
    </xdr:from>
    <xdr:ext cx="736600" cy="259045"/>
    <xdr:sp macro="" textlink="">
      <xdr:nvSpPr>
        <xdr:cNvPr id="450" name="テキスト ボックス 449">
          <a:extLst>
            <a:ext uri="{FF2B5EF4-FFF2-40B4-BE49-F238E27FC236}">
              <a16:creationId xmlns:a16="http://schemas.microsoft.com/office/drawing/2014/main" id="{00000000-0008-0000-0400-0000C2010000}"/>
            </a:ext>
          </a:extLst>
        </xdr:cNvPr>
        <xdr:cNvSpPr txBox="1"/>
      </xdr:nvSpPr>
      <xdr:spPr>
        <a:xfrm>
          <a:off x="15290800" y="132384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76</xdr:row>
      <xdr:rowOff>139064</xdr:rowOff>
    </xdr:from>
    <xdr:to>
      <xdr:col>74</xdr:col>
      <xdr:colOff>31750</xdr:colOff>
      <xdr:row>77</xdr:row>
      <xdr:rowOff>69214</xdr:rowOff>
    </xdr:to>
    <xdr:sp macro="" textlink="">
      <xdr:nvSpPr>
        <xdr:cNvPr id="451" name="楕円 450">
          <a:extLst>
            <a:ext uri="{FF2B5EF4-FFF2-40B4-BE49-F238E27FC236}">
              <a16:creationId xmlns:a16="http://schemas.microsoft.com/office/drawing/2014/main" id="{00000000-0008-0000-0400-0000C3010000}"/>
            </a:ext>
          </a:extLst>
        </xdr:cNvPr>
        <xdr:cNvSpPr/>
      </xdr:nvSpPr>
      <xdr:spPr>
        <a:xfrm>
          <a:off x="14732000" y="131692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77</xdr:row>
      <xdr:rowOff>53991</xdr:rowOff>
    </xdr:from>
    <xdr:ext cx="762000" cy="259045"/>
    <xdr:sp macro="" textlink="">
      <xdr:nvSpPr>
        <xdr:cNvPr id="452" name="テキスト ボックス 451">
          <a:extLst>
            <a:ext uri="{FF2B5EF4-FFF2-40B4-BE49-F238E27FC236}">
              <a16:creationId xmlns:a16="http://schemas.microsoft.com/office/drawing/2014/main" id="{00000000-0008-0000-0400-0000C4010000}"/>
            </a:ext>
          </a:extLst>
        </xdr:cNvPr>
        <xdr:cNvSpPr txBox="1"/>
      </xdr:nvSpPr>
      <xdr:spPr>
        <a:xfrm>
          <a:off x="14401800" y="132556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76</xdr:row>
      <xdr:rowOff>101918</xdr:rowOff>
    </xdr:from>
    <xdr:to>
      <xdr:col>69</xdr:col>
      <xdr:colOff>142875</xdr:colOff>
      <xdr:row>77</xdr:row>
      <xdr:rowOff>32068</xdr:rowOff>
    </xdr:to>
    <xdr:sp macro="" textlink="">
      <xdr:nvSpPr>
        <xdr:cNvPr id="453" name="楕円 452">
          <a:extLst>
            <a:ext uri="{FF2B5EF4-FFF2-40B4-BE49-F238E27FC236}">
              <a16:creationId xmlns:a16="http://schemas.microsoft.com/office/drawing/2014/main" id="{00000000-0008-0000-0400-0000C5010000}"/>
            </a:ext>
          </a:extLst>
        </xdr:cNvPr>
        <xdr:cNvSpPr/>
      </xdr:nvSpPr>
      <xdr:spPr>
        <a:xfrm>
          <a:off x="13843000" y="131321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77</xdr:row>
      <xdr:rowOff>16845</xdr:rowOff>
    </xdr:from>
    <xdr:ext cx="762000" cy="259045"/>
    <xdr:sp macro="" textlink="">
      <xdr:nvSpPr>
        <xdr:cNvPr id="454" name="テキスト ボックス 453">
          <a:extLst>
            <a:ext uri="{FF2B5EF4-FFF2-40B4-BE49-F238E27FC236}">
              <a16:creationId xmlns:a16="http://schemas.microsoft.com/office/drawing/2014/main" id="{00000000-0008-0000-0400-0000C6010000}"/>
            </a:ext>
          </a:extLst>
        </xdr:cNvPr>
        <xdr:cNvSpPr txBox="1"/>
      </xdr:nvSpPr>
      <xdr:spPr>
        <a:xfrm>
          <a:off x="13512800" y="1321849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75</xdr:row>
      <xdr:rowOff>150495</xdr:rowOff>
    </xdr:from>
    <xdr:to>
      <xdr:col>65</xdr:col>
      <xdr:colOff>53975</xdr:colOff>
      <xdr:row>76</xdr:row>
      <xdr:rowOff>80645</xdr:rowOff>
    </xdr:to>
    <xdr:sp macro="" textlink="">
      <xdr:nvSpPr>
        <xdr:cNvPr id="455" name="楕円 454">
          <a:extLst>
            <a:ext uri="{FF2B5EF4-FFF2-40B4-BE49-F238E27FC236}">
              <a16:creationId xmlns:a16="http://schemas.microsoft.com/office/drawing/2014/main" id="{00000000-0008-0000-0400-0000C7010000}"/>
            </a:ext>
          </a:extLst>
        </xdr:cNvPr>
        <xdr:cNvSpPr/>
      </xdr:nvSpPr>
      <xdr:spPr>
        <a:xfrm>
          <a:off x="12954000" y="130092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76</xdr:row>
      <xdr:rowOff>65422</xdr:rowOff>
    </xdr:from>
    <xdr:ext cx="762000" cy="259045"/>
    <xdr:sp macro="" textlink="">
      <xdr:nvSpPr>
        <xdr:cNvPr id="456" name="テキスト ボックス 455">
          <a:extLst>
            <a:ext uri="{FF2B5EF4-FFF2-40B4-BE49-F238E27FC236}">
              <a16:creationId xmlns:a16="http://schemas.microsoft.com/office/drawing/2014/main" id="{00000000-0008-0000-0400-0000C8010000}"/>
            </a:ext>
          </a:extLst>
        </xdr:cNvPr>
        <xdr:cNvSpPr txBox="1"/>
      </xdr:nvSpPr>
      <xdr:spPr>
        <a:xfrm>
          <a:off x="12623800" y="130956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id="{00000000-0008-0000-05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macro="" textlink="">
      <xdr:nvSpPr>
        <xdr:cNvPr id="3" name="表題ボックス">
          <a:extLst>
            <a:ext uri="{FF2B5EF4-FFF2-40B4-BE49-F238E27FC236}">
              <a16:creationId xmlns:a16="http://schemas.microsoft.com/office/drawing/2014/main" id="{00000000-0008-0000-0500-000003000000}"/>
            </a:ext>
          </a:extLst>
        </xdr:cNvPr>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macro="" textlink="">
      <xdr:nvSpPr>
        <xdr:cNvPr id="4" name="団体名称ボックス1">
          <a:extLst>
            <a:ext uri="{FF2B5EF4-FFF2-40B4-BE49-F238E27FC236}">
              <a16:creationId xmlns:a16="http://schemas.microsoft.com/office/drawing/2014/main" id="{00000000-0008-0000-0500-000004000000}"/>
            </a:ext>
          </a:extLst>
        </xdr:cNvPr>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a:extLst>
            <a:ext uri="{FF2B5EF4-FFF2-40B4-BE49-F238E27FC236}">
              <a16:creationId xmlns:a16="http://schemas.microsoft.com/office/drawing/2014/main" id="{00000000-0008-0000-0500-000005000000}"/>
            </a:ext>
          </a:extLst>
        </xdr:cNvPr>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macro="" textlink="">
      <xdr:nvSpPr>
        <xdr:cNvPr id="6" name="団体名称ボックス3">
          <a:extLst>
            <a:ext uri="{FF2B5EF4-FFF2-40B4-BE49-F238E27FC236}">
              <a16:creationId xmlns:a16="http://schemas.microsoft.com/office/drawing/2014/main" id="{00000000-0008-0000-0500-000006000000}"/>
            </a:ext>
          </a:extLst>
        </xdr:cNvPr>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高知県奈半利町</a:t>
          </a:r>
        </a:p>
      </xdr:txBody>
    </xdr:sp>
    <xdr:clientData/>
  </xdr:twoCellAnchor>
  <xdr:twoCellAnchor>
    <xdr:from>
      <xdr:col>39</xdr:col>
      <xdr:colOff>1066800</xdr:colOff>
      <xdr:row>0</xdr:row>
      <xdr:rowOff>0</xdr:rowOff>
    </xdr:from>
    <xdr:to>
      <xdr:col>41</xdr:col>
      <xdr:colOff>501650</xdr:colOff>
      <xdr:row>2</xdr:row>
      <xdr:rowOff>38100</xdr:rowOff>
    </xdr:to>
    <xdr:sp macro="" textlink="">
      <xdr:nvSpPr>
        <xdr:cNvPr id="7" name="正方形/長方形 6">
          <a:extLst>
            <a:ext uri="{FF2B5EF4-FFF2-40B4-BE49-F238E27FC236}">
              <a16:creationId xmlns:a16="http://schemas.microsoft.com/office/drawing/2014/main" id="{00000000-0008-0000-0500-000007000000}"/>
            </a:ext>
          </a:extLst>
        </xdr:cNvPr>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macro="" textlink="">
      <xdr:nvSpPr>
        <xdr:cNvPr id="8" name="正方形/長方形 7">
          <a:extLst>
            <a:ext uri="{FF2B5EF4-FFF2-40B4-BE49-F238E27FC236}">
              <a16:creationId xmlns:a16="http://schemas.microsoft.com/office/drawing/2014/main" id="{00000000-0008-0000-0500-000008000000}"/>
            </a:ext>
          </a:extLst>
        </xdr:cNvPr>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macro="" textlink="">
      <xdr:nvSpPr>
        <xdr:cNvPr id="9" name="正方形/長方形 8">
          <a:extLst>
            <a:ext uri="{FF2B5EF4-FFF2-40B4-BE49-F238E27FC236}">
              <a16:creationId xmlns:a16="http://schemas.microsoft.com/office/drawing/2014/main" id="{00000000-0008-0000-0500-000009000000}"/>
            </a:ext>
          </a:extLst>
        </xdr:cNvPr>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令和元年度</a:t>
          </a:r>
        </a:p>
      </xdr:txBody>
    </xdr:sp>
    <xdr:clientData/>
  </xdr:twoCellAnchor>
  <xdr:twoCellAnchor>
    <xdr:from>
      <xdr:col>11</xdr:col>
      <xdr:colOff>63500</xdr:colOff>
      <xdr:row>63</xdr:row>
      <xdr:rowOff>28575</xdr:rowOff>
    </xdr:from>
    <xdr:to>
      <xdr:col>33</xdr:col>
      <xdr:colOff>114300</xdr:colOff>
      <xdr:row>64</xdr:row>
      <xdr:rowOff>111125</xdr:rowOff>
    </xdr:to>
    <xdr:sp macro="" textlink="">
      <xdr:nvSpPr>
        <xdr:cNvPr id="10" name="角丸四角形 9">
          <a:extLst>
            <a:ext uri="{FF2B5EF4-FFF2-40B4-BE49-F238E27FC236}">
              <a16:creationId xmlns:a16="http://schemas.microsoft.com/office/drawing/2014/main" id="{00000000-0008-0000-0500-00000A000000}"/>
            </a:ext>
          </a:extLst>
        </xdr:cNvPr>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a:extLst>
            <a:ext uri="{FF2B5EF4-FFF2-40B4-BE49-F238E27FC236}">
              <a16:creationId xmlns:a16="http://schemas.microsoft.com/office/drawing/2014/main" id="{00000000-0008-0000-0500-00000B000000}"/>
            </a:ext>
          </a:extLst>
        </xdr:cNvPr>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a:extLst>
            <a:ext uri="{FF2B5EF4-FFF2-40B4-BE49-F238E27FC236}">
              <a16:creationId xmlns:a16="http://schemas.microsoft.com/office/drawing/2014/main" id="{00000000-0008-0000-0500-00000C000000}"/>
            </a:ext>
          </a:extLst>
        </xdr:cNvPr>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a:extLst>
            <a:ext uri="{FF2B5EF4-FFF2-40B4-BE49-F238E27FC236}">
              <a16:creationId xmlns:a16="http://schemas.microsoft.com/office/drawing/2014/main" id="{00000000-0008-0000-0500-00000D000000}"/>
            </a:ext>
          </a:extLst>
        </xdr:cNvPr>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a:extLst>
            <a:ext uri="{FF2B5EF4-FFF2-40B4-BE49-F238E27FC236}">
              <a16:creationId xmlns:a16="http://schemas.microsoft.com/office/drawing/2014/main" id="{00000000-0008-0000-0500-00000E000000}"/>
            </a:ext>
          </a:extLst>
        </xdr:cNvPr>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a:extLst>
            <a:ext uri="{FF2B5EF4-FFF2-40B4-BE49-F238E27FC236}">
              <a16:creationId xmlns:a16="http://schemas.microsoft.com/office/drawing/2014/main" id="{00000000-0008-0000-0500-00000F000000}"/>
            </a:ext>
          </a:extLst>
        </xdr:cNvPr>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macro="" textlink="">
      <xdr:nvSpPr>
        <xdr:cNvPr id="16" name="正方形/長方形 15">
          <a:extLst>
            <a:ext uri="{FF2B5EF4-FFF2-40B4-BE49-F238E27FC236}">
              <a16:creationId xmlns:a16="http://schemas.microsoft.com/office/drawing/2014/main" id="{00000000-0008-0000-0500-000010000000}"/>
            </a:ext>
          </a:extLst>
        </xdr:cNvPr>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a:extLst>
            <a:ext uri="{FF2B5EF4-FFF2-40B4-BE49-F238E27FC236}">
              <a16:creationId xmlns:a16="http://schemas.microsoft.com/office/drawing/2014/main" id="{00000000-0008-0000-0500-000011000000}"/>
            </a:ext>
          </a:extLst>
        </xdr:cNvPr>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macro="" textlink="">
      <xdr:nvSpPr>
        <xdr:cNvPr id="18" name="正方形/長方形 17">
          <a:extLst>
            <a:ext uri="{FF2B5EF4-FFF2-40B4-BE49-F238E27FC236}">
              <a16:creationId xmlns:a16="http://schemas.microsoft.com/office/drawing/2014/main" id="{00000000-0008-0000-0500-000012000000}"/>
            </a:ext>
          </a:extLst>
        </xdr:cNvPr>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a:extLst>
            <a:ext uri="{FF2B5EF4-FFF2-40B4-BE49-F238E27FC236}">
              <a16:creationId xmlns:a16="http://schemas.microsoft.com/office/drawing/2014/main" id="{00000000-0008-0000-0500-000013000000}"/>
            </a:ext>
          </a:extLst>
        </xdr:cNvPr>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a:extLst>
            <a:ext uri="{FF2B5EF4-FFF2-40B4-BE49-F238E27FC236}">
              <a16:creationId xmlns:a16="http://schemas.microsoft.com/office/drawing/2014/main" id="{00000000-0008-0000-0500-000014000000}"/>
            </a:ext>
          </a:extLst>
        </xdr:cNvPr>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a:extLst>
            <a:ext uri="{FF2B5EF4-FFF2-40B4-BE49-F238E27FC236}">
              <a16:creationId xmlns:a16="http://schemas.microsoft.com/office/drawing/2014/main" id="{00000000-0008-0000-0500-000015000000}"/>
            </a:ext>
          </a:extLst>
        </xdr:cNvPr>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a:extLst>
            <a:ext uri="{FF2B5EF4-FFF2-40B4-BE49-F238E27FC236}">
              <a16:creationId xmlns:a16="http://schemas.microsoft.com/office/drawing/2014/main" id="{00000000-0008-0000-0500-000016000000}"/>
            </a:ext>
          </a:extLst>
        </xdr:cNvPr>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a:extLst>
            <a:ext uri="{FF2B5EF4-FFF2-40B4-BE49-F238E27FC236}">
              <a16:creationId xmlns:a16="http://schemas.microsoft.com/office/drawing/2014/main" id="{00000000-0008-0000-0500-000017000000}"/>
            </a:ext>
          </a:extLst>
        </xdr:cNvPr>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a:extLst>
            <a:ext uri="{FF2B5EF4-FFF2-40B4-BE49-F238E27FC236}">
              <a16:creationId xmlns:a16="http://schemas.microsoft.com/office/drawing/2014/main" id="{00000000-0008-0000-0500-000018000000}"/>
            </a:ext>
          </a:extLst>
        </xdr:cNvPr>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a:extLst>
            <a:ext uri="{FF2B5EF4-FFF2-40B4-BE49-F238E27FC236}">
              <a16:creationId xmlns:a16="http://schemas.microsoft.com/office/drawing/2014/main" id="{00000000-0008-0000-0500-000019000000}"/>
            </a:ext>
          </a:extLst>
        </xdr:cNvPr>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a:extLst>
            <a:ext uri="{FF2B5EF4-FFF2-40B4-BE49-F238E27FC236}">
              <a16:creationId xmlns:a16="http://schemas.microsoft.com/office/drawing/2014/main" id="{00000000-0008-0000-0500-00001A000000}"/>
            </a:ext>
          </a:extLst>
        </xdr:cNvPr>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a:extLst>
            <a:ext uri="{FF2B5EF4-FFF2-40B4-BE49-F238E27FC236}">
              <a16:creationId xmlns:a16="http://schemas.microsoft.com/office/drawing/2014/main" id="{00000000-0008-0000-0500-00001B000000}"/>
            </a:ext>
          </a:extLst>
        </xdr:cNvPr>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a:extLst>
            <a:ext uri="{FF2B5EF4-FFF2-40B4-BE49-F238E27FC236}">
              <a16:creationId xmlns:a16="http://schemas.microsoft.com/office/drawing/2014/main" id="{00000000-0008-0000-0500-00001C000000}"/>
            </a:ext>
          </a:extLst>
        </xdr:cNvPr>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macro="" textlink="">
      <xdr:nvSpPr>
        <xdr:cNvPr id="29" name="テキスト ボックス 28">
          <a:extLst>
            <a:ext uri="{FF2B5EF4-FFF2-40B4-BE49-F238E27FC236}">
              <a16:creationId xmlns:a16="http://schemas.microsoft.com/office/drawing/2014/main" id="{00000000-0008-0000-0500-00001D000000}"/>
            </a:ext>
          </a:extLst>
        </xdr:cNvPr>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a:extLst>
            <a:ext uri="{FF2B5EF4-FFF2-40B4-BE49-F238E27FC236}">
              <a16:creationId xmlns:a16="http://schemas.microsoft.com/office/drawing/2014/main" id="{00000000-0008-0000-0500-00001E000000}"/>
            </a:ext>
          </a:extLst>
        </xdr:cNvPr>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20</xdr:row>
      <xdr:rowOff>79375</xdr:rowOff>
    </xdr:from>
    <xdr:to>
      <xdr:col>33</xdr:col>
      <xdr:colOff>114300</xdr:colOff>
      <xdr:row>20</xdr:row>
      <xdr:rowOff>79375</xdr:rowOff>
    </xdr:to>
    <xdr:cxnSp macro="">
      <xdr:nvCxnSpPr>
        <xdr:cNvPr id="31" name="直線コネクタ 30">
          <a:extLst>
            <a:ext uri="{FF2B5EF4-FFF2-40B4-BE49-F238E27FC236}">
              <a16:creationId xmlns:a16="http://schemas.microsoft.com/office/drawing/2014/main" id="{00000000-0008-0000-0500-00001F000000}"/>
            </a:ext>
          </a:extLst>
        </xdr:cNvPr>
        <xdr:cNvCxnSpPr/>
      </xdr:nvCxnSpPr>
      <xdr:spPr bwMode="auto">
        <a:xfrm>
          <a:off x="2159000" y="3556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108602</xdr:rowOff>
    </xdr:from>
    <xdr:ext cx="762000" cy="259045"/>
    <xdr:sp macro="" textlink="">
      <xdr:nvSpPr>
        <xdr:cNvPr id="32" name="テキスト ボックス 31">
          <a:extLst>
            <a:ext uri="{FF2B5EF4-FFF2-40B4-BE49-F238E27FC236}">
              <a16:creationId xmlns:a16="http://schemas.microsoft.com/office/drawing/2014/main" id="{00000000-0008-0000-0500-000020000000}"/>
            </a:ext>
          </a:extLst>
        </xdr:cNvPr>
        <xdr:cNvSpPr txBox="1"/>
      </xdr:nvSpPr>
      <xdr:spPr>
        <a:xfrm>
          <a:off x="1384300" y="3413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18</xdr:row>
      <xdr:rowOff>41275</xdr:rowOff>
    </xdr:from>
    <xdr:to>
      <xdr:col>33</xdr:col>
      <xdr:colOff>114300</xdr:colOff>
      <xdr:row>18</xdr:row>
      <xdr:rowOff>41275</xdr:rowOff>
    </xdr:to>
    <xdr:cxnSp macro="">
      <xdr:nvCxnSpPr>
        <xdr:cNvPr id="33" name="直線コネクタ 32">
          <a:extLst>
            <a:ext uri="{FF2B5EF4-FFF2-40B4-BE49-F238E27FC236}">
              <a16:creationId xmlns:a16="http://schemas.microsoft.com/office/drawing/2014/main" id="{00000000-0008-0000-0500-000021000000}"/>
            </a:ext>
          </a:extLst>
        </xdr:cNvPr>
        <xdr:cNvCxnSpPr/>
      </xdr:nvCxnSpPr>
      <xdr:spPr bwMode="auto">
        <a:xfrm>
          <a:off x="2159000" y="3175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17</xdr:row>
      <xdr:rowOff>70502</xdr:rowOff>
    </xdr:from>
    <xdr:ext cx="762000" cy="259045"/>
    <xdr:sp macro="" textlink="">
      <xdr:nvSpPr>
        <xdr:cNvPr id="34" name="テキスト ボックス 33">
          <a:extLst>
            <a:ext uri="{FF2B5EF4-FFF2-40B4-BE49-F238E27FC236}">
              <a16:creationId xmlns:a16="http://schemas.microsoft.com/office/drawing/2014/main" id="{00000000-0008-0000-0500-000022000000}"/>
            </a:ext>
          </a:extLst>
        </xdr:cNvPr>
        <xdr:cNvSpPr txBox="1"/>
      </xdr:nvSpPr>
      <xdr:spPr>
        <a:xfrm>
          <a:off x="13843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16</xdr:row>
      <xdr:rowOff>3175</xdr:rowOff>
    </xdr:from>
    <xdr:to>
      <xdr:col>33</xdr:col>
      <xdr:colOff>114300</xdr:colOff>
      <xdr:row>16</xdr:row>
      <xdr:rowOff>3175</xdr:rowOff>
    </xdr:to>
    <xdr:cxnSp macro="">
      <xdr:nvCxnSpPr>
        <xdr:cNvPr id="35" name="直線コネクタ 34">
          <a:extLst>
            <a:ext uri="{FF2B5EF4-FFF2-40B4-BE49-F238E27FC236}">
              <a16:creationId xmlns:a16="http://schemas.microsoft.com/office/drawing/2014/main" id="{00000000-0008-0000-0500-000023000000}"/>
            </a:ext>
          </a:extLst>
        </xdr:cNvPr>
        <xdr:cNvCxnSpPr/>
      </xdr:nvCxnSpPr>
      <xdr:spPr bwMode="auto">
        <a:xfrm>
          <a:off x="2159000" y="2794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15</xdr:row>
      <xdr:rowOff>32402</xdr:rowOff>
    </xdr:from>
    <xdr:ext cx="762000" cy="259045"/>
    <xdr:sp macro="" textlink="">
      <xdr:nvSpPr>
        <xdr:cNvPr id="36" name="テキスト ボックス 35">
          <a:extLst>
            <a:ext uri="{FF2B5EF4-FFF2-40B4-BE49-F238E27FC236}">
              <a16:creationId xmlns:a16="http://schemas.microsoft.com/office/drawing/2014/main" id="{00000000-0008-0000-0500-000024000000}"/>
            </a:ext>
          </a:extLst>
        </xdr:cNvPr>
        <xdr:cNvSpPr txBox="1"/>
      </xdr:nvSpPr>
      <xdr:spPr>
        <a:xfrm>
          <a:off x="1384300" y="2651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13</xdr:row>
      <xdr:rowOff>136525</xdr:rowOff>
    </xdr:from>
    <xdr:to>
      <xdr:col>33</xdr:col>
      <xdr:colOff>114300</xdr:colOff>
      <xdr:row>13</xdr:row>
      <xdr:rowOff>136525</xdr:rowOff>
    </xdr:to>
    <xdr:cxnSp macro="">
      <xdr:nvCxnSpPr>
        <xdr:cNvPr id="37" name="直線コネクタ 36">
          <a:extLst>
            <a:ext uri="{FF2B5EF4-FFF2-40B4-BE49-F238E27FC236}">
              <a16:creationId xmlns:a16="http://schemas.microsoft.com/office/drawing/2014/main" id="{00000000-0008-0000-0500-000025000000}"/>
            </a:ext>
          </a:extLst>
        </xdr:cNvPr>
        <xdr:cNvCxnSpPr/>
      </xdr:nvCxnSpPr>
      <xdr:spPr bwMode="auto">
        <a:xfrm>
          <a:off x="2159000" y="2413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12</xdr:row>
      <xdr:rowOff>165752</xdr:rowOff>
    </xdr:from>
    <xdr:ext cx="762000" cy="259045"/>
    <xdr:sp macro="" textlink="">
      <xdr:nvSpPr>
        <xdr:cNvPr id="38" name="テキスト ボックス 37">
          <a:extLst>
            <a:ext uri="{FF2B5EF4-FFF2-40B4-BE49-F238E27FC236}">
              <a16:creationId xmlns:a16="http://schemas.microsoft.com/office/drawing/2014/main" id="{00000000-0008-0000-0500-000026000000}"/>
            </a:ext>
          </a:extLst>
        </xdr:cNvPr>
        <xdr:cNvSpPr txBox="1"/>
      </xdr:nvSpPr>
      <xdr:spPr>
        <a:xfrm>
          <a:off x="1384300" y="2270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11</xdr:row>
      <xdr:rowOff>98425</xdr:rowOff>
    </xdr:from>
    <xdr:to>
      <xdr:col>33</xdr:col>
      <xdr:colOff>114300</xdr:colOff>
      <xdr:row>11</xdr:row>
      <xdr:rowOff>98425</xdr:rowOff>
    </xdr:to>
    <xdr:cxnSp macro="">
      <xdr:nvCxnSpPr>
        <xdr:cNvPr id="39" name="直線コネクタ 38">
          <a:extLst>
            <a:ext uri="{FF2B5EF4-FFF2-40B4-BE49-F238E27FC236}">
              <a16:creationId xmlns:a16="http://schemas.microsoft.com/office/drawing/2014/main" id="{00000000-0008-0000-0500-000027000000}"/>
            </a:ext>
          </a:extLst>
        </xdr:cNvPr>
        <xdr:cNvCxnSpPr/>
      </xdr:nvCxnSpPr>
      <xdr:spPr bwMode="auto">
        <a:xfrm>
          <a:off x="2159000" y="2032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10</xdr:row>
      <xdr:rowOff>127652</xdr:rowOff>
    </xdr:from>
    <xdr:ext cx="762000" cy="259045"/>
    <xdr:sp macro="" textlink="">
      <xdr:nvSpPr>
        <xdr:cNvPr id="40" name="テキスト ボックス 39">
          <a:extLst>
            <a:ext uri="{FF2B5EF4-FFF2-40B4-BE49-F238E27FC236}">
              <a16:creationId xmlns:a16="http://schemas.microsoft.com/office/drawing/2014/main" id="{00000000-0008-0000-0500-000028000000}"/>
            </a:ext>
          </a:extLst>
        </xdr:cNvPr>
        <xdr:cNvSpPr txBox="1"/>
      </xdr:nvSpPr>
      <xdr:spPr>
        <a:xfrm>
          <a:off x="1384300" y="1889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1" name="直線コネクタ 40">
          <a:extLst>
            <a:ext uri="{FF2B5EF4-FFF2-40B4-BE49-F238E27FC236}">
              <a16:creationId xmlns:a16="http://schemas.microsoft.com/office/drawing/2014/main" id="{00000000-0008-0000-0500-000029000000}"/>
            </a:ext>
          </a:extLst>
        </xdr:cNvPr>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macro="" textlink="">
      <xdr:nvSpPr>
        <xdr:cNvPr id="42" name="テキスト ボックス 41">
          <a:extLst>
            <a:ext uri="{FF2B5EF4-FFF2-40B4-BE49-F238E27FC236}">
              <a16:creationId xmlns:a16="http://schemas.microsoft.com/office/drawing/2014/main" id="{00000000-0008-0000-0500-00002A000000}"/>
            </a:ext>
          </a:extLst>
        </xdr:cNvPr>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3" name="人口1人当たり決算額の推移グラフ枠130">
          <a:extLst>
            <a:ext uri="{FF2B5EF4-FFF2-40B4-BE49-F238E27FC236}">
              <a16:creationId xmlns:a16="http://schemas.microsoft.com/office/drawing/2014/main" id="{00000000-0008-0000-0500-00002B000000}"/>
            </a:ext>
          </a:extLst>
        </xdr:cNvPr>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12</xdr:row>
      <xdr:rowOff>1514</xdr:rowOff>
    </xdr:from>
    <xdr:to>
      <xdr:col>29</xdr:col>
      <xdr:colOff>127000</xdr:colOff>
      <xdr:row>19</xdr:row>
      <xdr:rowOff>55063</xdr:rowOff>
    </xdr:to>
    <xdr:cxnSp macro="">
      <xdr:nvCxnSpPr>
        <xdr:cNvPr id="44" name="直線コネクタ 43">
          <a:extLst>
            <a:ext uri="{FF2B5EF4-FFF2-40B4-BE49-F238E27FC236}">
              <a16:creationId xmlns:a16="http://schemas.microsoft.com/office/drawing/2014/main" id="{00000000-0008-0000-0500-00002C000000}"/>
            </a:ext>
          </a:extLst>
        </xdr:cNvPr>
        <xdr:cNvCxnSpPr/>
      </xdr:nvCxnSpPr>
      <xdr:spPr bwMode="auto">
        <a:xfrm flipV="1">
          <a:off x="5651500" y="2106539"/>
          <a:ext cx="0" cy="1253699"/>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19</xdr:row>
      <xdr:rowOff>27140</xdr:rowOff>
    </xdr:from>
    <xdr:ext cx="762000" cy="259045"/>
    <xdr:sp macro="" textlink="">
      <xdr:nvSpPr>
        <xdr:cNvPr id="45" name="人口1人当たり決算額の推移最小値テキスト130">
          <a:extLst>
            <a:ext uri="{FF2B5EF4-FFF2-40B4-BE49-F238E27FC236}">
              <a16:creationId xmlns:a16="http://schemas.microsoft.com/office/drawing/2014/main" id="{00000000-0008-0000-0500-00002D000000}"/>
            </a:ext>
          </a:extLst>
        </xdr:cNvPr>
        <xdr:cNvSpPr txBox="1"/>
      </xdr:nvSpPr>
      <xdr:spPr>
        <a:xfrm>
          <a:off x="5740400" y="33323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102,762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19</xdr:row>
      <xdr:rowOff>55063</xdr:rowOff>
    </xdr:from>
    <xdr:to>
      <xdr:col>30</xdr:col>
      <xdr:colOff>25400</xdr:colOff>
      <xdr:row>19</xdr:row>
      <xdr:rowOff>55063</xdr:rowOff>
    </xdr:to>
    <xdr:cxnSp macro="">
      <xdr:nvCxnSpPr>
        <xdr:cNvPr id="46" name="直線コネクタ 45">
          <a:extLst>
            <a:ext uri="{FF2B5EF4-FFF2-40B4-BE49-F238E27FC236}">
              <a16:creationId xmlns:a16="http://schemas.microsoft.com/office/drawing/2014/main" id="{00000000-0008-0000-0500-00002E000000}"/>
            </a:ext>
          </a:extLst>
        </xdr:cNvPr>
        <xdr:cNvCxnSpPr/>
      </xdr:nvCxnSpPr>
      <xdr:spPr bwMode="auto">
        <a:xfrm>
          <a:off x="5562600" y="3360238"/>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10</xdr:row>
      <xdr:rowOff>87891</xdr:rowOff>
    </xdr:from>
    <xdr:ext cx="762000" cy="259045"/>
    <xdr:sp macro="" textlink="">
      <xdr:nvSpPr>
        <xdr:cNvPr id="47" name="人口1人当たり決算額の推移最大値テキスト130">
          <a:extLst>
            <a:ext uri="{FF2B5EF4-FFF2-40B4-BE49-F238E27FC236}">
              <a16:creationId xmlns:a16="http://schemas.microsoft.com/office/drawing/2014/main" id="{00000000-0008-0000-0500-00002F000000}"/>
            </a:ext>
          </a:extLst>
        </xdr:cNvPr>
        <xdr:cNvSpPr txBox="1"/>
      </xdr:nvSpPr>
      <xdr:spPr>
        <a:xfrm>
          <a:off x="5740400" y="18500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760,872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12</xdr:row>
      <xdr:rowOff>1514</xdr:rowOff>
    </xdr:from>
    <xdr:to>
      <xdr:col>30</xdr:col>
      <xdr:colOff>25400</xdr:colOff>
      <xdr:row>12</xdr:row>
      <xdr:rowOff>1514</xdr:rowOff>
    </xdr:to>
    <xdr:cxnSp macro="">
      <xdr:nvCxnSpPr>
        <xdr:cNvPr id="48" name="直線コネクタ 47">
          <a:extLst>
            <a:ext uri="{FF2B5EF4-FFF2-40B4-BE49-F238E27FC236}">
              <a16:creationId xmlns:a16="http://schemas.microsoft.com/office/drawing/2014/main" id="{00000000-0008-0000-0500-000030000000}"/>
            </a:ext>
          </a:extLst>
        </xdr:cNvPr>
        <xdr:cNvCxnSpPr/>
      </xdr:nvCxnSpPr>
      <xdr:spPr bwMode="auto">
        <a:xfrm>
          <a:off x="5562600" y="2106539"/>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18</xdr:row>
      <xdr:rowOff>20972</xdr:rowOff>
    </xdr:from>
    <xdr:to>
      <xdr:col>29</xdr:col>
      <xdr:colOff>127000</xdr:colOff>
      <xdr:row>18</xdr:row>
      <xdr:rowOff>52126</xdr:rowOff>
    </xdr:to>
    <xdr:cxnSp macro="">
      <xdr:nvCxnSpPr>
        <xdr:cNvPr id="49" name="直線コネクタ 48">
          <a:extLst>
            <a:ext uri="{FF2B5EF4-FFF2-40B4-BE49-F238E27FC236}">
              <a16:creationId xmlns:a16="http://schemas.microsoft.com/office/drawing/2014/main" id="{00000000-0008-0000-0500-000031000000}"/>
            </a:ext>
          </a:extLst>
        </xdr:cNvPr>
        <xdr:cNvCxnSpPr/>
      </xdr:nvCxnSpPr>
      <xdr:spPr bwMode="auto">
        <a:xfrm flipV="1">
          <a:off x="5003800" y="3154697"/>
          <a:ext cx="647700" cy="31154"/>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16</xdr:row>
      <xdr:rowOff>78251</xdr:rowOff>
    </xdr:from>
    <xdr:ext cx="762000" cy="259045"/>
    <xdr:sp macro="" textlink="">
      <xdr:nvSpPr>
        <xdr:cNvPr id="50" name="人口1人当たり決算額の推移平均値テキスト130">
          <a:extLst>
            <a:ext uri="{FF2B5EF4-FFF2-40B4-BE49-F238E27FC236}">
              <a16:creationId xmlns:a16="http://schemas.microsoft.com/office/drawing/2014/main" id="{00000000-0008-0000-0500-000032000000}"/>
            </a:ext>
          </a:extLst>
        </xdr:cNvPr>
        <xdr:cNvSpPr txBox="1"/>
      </xdr:nvSpPr>
      <xdr:spPr>
        <a:xfrm>
          <a:off x="5740400" y="286907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252,599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17</xdr:row>
      <xdr:rowOff>61724</xdr:rowOff>
    </xdr:from>
    <xdr:to>
      <xdr:col>29</xdr:col>
      <xdr:colOff>177800</xdr:colOff>
      <xdr:row>17</xdr:row>
      <xdr:rowOff>163324</xdr:rowOff>
    </xdr:to>
    <xdr:sp macro="" textlink="">
      <xdr:nvSpPr>
        <xdr:cNvPr id="51" name="フローチャート: 判断 50">
          <a:extLst>
            <a:ext uri="{FF2B5EF4-FFF2-40B4-BE49-F238E27FC236}">
              <a16:creationId xmlns:a16="http://schemas.microsoft.com/office/drawing/2014/main" id="{00000000-0008-0000-0500-000033000000}"/>
            </a:ext>
          </a:extLst>
        </xdr:cNvPr>
        <xdr:cNvSpPr/>
      </xdr:nvSpPr>
      <xdr:spPr bwMode="auto">
        <a:xfrm>
          <a:off x="5600700" y="302399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18</xdr:row>
      <xdr:rowOff>52126</xdr:rowOff>
    </xdr:from>
    <xdr:to>
      <xdr:col>26</xdr:col>
      <xdr:colOff>50800</xdr:colOff>
      <xdr:row>18</xdr:row>
      <xdr:rowOff>58504</xdr:rowOff>
    </xdr:to>
    <xdr:cxnSp macro="">
      <xdr:nvCxnSpPr>
        <xdr:cNvPr id="52" name="直線コネクタ 51">
          <a:extLst>
            <a:ext uri="{FF2B5EF4-FFF2-40B4-BE49-F238E27FC236}">
              <a16:creationId xmlns:a16="http://schemas.microsoft.com/office/drawing/2014/main" id="{00000000-0008-0000-0500-000034000000}"/>
            </a:ext>
          </a:extLst>
        </xdr:cNvPr>
        <xdr:cNvCxnSpPr/>
      </xdr:nvCxnSpPr>
      <xdr:spPr bwMode="auto">
        <a:xfrm flipV="1">
          <a:off x="4305300" y="3185851"/>
          <a:ext cx="698500" cy="637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17</xdr:row>
      <xdr:rowOff>80102</xdr:rowOff>
    </xdr:from>
    <xdr:to>
      <xdr:col>26</xdr:col>
      <xdr:colOff>101600</xdr:colOff>
      <xdr:row>18</xdr:row>
      <xdr:rowOff>10252</xdr:rowOff>
    </xdr:to>
    <xdr:sp macro="" textlink="">
      <xdr:nvSpPr>
        <xdr:cNvPr id="53" name="フローチャート: 判断 52">
          <a:extLst>
            <a:ext uri="{FF2B5EF4-FFF2-40B4-BE49-F238E27FC236}">
              <a16:creationId xmlns:a16="http://schemas.microsoft.com/office/drawing/2014/main" id="{00000000-0008-0000-0500-000035000000}"/>
            </a:ext>
          </a:extLst>
        </xdr:cNvPr>
        <xdr:cNvSpPr/>
      </xdr:nvSpPr>
      <xdr:spPr bwMode="auto">
        <a:xfrm>
          <a:off x="4953000" y="304237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16</xdr:row>
      <xdr:rowOff>20429</xdr:rowOff>
    </xdr:from>
    <xdr:ext cx="736600" cy="259045"/>
    <xdr:sp macro="" textlink="">
      <xdr:nvSpPr>
        <xdr:cNvPr id="54" name="テキスト ボックス 53">
          <a:extLst>
            <a:ext uri="{FF2B5EF4-FFF2-40B4-BE49-F238E27FC236}">
              <a16:creationId xmlns:a16="http://schemas.microsoft.com/office/drawing/2014/main" id="{00000000-0008-0000-0500-000036000000}"/>
            </a:ext>
          </a:extLst>
        </xdr:cNvPr>
        <xdr:cNvSpPr txBox="1"/>
      </xdr:nvSpPr>
      <xdr:spPr>
        <a:xfrm>
          <a:off x="4622800" y="281125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242,952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18</xdr:row>
      <xdr:rowOff>58504</xdr:rowOff>
    </xdr:from>
    <xdr:to>
      <xdr:col>22</xdr:col>
      <xdr:colOff>114300</xdr:colOff>
      <xdr:row>18</xdr:row>
      <xdr:rowOff>83924</xdr:rowOff>
    </xdr:to>
    <xdr:cxnSp macro="">
      <xdr:nvCxnSpPr>
        <xdr:cNvPr id="55" name="直線コネクタ 54">
          <a:extLst>
            <a:ext uri="{FF2B5EF4-FFF2-40B4-BE49-F238E27FC236}">
              <a16:creationId xmlns:a16="http://schemas.microsoft.com/office/drawing/2014/main" id="{00000000-0008-0000-0500-000037000000}"/>
            </a:ext>
          </a:extLst>
        </xdr:cNvPr>
        <xdr:cNvCxnSpPr/>
      </xdr:nvCxnSpPr>
      <xdr:spPr bwMode="auto">
        <a:xfrm flipV="1">
          <a:off x="3606800" y="3192229"/>
          <a:ext cx="698500" cy="2542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17</xdr:row>
      <xdr:rowOff>84658</xdr:rowOff>
    </xdr:from>
    <xdr:to>
      <xdr:col>22</xdr:col>
      <xdr:colOff>165100</xdr:colOff>
      <xdr:row>18</xdr:row>
      <xdr:rowOff>14808</xdr:rowOff>
    </xdr:to>
    <xdr:sp macro="" textlink="">
      <xdr:nvSpPr>
        <xdr:cNvPr id="56" name="フローチャート: 判断 55">
          <a:extLst>
            <a:ext uri="{FF2B5EF4-FFF2-40B4-BE49-F238E27FC236}">
              <a16:creationId xmlns:a16="http://schemas.microsoft.com/office/drawing/2014/main" id="{00000000-0008-0000-0500-000038000000}"/>
            </a:ext>
          </a:extLst>
        </xdr:cNvPr>
        <xdr:cNvSpPr/>
      </xdr:nvSpPr>
      <xdr:spPr bwMode="auto">
        <a:xfrm>
          <a:off x="4254500" y="304693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16</xdr:row>
      <xdr:rowOff>24985</xdr:rowOff>
    </xdr:from>
    <xdr:ext cx="762000" cy="259045"/>
    <xdr:sp macro="" textlink="">
      <xdr:nvSpPr>
        <xdr:cNvPr id="57" name="テキスト ボックス 56">
          <a:extLst>
            <a:ext uri="{FF2B5EF4-FFF2-40B4-BE49-F238E27FC236}">
              <a16:creationId xmlns:a16="http://schemas.microsoft.com/office/drawing/2014/main" id="{00000000-0008-0000-0500-000039000000}"/>
            </a:ext>
          </a:extLst>
        </xdr:cNvPr>
        <xdr:cNvSpPr txBox="1"/>
      </xdr:nvSpPr>
      <xdr:spPr>
        <a:xfrm>
          <a:off x="3924300" y="28158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240,560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18</xdr:row>
      <xdr:rowOff>83924</xdr:rowOff>
    </xdr:from>
    <xdr:to>
      <xdr:col>18</xdr:col>
      <xdr:colOff>177800</xdr:colOff>
      <xdr:row>18</xdr:row>
      <xdr:rowOff>99974</xdr:rowOff>
    </xdr:to>
    <xdr:cxnSp macro="">
      <xdr:nvCxnSpPr>
        <xdr:cNvPr id="58" name="直線コネクタ 57">
          <a:extLst>
            <a:ext uri="{FF2B5EF4-FFF2-40B4-BE49-F238E27FC236}">
              <a16:creationId xmlns:a16="http://schemas.microsoft.com/office/drawing/2014/main" id="{00000000-0008-0000-0500-00003A000000}"/>
            </a:ext>
          </a:extLst>
        </xdr:cNvPr>
        <xdr:cNvCxnSpPr/>
      </xdr:nvCxnSpPr>
      <xdr:spPr bwMode="auto">
        <a:xfrm flipV="1">
          <a:off x="2908300" y="3217649"/>
          <a:ext cx="698500" cy="1605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17</xdr:row>
      <xdr:rowOff>88819</xdr:rowOff>
    </xdr:from>
    <xdr:to>
      <xdr:col>19</xdr:col>
      <xdr:colOff>38100</xdr:colOff>
      <xdr:row>18</xdr:row>
      <xdr:rowOff>18969</xdr:rowOff>
    </xdr:to>
    <xdr:sp macro="" textlink="">
      <xdr:nvSpPr>
        <xdr:cNvPr id="59" name="フローチャート: 判断 58">
          <a:extLst>
            <a:ext uri="{FF2B5EF4-FFF2-40B4-BE49-F238E27FC236}">
              <a16:creationId xmlns:a16="http://schemas.microsoft.com/office/drawing/2014/main" id="{00000000-0008-0000-0500-00003B000000}"/>
            </a:ext>
          </a:extLst>
        </xdr:cNvPr>
        <xdr:cNvSpPr/>
      </xdr:nvSpPr>
      <xdr:spPr bwMode="auto">
        <a:xfrm>
          <a:off x="3556000" y="305109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16</xdr:row>
      <xdr:rowOff>29146</xdr:rowOff>
    </xdr:from>
    <xdr:ext cx="762000" cy="259045"/>
    <xdr:sp macro="" textlink="">
      <xdr:nvSpPr>
        <xdr:cNvPr id="60" name="テキスト ボックス 59">
          <a:extLst>
            <a:ext uri="{FF2B5EF4-FFF2-40B4-BE49-F238E27FC236}">
              <a16:creationId xmlns:a16="http://schemas.microsoft.com/office/drawing/2014/main" id="{00000000-0008-0000-0500-00003C000000}"/>
            </a:ext>
          </a:extLst>
        </xdr:cNvPr>
        <xdr:cNvSpPr txBox="1"/>
      </xdr:nvSpPr>
      <xdr:spPr>
        <a:xfrm>
          <a:off x="3225800" y="28199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238,376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17</xdr:row>
      <xdr:rowOff>98997</xdr:rowOff>
    </xdr:from>
    <xdr:to>
      <xdr:col>15</xdr:col>
      <xdr:colOff>101600</xdr:colOff>
      <xdr:row>18</xdr:row>
      <xdr:rowOff>29147</xdr:rowOff>
    </xdr:to>
    <xdr:sp macro="" textlink="">
      <xdr:nvSpPr>
        <xdr:cNvPr id="61" name="フローチャート: 判断 60">
          <a:extLst>
            <a:ext uri="{FF2B5EF4-FFF2-40B4-BE49-F238E27FC236}">
              <a16:creationId xmlns:a16="http://schemas.microsoft.com/office/drawing/2014/main" id="{00000000-0008-0000-0500-00003D000000}"/>
            </a:ext>
          </a:extLst>
        </xdr:cNvPr>
        <xdr:cNvSpPr/>
      </xdr:nvSpPr>
      <xdr:spPr bwMode="auto">
        <a:xfrm>
          <a:off x="2857500" y="306127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16</xdr:row>
      <xdr:rowOff>39324</xdr:rowOff>
    </xdr:from>
    <xdr:ext cx="762000" cy="259045"/>
    <xdr:sp macro="" textlink="">
      <xdr:nvSpPr>
        <xdr:cNvPr id="62" name="テキスト ボックス 61">
          <a:extLst>
            <a:ext uri="{FF2B5EF4-FFF2-40B4-BE49-F238E27FC236}">
              <a16:creationId xmlns:a16="http://schemas.microsoft.com/office/drawing/2014/main" id="{00000000-0008-0000-0500-00003E000000}"/>
            </a:ext>
          </a:extLst>
        </xdr:cNvPr>
        <xdr:cNvSpPr txBox="1"/>
      </xdr:nvSpPr>
      <xdr:spPr>
        <a:xfrm>
          <a:off x="2527300" y="28301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233,033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macro="" textlink="">
      <xdr:nvSpPr>
        <xdr:cNvPr id="63" name="テキスト ボックス 62">
          <a:extLst>
            <a:ext uri="{FF2B5EF4-FFF2-40B4-BE49-F238E27FC236}">
              <a16:creationId xmlns:a16="http://schemas.microsoft.com/office/drawing/2014/main" id="{00000000-0008-0000-0500-00003F000000}"/>
            </a:ext>
          </a:extLst>
        </xdr:cNvPr>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macro="" textlink="">
      <xdr:nvSpPr>
        <xdr:cNvPr id="64" name="テキスト ボックス 63">
          <a:extLst>
            <a:ext uri="{FF2B5EF4-FFF2-40B4-BE49-F238E27FC236}">
              <a16:creationId xmlns:a16="http://schemas.microsoft.com/office/drawing/2014/main" id="{00000000-0008-0000-0500-000040000000}"/>
            </a:ext>
          </a:extLst>
        </xdr:cNvPr>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macro="" textlink="">
      <xdr:nvSpPr>
        <xdr:cNvPr id="65" name="テキスト ボックス 64">
          <a:extLst>
            <a:ext uri="{FF2B5EF4-FFF2-40B4-BE49-F238E27FC236}">
              <a16:creationId xmlns:a16="http://schemas.microsoft.com/office/drawing/2014/main" id="{00000000-0008-0000-0500-000041000000}"/>
            </a:ext>
          </a:extLst>
        </xdr:cNvPr>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macro="" textlink="">
      <xdr:nvSpPr>
        <xdr:cNvPr id="66" name="テキスト ボックス 65">
          <a:extLst>
            <a:ext uri="{FF2B5EF4-FFF2-40B4-BE49-F238E27FC236}">
              <a16:creationId xmlns:a16="http://schemas.microsoft.com/office/drawing/2014/main" id="{00000000-0008-0000-0500-000042000000}"/>
            </a:ext>
          </a:extLst>
        </xdr:cNvPr>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macro="" textlink="">
      <xdr:nvSpPr>
        <xdr:cNvPr id="67" name="テキスト ボックス 66">
          <a:extLst>
            <a:ext uri="{FF2B5EF4-FFF2-40B4-BE49-F238E27FC236}">
              <a16:creationId xmlns:a16="http://schemas.microsoft.com/office/drawing/2014/main" id="{00000000-0008-0000-0500-000043000000}"/>
            </a:ext>
          </a:extLst>
        </xdr:cNvPr>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17</xdr:row>
      <xdr:rowOff>141622</xdr:rowOff>
    </xdr:from>
    <xdr:to>
      <xdr:col>29</xdr:col>
      <xdr:colOff>177800</xdr:colOff>
      <xdr:row>18</xdr:row>
      <xdr:rowOff>71772</xdr:rowOff>
    </xdr:to>
    <xdr:sp macro="" textlink="">
      <xdr:nvSpPr>
        <xdr:cNvPr id="68" name="楕円 67">
          <a:extLst>
            <a:ext uri="{FF2B5EF4-FFF2-40B4-BE49-F238E27FC236}">
              <a16:creationId xmlns:a16="http://schemas.microsoft.com/office/drawing/2014/main" id="{00000000-0008-0000-0500-000044000000}"/>
            </a:ext>
          </a:extLst>
        </xdr:cNvPr>
        <xdr:cNvSpPr/>
      </xdr:nvSpPr>
      <xdr:spPr bwMode="auto">
        <a:xfrm>
          <a:off x="5600700" y="310389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17</xdr:row>
      <xdr:rowOff>113699</xdr:rowOff>
    </xdr:from>
    <xdr:ext cx="762000" cy="259045"/>
    <xdr:sp macro="" textlink="">
      <xdr:nvSpPr>
        <xdr:cNvPr id="69" name="人口1人当たり決算額の推移該当値テキスト130">
          <a:extLst>
            <a:ext uri="{FF2B5EF4-FFF2-40B4-BE49-F238E27FC236}">
              <a16:creationId xmlns:a16="http://schemas.microsoft.com/office/drawing/2014/main" id="{00000000-0008-0000-0500-000045000000}"/>
            </a:ext>
          </a:extLst>
        </xdr:cNvPr>
        <xdr:cNvSpPr txBox="1"/>
      </xdr:nvSpPr>
      <xdr:spPr>
        <a:xfrm>
          <a:off x="5740400" y="30759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210,658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18</xdr:row>
      <xdr:rowOff>1326</xdr:rowOff>
    </xdr:from>
    <xdr:to>
      <xdr:col>26</xdr:col>
      <xdr:colOff>101600</xdr:colOff>
      <xdr:row>18</xdr:row>
      <xdr:rowOff>102926</xdr:rowOff>
    </xdr:to>
    <xdr:sp macro="" textlink="">
      <xdr:nvSpPr>
        <xdr:cNvPr id="70" name="楕円 69">
          <a:extLst>
            <a:ext uri="{FF2B5EF4-FFF2-40B4-BE49-F238E27FC236}">
              <a16:creationId xmlns:a16="http://schemas.microsoft.com/office/drawing/2014/main" id="{00000000-0008-0000-0500-000046000000}"/>
            </a:ext>
          </a:extLst>
        </xdr:cNvPr>
        <xdr:cNvSpPr/>
      </xdr:nvSpPr>
      <xdr:spPr bwMode="auto">
        <a:xfrm>
          <a:off x="4953000" y="313505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18</xdr:row>
      <xdr:rowOff>87703</xdr:rowOff>
    </xdr:from>
    <xdr:ext cx="736600" cy="259045"/>
    <xdr:sp macro="" textlink="">
      <xdr:nvSpPr>
        <xdr:cNvPr id="71" name="テキスト ボックス 70">
          <a:extLst>
            <a:ext uri="{FF2B5EF4-FFF2-40B4-BE49-F238E27FC236}">
              <a16:creationId xmlns:a16="http://schemas.microsoft.com/office/drawing/2014/main" id="{00000000-0008-0000-0500-000047000000}"/>
            </a:ext>
          </a:extLst>
        </xdr:cNvPr>
        <xdr:cNvSpPr txBox="1"/>
      </xdr:nvSpPr>
      <xdr:spPr>
        <a:xfrm>
          <a:off x="4622800" y="322142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194,304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18</xdr:row>
      <xdr:rowOff>7704</xdr:rowOff>
    </xdr:from>
    <xdr:to>
      <xdr:col>22</xdr:col>
      <xdr:colOff>165100</xdr:colOff>
      <xdr:row>18</xdr:row>
      <xdr:rowOff>109304</xdr:rowOff>
    </xdr:to>
    <xdr:sp macro="" textlink="">
      <xdr:nvSpPr>
        <xdr:cNvPr id="72" name="楕円 71">
          <a:extLst>
            <a:ext uri="{FF2B5EF4-FFF2-40B4-BE49-F238E27FC236}">
              <a16:creationId xmlns:a16="http://schemas.microsoft.com/office/drawing/2014/main" id="{00000000-0008-0000-0500-000048000000}"/>
            </a:ext>
          </a:extLst>
        </xdr:cNvPr>
        <xdr:cNvSpPr/>
      </xdr:nvSpPr>
      <xdr:spPr bwMode="auto">
        <a:xfrm>
          <a:off x="4254500" y="314142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18</xdr:row>
      <xdr:rowOff>94081</xdr:rowOff>
    </xdr:from>
    <xdr:ext cx="762000" cy="259045"/>
    <xdr:sp macro="" textlink="">
      <xdr:nvSpPr>
        <xdr:cNvPr id="73" name="テキスト ボックス 72">
          <a:extLst>
            <a:ext uri="{FF2B5EF4-FFF2-40B4-BE49-F238E27FC236}">
              <a16:creationId xmlns:a16="http://schemas.microsoft.com/office/drawing/2014/main" id="{00000000-0008-0000-0500-000049000000}"/>
            </a:ext>
          </a:extLst>
        </xdr:cNvPr>
        <xdr:cNvSpPr txBox="1"/>
      </xdr:nvSpPr>
      <xdr:spPr>
        <a:xfrm>
          <a:off x="3924300" y="32278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190,956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18</xdr:row>
      <xdr:rowOff>33124</xdr:rowOff>
    </xdr:from>
    <xdr:to>
      <xdr:col>19</xdr:col>
      <xdr:colOff>38100</xdr:colOff>
      <xdr:row>18</xdr:row>
      <xdr:rowOff>134724</xdr:rowOff>
    </xdr:to>
    <xdr:sp macro="" textlink="">
      <xdr:nvSpPr>
        <xdr:cNvPr id="74" name="楕円 73">
          <a:extLst>
            <a:ext uri="{FF2B5EF4-FFF2-40B4-BE49-F238E27FC236}">
              <a16:creationId xmlns:a16="http://schemas.microsoft.com/office/drawing/2014/main" id="{00000000-0008-0000-0500-00004A000000}"/>
            </a:ext>
          </a:extLst>
        </xdr:cNvPr>
        <xdr:cNvSpPr/>
      </xdr:nvSpPr>
      <xdr:spPr bwMode="auto">
        <a:xfrm>
          <a:off x="3556000" y="316684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18</xdr:row>
      <xdr:rowOff>119501</xdr:rowOff>
    </xdr:from>
    <xdr:ext cx="762000" cy="259045"/>
    <xdr:sp macro="" textlink="">
      <xdr:nvSpPr>
        <xdr:cNvPr id="75" name="テキスト ボックス 74">
          <a:extLst>
            <a:ext uri="{FF2B5EF4-FFF2-40B4-BE49-F238E27FC236}">
              <a16:creationId xmlns:a16="http://schemas.microsoft.com/office/drawing/2014/main" id="{00000000-0008-0000-0500-00004B000000}"/>
            </a:ext>
          </a:extLst>
        </xdr:cNvPr>
        <xdr:cNvSpPr txBox="1"/>
      </xdr:nvSpPr>
      <xdr:spPr>
        <a:xfrm>
          <a:off x="3225800" y="325322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177,612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18</xdr:row>
      <xdr:rowOff>49174</xdr:rowOff>
    </xdr:from>
    <xdr:to>
      <xdr:col>15</xdr:col>
      <xdr:colOff>101600</xdr:colOff>
      <xdr:row>18</xdr:row>
      <xdr:rowOff>150774</xdr:rowOff>
    </xdr:to>
    <xdr:sp macro="" textlink="">
      <xdr:nvSpPr>
        <xdr:cNvPr id="76" name="楕円 75">
          <a:extLst>
            <a:ext uri="{FF2B5EF4-FFF2-40B4-BE49-F238E27FC236}">
              <a16:creationId xmlns:a16="http://schemas.microsoft.com/office/drawing/2014/main" id="{00000000-0008-0000-0500-00004C000000}"/>
            </a:ext>
          </a:extLst>
        </xdr:cNvPr>
        <xdr:cNvSpPr/>
      </xdr:nvSpPr>
      <xdr:spPr bwMode="auto">
        <a:xfrm>
          <a:off x="2857500" y="318289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18</xdr:row>
      <xdr:rowOff>135551</xdr:rowOff>
    </xdr:from>
    <xdr:ext cx="762000" cy="259045"/>
    <xdr:sp macro="" textlink="">
      <xdr:nvSpPr>
        <xdr:cNvPr id="77" name="テキスト ボックス 76">
          <a:extLst>
            <a:ext uri="{FF2B5EF4-FFF2-40B4-BE49-F238E27FC236}">
              <a16:creationId xmlns:a16="http://schemas.microsoft.com/office/drawing/2014/main" id="{00000000-0008-0000-0500-00004D000000}"/>
            </a:ext>
          </a:extLst>
        </xdr:cNvPr>
        <xdr:cNvSpPr txBox="1"/>
      </xdr:nvSpPr>
      <xdr:spPr>
        <a:xfrm>
          <a:off x="2527300" y="326927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169,187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78" name="正方形/長方形 77">
          <a:extLst>
            <a:ext uri="{FF2B5EF4-FFF2-40B4-BE49-F238E27FC236}">
              <a16:creationId xmlns:a16="http://schemas.microsoft.com/office/drawing/2014/main" id="{00000000-0008-0000-0500-00004E000000}"/>
            </a:ext>
          </a:extLst>
        </xdr:cNvPr>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79" name="角丸四角形 78">
          <a:extLst>
            <a:ext uri="{FF2B5EF4-FFF2-40B4-BE49-F238E27FC236}">
              <a16:creationId xmlns:a16="http://schemas.microsoft.com/office/drawing/2014/main" id="{00000000-0008-0000-0500-00004F000000}"/>
            </a:ext>
          </a:extLst>
        </xdr:cNvPr>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macro="" textlink="">
      <xdr:nvSpPr>
        <xdr:cNvPr id="80" name="正方形/長方形 79">
          <a:extLst>
            <a:ext uri="{FF2B5EF4-FFF2-40B4-BE49-F238E27FC236}">
              <a16:creationId xmlns:a16="http://schemas.microsoft.com/office/drawing/2014/main" id="{00000000-0008-0000-0500-000050000000}"/>
            </a:ext>
          </a:extLst>
        </xdr:cNvPr>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macro="" textlink="">
      <xdr:nvSpPr>
        <xdr:cNvPr id="81" name="正方形/長方形 80">
          <a:extLst>
            <a:ext uri="{FF2B5EF4-FFF2-40B4-BE49-F238E27FC236}">
              <a16:creationId xmlns:a16="http://schemas.microsoft.com/office/drawing/2014/main" id="{00000000-0008-0000-0500-000051000000}"/>
            </a:ext>
          </a:extLst>
        </xdr:cNvPr>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2" name="正方形/長方形 81">
          <a:extLst>
            <a:ext uri="{FF2B5EF4-FFF2-40B4-BE49-F238E27FC236}">
              <a16:creationId xmlns:a16="http://schemas.microsoft.com/office/drawing/2014/main" id="{00000000-0008-0000-0500-000052000000}"/>
            </a:ext>
          </a:extLst>
        </xdr:cNvPr>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3" name="直線コネクタ 82">
          <a:extLst>
            <a:ext uri="{FF2B5EF4-FFF2-40B4-BE49-F238E27FC236}">
              <a16:creationId xmlns:a16="http://schemas.microsoft.com/office/drawing/2014/main" id="{00000000-0008-0000-0500-000053000000}"/>
            </a:ext>
          </a:extLst>
        </xdr:cNvPr>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4" name="直線コネクタ 83">
          <a:extLst>
            <a:ext uri="{FF2B5EF4-FFF2-40B4-BE49-F238E27FC236}">
              <a16:creationId xmlns:a16="http://schemas.microsoft.com/office/drawing/2014/main" id="{00000000-0008-0000-0500-000054000000}"/>
            </a:ext>
          </a:extLst>
        </xdr:cNvPr>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85" name="直線コネクタ 84">
          <a:extLst>
            <a:ext uri="{FF2B5EF4-FFF2-40B4-BE49-F238E27FC236}">
              <a16:creationId xmlns:a16="http://schemas.microsoft.com/office/drawing/2014/main" id="{00000000-0008-0000-0500-000055000000}"/>
            </a:ext>
          </a:extLst>
        </xdr:cNvPr>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86" name="直線コネクタ 85">
          <a:extLst>
            <a:ext uri="{FF2B5EF4-FFF2-40B4-BE49-F238E27FC236}">
              <a16:creationId xmlns:a16="http://schemas.microsoft.com/office/drawing/2014/main" id="{00000000-0008-0000-0500-000056000000}"/>
            </a:ext>
          </a:extLst>
        </xdr:cNvPr>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87" name="直線コネクタ 86">
          <a:extLst>
            <a:ext uri="{FF2B5EF4-FFF2-40B4-BE49-F238E27FC236}">
              <a16:creationId xmlns:a16="http://schemas.microsoft.com/office/drawing/2014/main" id="{00000000-0008-0000-0500-000057000000}"/>
            </a:ext>
          </a:extLst>
        </xdr:cNvPr>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88" name="楕円 87">
          <a:extLst>
            <a:ext uri="{FF2B5EF4-FFF2-40B4-BE49-F238E27FC236}">
              <a16:creationId xmlns:a16="http://schemas.microsoft.com/office/drawing/2014/main" id="{00000000-0008-0000-0500-000058000000}"/>
            </a:ext>
          </a:extLst>
        </xdr:cNvPr>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89" name="フローチャート: 判断 88">
          <a:extLst>
            <a:ext uri="{FF2B5EF4-FFF2-40B4-BE49-F238E27FC236}">
              <a16:creationId xmlns:a16="http://schemas.microsoft.com/office/drawing/2014/main" id="{00000000-0008-0000-0500-000059000000}"/>
            </a:ext>
          </a:extLst>
        </xdr:cNvPr>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macro="" textlink="">
      <xdr:nvSpPr>
        <xdr:cNvPr id="90" name="正方形/長方形 89">
          <a:extLst>
            <a:ext uri="{FF2B5EF4-FFF2-40B4-BE49-F238E27FC236}">
              <a16:creationId xmlns:a16="http://schemas.microsoft.com/office/drawing/2014/main" id="{00000000-0008-0000-0500-00005A000000}"/>
            </a:ext>
          </a:extLst>
        </xdr:cNvPr>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macro="" textlink="">
      <xdr:nvSpPr>
        <xdr:cNvPr id="91" name="テキスト ボックス 90">
          <a:extLst>
            <a:ext uri="{FF2B5EF4-FFF2-40B4-BE49-F238E27FC236}">
              <a16:creationId xmlns:a16="http://schemas.microsoft.com/office/drawing/2014/main" id="{00000000-0008-0000-0500-00005B000000}"/>
            </a:ext>
          </a:extLst>
        </xdr:cNvPr>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2" name="直線コネクタ 91">
          <a:extLst>
            <a:ext uri="{FF2B5EF4-FFF2-40B4-BE49-F238E27FC236}">
              <a16:creationId xmlns:a16="http://schemas.microsoft.com/office/drawing/2014/main" id="{00000000-0008-0000-0500-00005C000000}"/>
            </a:ext>
          </a:extLst>
        </xdr:cNvPr>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88900</xdr:rowOff>
    </xdr:from>
    <xdr:to>
      <xdr:col>33</xdr:col>
      <xdr:colOff>114300</xdr:colOff>
      <xdr:row>38</xdr:row>
      <xdr:rowOff>88900</xdr:rowOff>
    </xdr:to>
    <xdr:cxnSp macro="">
      <xdr:nvCxnSpPr>
        <xdr:cNvPr id="93" name="直線コネクタ 92">
          <a:extLst>
            <a:ext uri="{FF2B5EF4-FFF2-40B4-BE49-F238E27FC236}">
              <a16:creationId xmlns:a16="http://schemas.microsoft.com/office/drawing/2014/main" id="{00000000-0008-0000-0500-00005D000000}"/>
            </a:ext>
          </a:extLst>
        </xdr:cNvPr>
        <xdr:cNvCxnSpPr/>
      </xdr:nvCxnSpPr>
      <xdr:spPr bwMode="auto">
        <a:xfrm>
          <a:off x="2159000" y="7556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37</xdr:row>
      <xdr:rowOff>50800</xdr:rowOff>
    </xdr:from>
    <xdr:to>
      <xdr:col>33</xdr:col>
      <xdr:colOff>114300</xdr:colOff>
      <xdr:row>37</xdr:row>
      <xdr:rowOff>50800</xdr:rowOff>
    </xdr:to>
    <xdr:cxnSp macro="">
      <xdr:nvCxnSpPr>
        <xdr:cNvPr id="94" name="直線コネクタ 93">
          <a:extLst>
            <a:ext uri="{FF2B5EF4-FFF2-40B4-BE49-F238E27FC236}">
              <a16:creationId xmlns:a16="http://schemas.microsoft.com/office/drawing/2014/main" id="{00000000-0008-0000-0500-00005E000000}"/>
            </a:ext>
          </a:extLst>
        </xdr:cNvPr>
        <xdr:cNvCxnSpPr/>
      </xdr:nvCxnSpPr>
      <xdr:spPr bwMode="auto">
        <a:xfrm>
          <a:off x="2159000" y="7175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36</xdr:row>
      <xdr:rowOff>80027</xdr:rowOff>
    </xdr:from>
    <xdr:ext cx="762000" cy="259045"/>
    <xdr:sp macro="" textlink="">
      <xdr:nvSpPr>
        <xdr:cNvPr id="95" name="テキスト ボックス 94">
          <a:extLst>
            <a:ext uri="{FF2B5EF4-FFF2-40B4-BE49-F238E27FC236}">
              <a16:creationId xmlns:a16="http://schemas.microsoft.com/office/drawing/2014/main" id="{00000000-0008-0000-0500-00005F000000}"/>
            </a:ext>
          </a:extLst>
        </xdr:cNvPr>
        <xdr:cNvSpPr txBox="1"/>
      </xdr:nvSpPr>
      <xdr:spPr>
        <a:xfrm>
          <a:off x="1384300" y="7033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35</xdr:row>
      <xdr:rowOff>184150</xdr:rowOff>
    </xdr:from>
    <xdr:to>
      <xdr:col>33</xdr:col>
      <xdr:colOff>114300</xdr:colOff>
      <xdr:row>35</xdr:row>
      <xdr:rowOff>184150</xdr:rowOff>
    </xdr:to>
    <xdr:cxnSp macro="">
      <xdr:nvCxnSpPr>
        <xdr:cNvPr id="96" name="直線コネクタ 95">
          <a:extLst>
            <a:ext uri="{FF2B5EF4-FFF2-40B4-BE49-F238E27FC236}">
              <a16:creationId xmlns:a16="http://schemas.microsoft.com/office/drawing/2014/main" id="{00000000-0008-0000-0500-000060000000}"/>
            </a:ext>
          </a:extLst>
        </xdr:cNvPr>
        <xdr:cNvCxnSpPr/>
      </xdr:nvCxnSpPr>
      <xdr:spPr bwMode="auto">
        <a:xfrm>
          <a:off x="2159000" y="6794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41927</xdr:rowOff>
    </xdr:from>
    <xdr:ext cx="762000" cy="259045"/>
    <xdr:sp macro="" textlink="">
      <xdr:nvSpPr>
        <xdr:cNvPr id="97" name="テキスト ボックス 96">
          <a:extLst>
            <a:ext uri="{FF2B5EF4-FFF2-40B4-BE49-F238E27FC236}">
              <a16:creationId xmlns:a16="http://schemas.microsoft.com/office/drawing/2014/main" id="{00000000-0008-0000-0500-000061000000}"/>
            </a:ext>
          </a:extLst>
        </xdr:cNvPr>
        <xdr:cNvSpPr txBox="1"/>
      </xdr:nvSpPr>
      <xdr:spPr>
        <a:xfrm>
          <a:off x="1384300" y="6652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34</xdr:row>
      <xdr:rowOff>146050</xdr:rowOff>
    </xdr:from>
    <xdr:to>
      <xdr:col>33</xdr:col>
      <xdr:colOff>114300</xdr:colOff>
      <xdr:row>34</xdr:row>
      <xdr:rowOff>146050</xdr:rowOff>
    </xdr:to>
    <xdr:cxnSp macro="">
      <xdr:nvCxnSpPr>
        <xdr:cNvPr id="98" name="直線コネクタ 97">
          <a:extLst>
            <a:ext uri="{FF2B5EF4-FFF2-40B4-BE49-F238E27FC236}">
              <a16:creationId xmlns:a16="http://schemas.microsoft.com/office/drawing/2014/main" id="{00000000-0008-0000-0500-000062000000}"/>
            </a:ext>
          </a:extLst>
        </xdr:cNvPr>
        <xdr:cNvCxnSpPr/>
      </xdr:nvCxnSpPr>
      <xdr:spPr bwMode="auto">
        <a:xfrm>
          <a:off x="2159000" y="6413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3827</xdr:rowOff>
    </xdr:from>
    <xdr:ext cx="762000" cy="259045"/>
    <xdr:sp macro="" textlink="">
      <xdr:nvSpPr>
        <xdr:cNvPr id="99" name="テキスト ボックス 98">
          <a:extLst>
            <a:ext uri="{FF2B5EF4-FFF2-40B4-BE49-F238E27FC236}">
              <a16:creationId xmlns:a16="http://schemas.microsoft.com/office/drawing/2014/main" id="{00000000-0008-0000-0500-000063000000}"/>
            </a:ext>
          </a:extLst>
        </xdr:cNvPr>
        <xdr:cNvSpPr txBox="1"/>
      </xdr:nvSpPr>
      <xdr:spPr>
        <a:xfrm>
          <a:off x="1384300" y="6271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107950</xdr:rowOff>
    </xdr:from>
    <xdr:to>
      <xdr:col>33</xdr:col>
      <xdr:colOff>114300</xdr:colOff>
      <xdr:row>33</xdr:row>
      <xdr:rowOff>107950</xdr:rowOff>
    </xdr:to>
    <xdr:cxnSp macro="">
      <xdr:nvCxnSpPr>
        <xdr:cNvPr id="100" name="直線コネクタ 99">
          <a:extLst>
            <a:ext uri="{FF2B5EF4-FFF2-40B4-BE49-F238E27FC236}">
              <a16:creationId xmlns:a16="http://schemas.microsoft.com/office/drawing/2014/main" id="{00000000-0008-0000-0500-000064000000}"/>
            </a:ext>
          </a:extLst>
        </xdr:cNvPr>
        <xdr:cNvCxnSpPr/>
      </xdr:nvCxnSpPr>
      <xdr:spPr bwMode="auto">
        <a:xfrm>
          <a:off x="2159000" y="6032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32</xdr:row>
      <xdr:rowOff>137177</xdr:rowOff>
    </xdr:from>
    <xdr:ext cx="762000" cy="259045"/>
    <xdr:sp macro="" textlink="">
      <xdr:nvSpPr>
        <xdr:cNvPr id="101" name="テキスト ボックス 100">
          <a:extLst>
            <a:ext uri="{FF2B5EF4-FFF2-40B4-BE49-F238E27FC236}">
              <a16:creationId xmlns:a16="http://schemas.microsoft.com/office/drawing/2014/main" id="{00000000-0008-0000-0500-000065000000}"/>
            </a:ext>
          </a:extLst>
        </xdr:cNvPr>
        <xdr:cNvSpPr txBox="1"/>
      </xdr:nvSpPr>
      <xdr:spPr>
        <a:xfrm>
          <a:off x="1384300" y="5890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102" name="直線コネクタ 101">
          <a:extLst>
            <a:ext uri="{FF2B5EF4-FFF2-40B4-BE49-F238E27FC236}">
              <a16:creationId xmlns:a16="http://schemas.microsoft.com/office/drawing/2014/main" id="{00000000-0008-0000-0500-000066000000}"/>
            </a:ext>
          </a:extLst>
        </xdr:cNvPr>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macro="" textlink="">
      <xdr:nvSpPr>
        <xdr:cNvPr id="103" name="テキスト ボックス 102">
          <a:extLst>
            <a:ext uri="{FF2B5EF4-FFF2-40B4-BE49-F238E27FC236}">
              <a16:creationId xmlns:a16="http://schemas.microsoft.com/office/drawing/2014/main" id="{00000000-0008-0000-0500-000067000000}"/>
            </a:ext>
          </a:extLst>
        </xdr:cNvPr>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macro="" textlink="">
      <xdr:nvSpPr>
        <xdr:cNvPr id="104" name="人口1人当たり決算額の推移グラフ枠445">
          <a:extLst>
            <a:ext uri="{FF2B5EF4-FFF2-40B4-BE49-F238E27FC236}">
              <a16:creationId xmlns:a16="http://schemas.microsoft.com/office/drawing/2014/main" id="{00000000-0008-0000-0500-000068000000}"/>
            </a:ext>
          </a:extLst>
        </xdr:cNvPr>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33</xdr:row>
      <xdr:rowOff>201905</xdr:rowOff>
    </xdr:from>
    <xdr:to>
      <xdr:col>29</xdr:col>
      <xdr:colOff>127000</xdr:colOff>
      <xdr:row>37</xdr:row>
      <xdr:rowOff>307297</xdr:rowOff>
    </xdr:to>
    <xdr:cxnSp macro="">
      <xdr:nvCxnSpPr>
        <xdr:cNvPr id="105" name="直線コネクタ 104">
          <a:extLst>
            <a:ext uri="{FF2B5EF4-FFF2-40B4-BE49-F238E27FC236}">
              <a16:creationId xmlns:a16="http://schemas.microsoft.com/office/drawing/2014/main" id="{00000000-0008-0000-0500-000069000000}"/>
            </a:ext>
          </a:extLst>
        </xdr:cNvPr>
        <xdr:cNvCxnSpPr/>
      </xdr:nvCxnSpPr>
      <xdr:spPr bwMode="auto">
        <a:xfrm flipV="1">
          <a:off x="5651500" y="6126455"/>
          <a:ext cx="0" cy="1305542"/>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37</xdr:row>
      <xdr:rowOff>279374</xdr:rowOff>
    </xdr:from>
    <xdr:ext cx="762000" cy="259045"/>
    <xdr:sp macro="" textlink="">
      <xdr:nvSpPr>
        <xdr:cNvPr id="106" name="人口1人当たり決算額の推移最小値テキスト445">
          <a:extLst>
            <a:ext uri="{FF2B5EF4-FFF2-40B4-BE49-F238E27FC236}">
              <a16:creationId xmlns:a16="http://schemas.microsoft.com/office/drawing/2014/main" id="{00000000-0008-0000-0500-00006A000000}"/>
            </a:ext>
          </a:extLst>
        </xdr:cNvPr>
        <xdr:cNvSpPr txBox="1"/>
      </xdr:nvSpPr>
      <xdr:spPr>
        <a:xfrm>
          <a:off x="5740400" y="74040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-33,661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37</xdr:row>
      <xdr:rowOff>307297</xdr:rowOff>
    </xdr:from>
    <xdr:to>
      <xdr:col>30</xdr:col>
      <xdr:colOff>25400</xdr:colOff>
      <xdr:row>37</xdr:row>
      <xdr:rowOff>307297</xdr:rowOff>
    </xdr:to>
    <xdr:cxnSp macro="">
      <xdr:nvCxnSpPr>
        <xdr:cNvPr id="107" name="直線コネクタ 106">
          <a:extLst>
            <a:ext uri="{FF2B5EF4-FFF2-40B4-BE49-F238E27FC236}">
              <a16:creationId xmlns:a16="http://schemas.microsoft.com/office/drawing/2014/main" id="{00000000-0008-0000-0500-00006B000000}"/>
            </a:ext>
          </a:extLst>
        </xdr:cNvPr>
        <xdr:cNvCxnSpPr/>
      </xdr:nvCxnSpPr>
      <xdr:spPr bwMode="auto">
        <a:xfrm>
          <a:off x="5562600" y="7431997"/>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32</xdr:row>
      <xdr:rowOff>116832</xdr:rowOff>
    </xdr:from>
    <xdr:ext cx="762000" cy="259045"/>
    <xdr:sp macro="" textlink="">
      <xdr:nvSpPr>
        <xdr:cNvPr id="108" name="人口1人当たり決算額の推移最大値テキスト445">
          <a:extLst>
            <a:ext uri="{FF2B5EF4-FFF2-40B4-BE49-F238E27FC236}">
              <a16:creationId xmlns:a16="http://schemas.microsoft.com/office/drawing/2014/main" id="{00000000-0008-0000-0500-00006C000000}"/>
            </a:ext>
          </a:extLst>
        </xdr:cNvPr>
        <xdr:cNvSpPr txBox="1"/>
      </xdr:nvSpPr>
      <xdr:spPr>
        <a:xfrm>
          <a:off x="5740400" y="58699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137,670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33</xdr:row>
      <xdr:rowOff>201905</xdr:rowOff>
    </xdr:from>
    <xdr:to>
      <xdr:col>30</xdr:col>
      <xdr:colOff>25400</xdr:colOff>
      <xdr:row>33</xdr:row>
      <xdr:rowOff>201905</xdr:rowOff>
    </xdr:to>
    <xdr:cxnSp macro="">
      <xdr:nvCxnSpPr>
        <xdr:cNvPr id="109" name="直線コネクタ 108">
          <a:extLst>
            <a:ext uri="{FF2B5EF4-FFF2-40B4-BE49-F238E27FC236}">
              <a16:creationId xmlns:a16="http://schemas.microsoft.com/office/drawing/2014/main" id="{00000000-0008-0000-0500-00006D000000}"/>
            </a:ext>
          </a:extLst>
        </xdr:cNvPr>
        <xdr:cNvCxnSpPr/>
      </xdr:nvCxnSpPr>
      <xdr:spPr bwMode="auto">
        <a:xfrm>
          <a:off x="5562600" y="6126455"/>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37</xdr:row>
      <xdr:rowOff>15207</xdr:rowOff>
    </xdr:from>
    <xdr:to>
      <xdr:col>29</xdr:col>
      <xdr:colOff>127000</xdr:colOff>
      <xdr:row>37</xdr:row>
      <xdr:rowOff>30249</xdr:rowOff>
    </xdr:to>
    <xdr:cxnSp macro="">
      <xdr:nvCxnSpPr>
        <xdr:cNvPr id="110" name="直線コネクタ 109">
          <a:extLst>
            <a:ext uri="{FF2B5EF4-FFF2-40B4-BE49-F238E27FC236}">
              <a16:creationId xmlns:a16="http://schemas.microsoft.com/office/drawing/2014/main" id="{00000000-0008-0000-0500-00006E000000}"/>
            </a:ext>
          </a:extLst>
        </xdr:cNvPr>
        <xdr:cNvCxnSpPr/>
      </xdr:nvCxnSpPr>
      <xdr:spPr bwMode="auto">
        <a:xfrm>
          <a:off x="5003800" y="7139907"/>
          <a:ext cx="647700" cy="15042"/>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35</xdr:row>
      <xdr:rowOff>17997</xdr:rowOff>
    </xdr:from>
    <xdr:ext cx="762000" cy="259045"/>
    <xdr:sp macro="" textlink="">
      <xdr:nvSpPr>
        <xdr:cNvPr id="111" name="人口1人当たり決算額の推移平均値テキスト445">
          <a:extLst>
            <a:ext uri="{FF2B5EF4-FFF2-40B4-BE49-F238E27FC236}">
              <a16:creationId xmlns:a16="http://schemas.microsoft.com/office/drawing/2014/main" id="{00000000-0008-0000-0500-00006F000000}"/>
            </a:ext>
          </a:extLst>
        </xdr:cNvPr>
        <xdr:cNvSpPr txBox="1"/>
      </xdr:nvSpPr>
      <xdr:spPr>
        <a:xfrm>
          <a:off x="5740400" y="662834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44,807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172920</xdr:rowOff>
    </xdr:from>
    <xdr:to>
      <xdr:col>29</xdr:col>
      <xdr:colOff>177800</xdr:colOff>
      <xdr:row>35</xdr:row>
      <xdr:rowOff>274520</xdr:rowOff>
    </xdr:to>
    <xdr:sp macro="" textlink="">
      <xdr:nvSpPr>
        <xdr:cNvPr id="112" name="フローチャート: 判断 111">
          <a:extLst>
            <a:ext uri="{FF2B5EF4-FFF2-40B4-BE49-F238E27FC236}">
              <a16:creationId xmlns:a16="http://schemas.microsoft.com/office/drawing/2014/main" id="{00000000-0008-0000-0500-000070000000}"/>
            </a:ext>
          </a:extLst>
        </xdr:cNvPr>
        <xdr:cNvSpPr/>
      </xdr:nvSpPr>
      <xdr:spPr bwMode="auto">
        <a:xfrm>
          <a:off x="5600700" y="678327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36</xdr:row>
      <xdr:rowOff>162784</xdr:rowOff>
    </xdr:from>
    <xdr:to>
      <xdr:col>26</xdr:col>
      <xdr:colOff>50800</xdr:colOff>
      <xdr:row>37</xdr:row>
      <xdr:rowOff>15207</xdr:rowOff>
    </xdr:to>
    <xdr:cxnSp macro="">
      <xdr:nvCxnSpPr>
        <xdr:cNvPr id="113" name="直線コネクタ 112">
          <a:extLst>
            <a:ext uri="{FF2B5EF4-FFF2-40B4-BE49-F238E27FC236}">
              <a16:creationId xmlns:a16="http://schemas.microsoft.com/office/drawing/2014/main" id="{00000000-0008-0000-0500-000071000000}"/>
            </a:ext>
          </a:extLst>
        </xdr:cNvPr>
        <xdr:cNvCxnSpPr/>
      </xdr:nvCxnSpPr>
      <xdr:spPr bwMode="auto">
        <a:xfrm>
          <a:off x="4305300" y="7116034"/>
          <a:ext cx="698500" cy="23873"/>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35</xdr:row>
      <xdr:rowOff>187368</xdr:rowOff>
    </xdr:from>
    <xdr:to>
      <xdr:col>26</xdr:col>
      <xdr:colOff>101600</xdr:colOff>
      <xdr:row>35</xdr:row>
      <xdr:rowOff>288968</xdr:rowOff>
    </xdr:to>
    <xdr:sp macro="" textlink="">
      <xdr:nvSpPr>
        <xdr:cNvPr id="114" name="フローチャート: 判断 113">
          <a:extLst>
            <a:ext uri="{FF2B5EF4-FFF2-40B4-BE49-F238E27FC236}">
              <a16:creationId xmlns:a16="http://schemas.microsoft.com/office/drawing/2014/main" id="{00000000-0008-0000-0500-000072000000}"/>
            </a:ext>
          </a:extLst>
        </xdr:cNvPr>
        <xdr:cNvSpPr/>
      </xdr:nvSpPr>
      <xdr:spPr bwMode="auto">
        <a:xfrm>
          <a:off x="4953000" y="6797718"/>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34</xdr:row>
      <xdr:rowOff>299145</xdr:rowOff>
    </xdr:from>
    <xdr:ext cx="736600" cy="259045"/>
    <xdr:sp macro="" textlink="">
      <xdr:nvSpPr>
        <xdr:cNvPr id="115" name="テキスト ボックス 114">
          <a:extLst>
            <a:ext uri="{FF2B5EF4-FFF2-40B4-BE49-F238E27FC236}">
              <a16:creationId xmlns:a16="http://schemas.microsoft.com/office/drawing/2014/main" id="{00000000-0008-0000-0500-000073000000}"/>
            </a:ext>
          </a:extLst>
        </xdr:cNvPr>
        <xdr:cNvSpPr txBox="1"/>
      </xdr:nvSpPr>
      <xdr:spPr>
        <a:xfrm>
          <a:off x="4622800" y="656659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42,911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36</xdr:row>
      <xdr:rowOff>162784</xdr:rowOff>
    </xdr:from>
    <xdr:to>
      <xdr:col>22</xdr:col>
      <xdr:colOff>114300</xdr:colOff>
      <xdr:row>37</xdr:row>
      <xdr:rowOff>152862</xdr:rowOff>
    </xdr:to>
    <xdr:cxnSp macro="">
      <xdr:nvCxnSpPr>
        <xdr:cNvPr id="116" name="直線コネクタ 115">
          <a:extLst>
            <a:ext uri="{FF2B5EF4-FFF2-40B4-BE49-F238E27FC236}">
              <a16:creationId xmlns:a16="http://schemas.microsoft.com/office/drawing/2014/main" id="{00000000-0008-0000-0500-000074000000}"/>
            </a:ext>
          </a:extLst>
        </xdr:cNvPr>
        <xdr:cNvCxnSpPr/>
      </xdr:nvCxnSpPr>
      <xdr:spPr bwMode="auto">
        <a:xfrm flipV="1">
          <a:off x="3606800" y="7116034"/>
          <a:ext cx="698500" cy="16152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35</xdr:row>
      <xdr:rowOff>183086</xdr:rowOff>
    </xdr:from>
    <xdr:to>
      <xdr:col>22</xdr:col>
      <xdr:colOff>165100</xdr:colOff>
      <xdr:row>35</xdr:row>
      <xdr:rowOff>284686</xdr:rowOff>
    </xdr:to>
    <xdr:sp macro="" textlink="">
      <xdr:nvSpPr>
        <xdr:cNvPr id="117" name="フローチャート: 判断 116">
          <a:extLst>
            <a:ext uri="{FF2B5EF4-FFF2-40B4-BE49-F238E27FC236}">
              <a16:creationId xmlns:a16="http://schemas.microsoft.com/office/drawing/2014/main" id="{00000000-0008-0000-0500-000075000000}"/>
            </a:ext>
          </a:extLst>
        </xdr:cNvPr>
        <xdr:cNvSpPr/>
      </xdr:nvSpPr>
      <xdr:spPr bwMode="auto">
        <a:xfrm>
          <a:off x="4254500" y="679343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34</xdr:row>
      <xdr:rowOff>294863</xdr:rowOff>
    </xdr:from>
    <xdr:ext cx="762000" cy="259045"/>
    <xdr:sp macro="" textlink="">
      <xdr:nvSpPr>
        <xdr:cNvPr id="118" name="テキスト ボックス 117">
          <a:extLst>
            <a:ext uri="{FF2B5EF4-FFF2-40B4-BE49-F238E27FC236}">
              <a16:creationId xmlns:a16="http://schemas.microsoft.com/office/drawing/2014/main" id="{00000000-0008-0000-0500-000076000000}"/>
            </a:ext>
          </a:extLst>
        </xdr:cNvPr>
        <xdr:cNvSpPr txBox="1"/>
      </xdr:nvSpPr>
      <xdr:spPr>
        <a:xfrm>
          <a:off x="3924300" y="65623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43,473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37</xdr:row>
      <xdr:rowOff>152862</xdr:rowOff>
    </xdr:from>
    <xdr:to>
      <xdr:col>18</xdr:col>
      <xdr:colOff>177800</xdr:colOff>
      <xdr:row>37</xdr:row>
      <xdr:rowOff>155628</xdr:rowOff>
    </xdr:to>
    <xdr:cxnSp macro="">
      <xdr:nvCxnSpPr>
        <xdr:cNvPr id="119" name="直線コネクタ 118">
          <a:extLst>
            <a:ext uri="{FF2B5EF4-FFF2-40B4-BE49-F238E27FC236}">
              <a16:creationId xmlns:a16="http://schemas.microsoft.com/office/drawing/2014/main" id="{00000000-0008-0000-0500-000077000000}"/>
            </a:ext>
          </a:extLst>
        </xdr:cNvPr>
        <xdr:cNvCxnSpPr/>
      </xdr:nvCxnSpPr>
      <xdr:spPr bwMode="auto">
        <a:xfrm flipV="1">
          <a:off x="2908300" y="7277562"/>
          <a:ext cx="698500" cy="2766"/>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35</xdr:row>
      <xdr:rowOff>188785</xdr:rowOff>
    </xdr:from>
    <xdr:to>
      <xdr:col>19</xdr:col>
      <xdr:colOff>38100</xdr:colOff>
      <xdr:row>35</xdr:row>
      <xdr:rowOff>290385</xdr:rowOff>
    </xdr:to>
    <xdr:sp macro="" textlink="">
      <xdr:nvSpPr>
        <xdr:cNvPr id="120" name="フローチャート: 判断 119">
          <a:extLst>
            <a:ext uri="{FF2B5EF4-FFF2-40B4-BE49-F238E27FC236}">
              <a16:creationId xmlns:a16="http://schemas.microsoft.com/office/drawing/2014/main" id="{00000000-0008-0000-0500-000078000000}"/>
            </a:ext>
          </a:extLst>
        </xdr:cNvPr>
        <xdr:cNvSpPr/>
      </xdr:nvSpPr>
      <xdr:spPr bwMode="auto">
        <a:xfrm>
          <a:off x="3556000" y="679913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34</xdr:row>
      <xdr:rowOff>300562</xdr:rowOff>
    </xdr:from>
    <xdr:ext cx="762000" cy="259045"/>
    <xdr:sp macro="" textlink="">
      <xdr:nvSpPr>
        <xdr:cNvPr id="121" name="テキスト ボックス 120">
          <a:extLst>
            <a:ext uri="{FF2B5EF4-FFF2-40B4-BE49-F238E27FC236}">
              <a16:creationId xmlns:a16="http://schemas.microsoft.com/office/drawing/2014/main" id="{00000000-0008-0000-0500-000079000000}"/>
            </a:ext>
          </a:extLst>
        </xdr:cNvPr>
        <xdr:cNvSpPr txBox="1"/>
      </xdr:nvSpPr>
      <xdr:spPr>
        <a:xfrm>
          <a:off x="3225800" y="656801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42,725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191727</xdr:rowOff>
    </xdr:from>
    <xdr:to>
      <xdr:col>15</xdr:col>
      <xdr:colOff>101600</xdr:colOff>
      <xdr:row>35</xdr:row>
      <xdr:rowOff>293327</xdr:rowOff>
    </xdr:to>
    <xdr:sp macro="" textlink="">
      <xdr:nvSpPr>
        <xdr:cNvPr id="122" name="フローチャート: 判断 121">
          <a:extLst>
            <a:ext uri="{FF2B5EF4-FFF2-40B4-BE49-F238E27FC236}">
              <a16:creationId xmlns:a16="http://schemas.microsoft.com/office/drawing/2014/main" id="{00000000-0008-0000-0500-00007A000000}"/>
            </a:ext>
          </a:extLst>
        </xdr:cNvPr>
        <xdr:cNvSpPr/>
      </xdr:nvSpPr>
      <xdr:spPr bwMode="auto">
        <a:xfrm>
          <a:off x="2857500" y="680207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34</xdr:row>
      <xdr:rowOff>303504</xdr:rowOff>
    </xdr:from>
    <xdr:ext cx="762000" cy="259045"/>
    <xdr:sp macro="" textlink="">
      <xdr:nvSpPr>
        <xdr:cNvPr id="123" name="テキスト ボックス 122">
          <a:extLst>
            <a:ext uri="{FF2B5EF4-FFF2-40B4-BE49-F238E27FC236}">
              <a16:creationId xmlns:a16="http://schemas.microsoft.com/office/drawing/2014/main" id="{00000000-0008-0000-0500-00007B000000}"/>
            </a:ext>
          </a:extLst>
        </xdr:cNvPr>
        <xdr:cNvSpPr txBox="1"/>
      </xdr:nvSpPr>
      <xdr:spPr>
        <a:xfrm>
          <a:off x="2527300" y="65709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42,339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macro="" textlink="">
      <xdr:nvSpPr>
        <xdr:cNvPr id="124" name="テキスト ボックス 123">
          <a:extLst>
            <a:ext uri="{FF2B5EF4-FFF2-40B4-BE49-F238E27FC236}">
              <a16:creationId xmlns:a16="http://schemas.microsoft.com/office/drawing/2014/main" id="{00000000-0008-0000-0500-00007C000000}"/>
            </a:ext>
          </a:extLst>
        </xdr:cNvPr>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macro="" textlink="">
      <xdr:nvSpPr>
        <xdr:cNvPr id="125" name="テキスト ボックス 124">
          <a:extLst>
            <a:ext uri="{FF2B5EF4-FFF2-40B4-BE49-F238E27FC236}">
              <a16:creationId xmlns:a16="http://schemas.microsoft.com/office/drawing/2014/main" id="{00000000-0008-0000-0500-00007D000000}"/>
            </a:ext>
          </a:extLst>
        </xdr:cNvPr>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macro="" textlink="">
      <xdr:nvSpPr>
        <xdr:cNvPr id="126" name="テキスト ボックス 125">
          <a:extLst>
            <a:ext uri="{FF2B5EF4-FFF2-40B4-BE49-F238E27FC236}">
              <a16:creationId xmlns:a16="http://schemas.microsoft.com/office/drawing/2014/main" id="{00000000-0008-0000-0500-00007E000000}"/>
            </a:ext>
          </a:extLst>
        </xdr:cNvPr>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macro="" textlink="">
      <xdr:nvSpPr>
        <xdr:cNvPr id="127" name="テキスト ボックス 126">
          <a:extLst>
            <a:ext uri="{FF2B5EF4-FFF2-40B4-BE49-F238E27FC236}">
              <a16:creationId xmlns:a16="http://schemas.microsoft.com/office/drawing/2014/main" id="{00000000-0008-0000-0500-00007F000000}"/>
            </a:ext>
          </a:extLst>
        </xdr:cNvPr>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macro="" textlink="">
      <xdr:nvSpPr>
        <xdr:cNvPr id="128" name="テキスト ボックス 127">
          <a:extLst>
            <a:ext uri="{FF2B5EF4-FFF2-40B4-BE49-F238E27FC236}">
              <a16:creationId xmlns:a16="http://schemas.microsoft.com/office/drawing/2014/main" id="{00000000-0008-0000-0500-000080000000}"/>
            </a:ext>
          </a:extLst>
        </xdr:cNvPr>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36</xdr:row>
      <xdr:rowOff>150899</xdr:rowOff>
    </xdr:from>
    <xdr:to>
      <xdr:col>29</xdr:col>
      <xdr:colOff>177800</xdr:colOff>
      <xdr:row>37</xdr:row>
      <xdr:rowOff>81049</xdr:rowOff>
    </xdr:to>
    <xdr:sp macro="" textlink="">
      <xdr:nvSpPr>
        <xdr:cNvPr id="129" name="楕円 128">
          <a:extLst>
            <a:ext uri="{FF2B5EF4-FFF2-40B4-BE49-F238E27FC236}">
              <a16:creationId xmlns:a16="http://schemas.microsoft.com/office/drawing/2014/main" id="{00000000-0008-0000-0500-000081000000}"/>
            </a:ext>
          </a:extLst>
        </xdr:cNvPr>
        <xdr:cNvSpPr/>
      </xdr:nvSpPr>
      <xdr:spPr bwMode="auto">
        <a:xfrm>
          <a:off x="5600700" y="710414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36</xdr:row>
      <xdr:rowOff>122976</xdr:rowOff>
    </xdr:from>
    <xdr:ext cx="762000" cy="259045"/>
    <xdr:sp macro="" textlink="">
      <xdr:nvSpPr>
        <xdr:cNvPr id="130" name="人口1人当たり決算額の推移該当値テキスト445">
          <a:extLst>
            <a:ext uri="{FF2B5EF4-FFF2-40B4-BE49-F238E27FC236}">
              <a16:creationId xmlns:a16="http://schemas.microsoft.com/office/drawing/2014/main" id="{00000000-0008-0000-0500-000082000000}"/>
            </a:ext>
          </a:extLst>
        </xdr:cNvPr>
        <xdr:cNvSpPr txBox="1"/>
      </xdr:nvSpPr>
      <xdr:spPr>
        <a:xfrm>
          <a:off x="5740400" y="707622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2,697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36</xdr:row>
      <xdr:rowOff>135857</xdr:rowOff>
    </xdr:from>
    <xdr:to>
      <xdr:col>26</xdr:col>
      <xdr:colOff>101600</xdr:colOff>
      <xdr:row>37</xdr:row>
      <xdr:rowOff>66007</xdr:rowOff>
    </xdr:to>
    <xdr:sp macro="" textlink="">
      <xdr:nvSpPr>
        <xdr:cNvPr id="131" name="楕円 130">
          <a:extLst>
            <a:ext uri="{FF2B5EF4-FFF2-40B4-BE49-F238E27FC236}">
              <a16:creationId xmlns:a16="http://schemas.microsoft.com/office/drawing/2014/main" id="{00000000-0008-0000-0500-000083000000}"/>
            </a:ext>
          </a:extLst>
        </xdr:cNvPr>
        <xdr:cNvSpPr/>
      </xdr:nvSpPr>
      <xdr:spPr bwMode="auto">
        <a:xfrm>
          <a:off x="4953000" y="708910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37</xdr:row>
      <xdr:rowOff>50784</xdr:rowOff>
    </xdr:from>
    <xdr:ext cx="736600" cy="259045"/>
    <xdr:sp macro="" textlink="">
      <xdr:nvSpPr>
        <xdr:cNvPr id="132" name="テキスト ボックス 131">
          <a:extLst>
            <a:ext uri="{FF2B5EF4-FFF2-40B4-BE49-F238E27FC236}">
              <a16:creationId xmlns:a16="http://schemas.microsoft.com/office/drawing/2014/main" id="{00000000-0008-0000-0500-000084000000}"/>
            </a:ext>
          </a:extLst>
        </xdr:cNvPr>
        <xdr:cNvSpPr txBox="1"/>
      </xdr:nvSpPr>
      <xdr:spPr>
        <a:xfrm>
          <a:off x="4622800" y="717548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36</xdr:row>
      <xdr:rowOff>111984</xdr:rowOff>
    </xdr:from>
    <xdr:to>
      <xdr:col>22</xdr:col>
      <xdr:colOff>165100</xdr:colOff>
      <xdr:row>37</xdr:row>
      <xdr:rowOff>42134</xdr:rowOff>
    </xdr:to>
    <xdr:sp macro="" textlink="">
      <xdr:nvSpPr>
        <xdr:cNvPr id="133" name="楕円 132">
          <a:extLst>
            <a:ext uri="{FF2B5EF4-FFF2-40B4-BE49-F238E27FC236}">
              <a16:creationId xmlns:a16="http://schemas.microsoft.com/office/drawing/2014/main" id="{00000000-0008-0000-0500-000085000000}"/>
            </a:ext>
          </a:extLst>
        </xdr:cNvPr>
        <xdr:cNvSpPr/>
      </xdr:nvSpPr>
      <xdr:spPr bwMode="auto">
        <a:xfrm>
          <a:off x="4254500" y="706523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37</xdr:row>
      <xdr:rowOff>26911</xdr:rowOff>
    </xdr:from>
    <xdr:ext cx="762000" cy="259045"/>
    <xdr:sp macro="" textlink="">
      <xdr:nvSpPr>
        <xdr:cNvPr id="134" name="テキスト ボックス 133">
          <a:extLst>
            <a:ext uri="{FF2B5EF4-FFF2-40B4-BE49-F238E27FC236}">
              <a16:creationId xmlns:a16="http://schemas.microsoft.com/office/drawing/2014/main" id="{00000000-0008-0000-0500-000086000000}"/>
            </a:ext>
          </a:extLst>
        </xdr:cNvPr>
        <xdr:cNvSpPr txBox="1"/>
      </xdr:nvSpPr>
      <xdr:spPr>
        <a:xfrm>
          <a:off x="3924300" y="71516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37</xdr:row>
      <xdr:rowOff>102062</xdr:rowOff>
    </xdr:from>
    <xdr:to>
      <xdr:col>19</xdr:col>
      <xdr:colOff>38100</xdr:colOff>
      <xdr:row>37</xdr:row>
      <xdr:rowOff>203662</xdr:rowOff>
    </xdr:to>
    <xdr:sp macro="" textlink="">
      <xdr:nvSpPr>
        <xdr:cNvPr id="135" name="楕円 134">
          <a:extLst>
            <a:ext uri="{FF2B5EF4-FFF2-40B4-BE49-F238E27FC236}">
              <a16:creationId xmlns:a16="http://schemas.microsoft.com/office/drawing/2014/main" id="{00000000-0008-0000-0500-000087000000}"/>
            </a:ext>
          </a:extLst>
        </xdr:cNvPr>
        <xdr:cNvSpPr/>
      </xdr:nvSpPr>
      <xdr:spPr bwMode="auto">
        <a:xfrm>
          <a:off x="3556000" y="722676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37</xdr:row>
      <xdr:rowOff>188439</xdr:rowOff>
    </xdr:from>
    <xdr:ext cx="762000" cy="259045"/>
    <xdr:sp macro="" textlink="">
      <xdr:nvSpPr>
        <xdr:cNvPr id="136" name="テキスト ボックス 135">
          <a:extLst>
            <a:ext uri="{FF2B5EF4-FFF2-40B4-BE49-F238E27FC236}">
              <a16:creationId xmlns:a16="http://schemas.microsoft.com/office/drawing/2014/main" id="{00000000-0008-0000-0500-000088000000}"/>
            </a:ext>
          </a:extLst>
        </xdr:cNvPr>
        <xdr:cNvSpPr txBox="1"/>
      </xdr:nvSpPr>
      <xdr:spPr>
        <a:xfrm>
          <a:off x="3225800" y="731313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-13,394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104828</xdr:rowOff>
    </xdr:from>
    <xdr:to>
      <xdr:col>15</xdr:col>
      <xdr:colOff>101600</xdr:colOff>
      <xdr:row>37</xdr:row>
      <xdr:rowOff>206428</xdr:rowOff>
    </xdr:to>
    <xdr:sp macro="" textlink="">
      <xdr:nvSpPr>
        <xdr:cNvPr id="137" name="楕円 136">
          <a:extLst>
            <a:ext uri="{FF2B5EF4-FFF2-40B4-BE49-F238E27FC236}">
              <a16:creationId xmlns:a16="http://schemas.microsoft.com/office/drawing/2014/main" id="{00000000-0008-0000-0500-000089000000}"/>
            </a:ext>
          </a:extLst>
        </xdr:cNvPr>
        <xdr:cNvSpPr/>
      </xdr:nvSpPr>
      <xdr:spPr bwMode="auto">
        <a:xfrm>
          <a:off x="2857500" y="722952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37</xdr:row>
      <xdr:rowOff>191205</xdr:rowOff>
    </xdr:from>
    <xdr:ext cx="762000" cy="259045"/>
    <xdr:sp macro="" textlink="">
      <xdr:nvSpPr>
        <xdr:cNvPr id="138" name="テキスト ボックス 137">
          <a:extLst>
            <a:ext uri="{FF2B5EF4-FFF2-40B4-BE49-F238E27FC236}">
              <a16:creationId xmlns:a16="http://schemas.microsoft.com/office/drawing/2014/main" id="{00000000-0008-0000-0500-00008A000000}"/>
            </a:ext>
          </a:extLst>
        </xdr:cNvPr>
        <xdr:cNvSpPr txBox="1"/>
      </xdr:nvSpPr>
      <xdr:spPr>
        <a:xfrm>
          <a:off x="2527300" y="73159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-13,757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6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6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6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6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高知県奈半利町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6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6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6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令和元年度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6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6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6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3,137
3,123
28.37
4,476,533
4,346,500
37,287
1,617,262
3,343,907</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6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6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6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1.2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6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6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6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6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6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6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6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6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6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6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6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6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6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6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6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6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95925" cy="259045"/>
    <xdr:sp macro="" textlink="">
      <xdr:nvSpPr>
        <xdr:cNvPr id="31" name="テキスト ボックス 30">
          <a:extLst>
            <a:ext uri="{FF2B5EF4-FFF2-40B4-BE49-F238E27FC236}">
              <a16:creationId xmlns:a16="http://schemas.microsoft.com/office/drawing/2014/main" id="{00000000-0008-0000-0600-00001F000000}"/>
            </a:ext>
          </a:extLst>
        </xdr:cNvPr>
        <xdr:cNvSpPr txBox="1"/>
      </xdr:nvSpPr>
      <xdr:spPr>
        <a:xfrm>
          <a:off x="698500" y="3492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類似団体内順位、全国平均、各都道府県平均は、令和元年度決算の状況である。また類似団体が存在しない場合、類似団体内順位を表示しない。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6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6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6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6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6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73,533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6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6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90,037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6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6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6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39</xdr:row>
      <xdr:rowOff>44450</xdr:rowOff>
    </xdr:from>
    <xdr:to>
      <xdr:col>28</xdr:col>
      <xdr:colOff>114300</xdr:colOff>
      <xdr:row>39</xdr:row>
      <xdr:rowOff>44450</xdr:rowOff>
    </xdr:to>
    <xdr:cxnSp macro="">
      <xdr:nvCxnSpPr>
        <xdr:cNvPr id="42" name="直線コネクタ 41">
          <a:extLst>
            <a:ext uri="{FF2B5EF4-FFF2-40B4-BE49-F238E27FC236}">
              <a16:creationId xmlns:a16="http://schemas.microsoft.com/office/drawing/2014/main" id="{00000000-0008-0000-0600-00002A000000}"/>
            </a:ext>
          </a:extLst>
        </xdr:cNvPr>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38</xdr:row>
      <xdr:rowOff>73677</xdr:rowOff>
    </xdr:from>
    <xdr:ext cx="248786" cy="259045"/>
    <xdr:sp macro="" textlink="">
      <xdr:nvSpPr>
        <xdr:cNvPr id="43" name="テキスト ボックス 42">
          <a:extLst>
            <a:ext uri="{FF2B5EF4-FFF2-40B4-BE49-F238E27FC236}">
              <a16:creationId xmlns:a16="http://schemas.microsoft.com/office/drawing/2014/main" id="{00000000-0008-0000-0600-00002B000000}"/>
            </a:ext>
          </a:extLst>
        </xdr:cNvPr>
        <xdr:cNvSpPr txBox="1"/>
      </xdr:nvSpPr>
      <xdr:spPr>
        <a:xfrm>
          <a:off x="513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4" name="直線コネクタ 43">
          <a:extLst>
            <a:ext uri="{FF2B5EF4-FFF2-40B4-BE49-F238E27FC236}">
              <a16:creationId xmlns:a16="http://schemas.microsoft.com/office/drawing/2014/main" id="{00000000-0008-0000-0600-00002C000000}"/>
            </a:ext>
          </a:extLst>
        </xdr:cNvPr>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36</xdr:row>
      <xdr:rowOff>35577</xdr:rowOff>
    </xdr:from>
    <xdr:ext cx="595419" cy="259045"/>
    <xdr:sp macro="" textlink="">
      <xdr:nvSpPr>
        <xdr:cNvPr id="45" name="テキスト ボックス 44">
          <a:extLst>
            <a:ext uri="{FF2B5EF4-FFF2-40B4-BE49-F238E27FC236}">
              <a16:creationId xmlns:a16="http://schemas.microsoft.com/office/drawing/2014/main" id="{00000000-0008-0000-0600-00002D000000}"/>
            </a:ext>
          </a:extLst>
        </xdr:cNvPr>
        <xdr:cNvSpPr txBox="1"/>
      </xdr:nvSpPr>
      <xdr:spPr>
        <a:xfrm>
          <a:off x="166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6" name="直線コネクタ 45">
          <a:extLst>
            <a:ext uri="{FF2B5EF4-FFF2-40B4-BE49-F238E27FC236}">
              <a16:creationId xmlns:a16="http://schemas.microsoft.com/office/drawing/2014/main" id="{00000000-0008-0000-0600-00002E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33</xdr:row>
      <xdr:rowOff>168927</xdr:rowOff>
    </xdr:from>
    <xdr:ext cx="595419" cy="259045"/>
    <xdr:sp macro="" textlink="">
      <xdr:nvSpPr>
        <xdr:cNvPr id="47" name="テキスト ボックス 46">
          <a:extLst>
            <a:ext uri="{FF2B5EF4-FFF2-40B4-BE49-F238E27FC236}">
              <a16:creationId xmlns:a16="http://schemas.microsoft.com/office/drawing/2014/main" id="{00000000-0008-0000-0600-00002F000000}"/>
            </a:ext>
          </a:extLst>
        </xdr:cNvPr>
        <xdr:cNvSpPr txBox="1"/>
      </xdr:nvSpPr>
      <xdr:spPr>
        <a:xfrm>
          <a:off x="166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8" name="直線コネクタ 47">
          <a:extLst>
            <a:ext uri="{FF2B5EF4-FFF2-40B4-BE49-F238E27FC236}">
              <a16:creationId xmlns:a16="http://schemas.microsoft.com/office/drawing/2014/main" id="{00000000-0008-0000-0600-000030000000}"/>
            </a:ext>
          </a:extLst>
        </xdr:cNvPr>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31</xdr:row>
      <xdr:rowOff>130827</xdr:rowOff>
    </xdr:from>
    <xdr:ext cx="595419" cy="259045"/>
    <xdr:sp macro="" textlink="">
      <xdr:nvSpPr>
        <xdr:cNvPr id="49" name="テキスト ボックス 48">
          <a:extLst>
            <a:ext uri="{FF2B5EF4-FFF2-40B4-BE49-F238E27FC236}">
              <a16:creationId xmlns:a16="http://schemas.microsoft.com/office/drawing/2014/main" id="{00000000-0008-0000-0600-000031000000}"/>
            </a:ext>
          </a:extLst>
        </xdr:cNvPr>
        <xdr:cNvSpPr txBox="1"/>
      </xdr:nvSpPr>
      <xdr:spPr>
        <a:xfrm>
          <a:off x="166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0" name="直線コネクタ 49">
          <a:extLst>
            <a:ext uri="{FF2B5EF4-FFF2-40B4-BE49-F238E27FC236}">
              <a16:creationId xmlns:a16="http://schemas.microsoft.com/office/drawing/2014/main" id="{00000000-0008-0000-0600-000032000000}"/>
            </a:ext>
          </a:extLst>
        </xdr:cNvPr>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29</xdr:row>
      <xdr:rowOff>92727</xdr:rowOff>
    </xdr:from>
    <xdr:ext cx="595419" cy="259045"/>
    <xdr:sp macro="" textlink="">
      <xdr:nvSpPr>
        <xdr:cNvPr id="51" name="テキスト ボックス 50">
          <a:extLst>
            <a:ext uri="{FF2B5EF4-FFF2-40B4-BE49-F238E27FC236}">
              <a16:creationId xmlns:a16="http://schemas.microsoft.com/office/drawing/2014/main" id="{00000000-0008-0000-0600-000033000000}"/>
            </a:ext>
          </a:extLst>
        </xdr:cNvPr>
        <xdr:cNvSpPr txBox="1"/>
      </xdr:nvSpPr>
      <xdr:spPr>
        <a:xfrm>
          <a:off x="166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2" name="直線コネクタ 51">
          <a:extLst>
            <a:ext uri="{FF2B5EF4-FFF2-40B4-BE49-F238E27FC236}">
              <a16:creationId xmlns:a16="http://schemas.microsoft.com/office/drawing/2014/main" id="{00000000-0008-0000-0600-000034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27</xdr:row>
      <xdr:rowOff>54627</xdr:rowOff>
    </xdr:from>
    <xdr:ext cx="685572" cy="259045"/>
    <xdr:sp macro="" textlink="">
      <xdr:nvSpPr>
        <xdr:cNvPr id="53" name="テキスト ボックス 52">
          <a:extLst>
            <a:ext uri="{FF2B5EF4-FFF2-40B4-BE49-F238E27FC236}">
              <a16:creationId xmlns:a16="http://schemas.microsoft.com/office/drawing/2014/main" id="{00000000-0008-0000-0600-000035000000}"/>
            </a:ext>
          </a:extLst>
        </xdr:cNvPr>
        <xdr:cNvSpPr txBox="1"/>
      </xdr:nvSpPr>
      <xdr:spPr>
        <a:xfrm>
          <a:off x="76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4" name="人件費グラフ枠">
          <a:extLst>
            <a:ext uri="{FF2B5EF4-FFF2-40B4-BE49-F238E27FC236}">
              <a16:creationId xmlns:a16="http://schemas.microsoft.com/office/drawing/2014/main" id="{00000000-0008-0000-0600-000036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31</xdr:row>
      <xdr:rowOff>106507</xdr:rowOff>
    </xdr:from>
    <xdr:to>
      <xdr:col>24</xdr:col>
      <xdr:colOff>62865</xdr:colOff>
      <xdr:row>38</xdr:row>
      <xdr:rowOff>54511</xdr:rowOff>
    </xdr:to>
    <xdr:cxnSp macro="">
      <xdr:nvCxnSpPr>
        <xdr:cNvPr id="55" name="直線コネクタ 54">
          <a:extLst>
            <a:ext uri="{FF2B5EF4-FFF2-40B4-BE49-F238E27FC236}">
              <a16:creationId xmlns:a16="http://schemas.microsoft.com/office/drawing/2014/main" id="{00000000-0008-0000-0600-000037000000}"/>
            </a:ext>
          </a:extLst>
        </xdr:cNvPr>
        <xdr:cNvCxnSpPr/>
      </xdr:nvCxnSpPr>
      <xdr:spPr>
        <a:xfrm flipV="1">
          <a:off x="4633595" y="5421457"/>
          <a:ext cx="1270" cy="114815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58338</xdr:rowOff>
    </xdr:from>
    <xdr:ext cx="534377" cy="259045"/>
    <xdr:sp macro="" textlink="">
      <xdr:nvSpPr>
        <xdr:cNvPr id="56" name="人件費最小値テキスト">
          <a:extLst>
            <a:ext uri="{FF2B5EF4-FFF2-40B4-BE49-F238E27FC236}">
              <a16:creationId xmlns:a16="http://schemas.microsoft.com/office/drawing/2014/main" id="{00000000-0008-0000-0600-000038000000}"/>
            </a:ext>
          </a:extLst>
        </xdr:cNvPr>
        <xdr:cNvSpPr txBox="1"/>
      </xdr:nvSpPr>
      <xdr:spPr>
        <a:xfrm>
          <a:off x="4686300" y="65734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84,719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54511</xdr:rowOff>
    </xdr:from>
    <xdr:to>
      <xdr:col>24</xdr:col>
      <xdr:colOff>152400</xdr:colOff>
      <xdr:row>38</xdr:row>
      <xdr:rowOff>54511</xdr:rowOff>
    </xdr:to>
    <xdr:cxnSp macro="">
      <xdr:nvCxnSpPr>
        <xdr:cNvPr id="57" name="直線コネクタ 56">
          <a:extLst>
            <a:ext uri="{FF2B5EF4-FFF2-40B4-BE49-F238E27FC236}">
              <a16:creationId xmlns:a16="http://schemas.microsoft.com/office/drawing/2014/main" id="{00000000-0008-0000-0600-000039000000}"/>
            </a:ext>
          </a:extLst>
        </xdr:cNvPr>
        <xdr:cNvCxnSpPr/>
      </xdr:nvCxnSpPr>
      <xdr:spPr>
        <a:xfrm>
          <a:off x="4546600" y="65696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30</xdr:row>
      <xdr:rowOff>53184</xdr:rowOff>
    </xdr:from>
    <xdr:ext cx="599010" cy="259045"/>
    <xdr:sp macro="" textlink="">
      <xdr:nvSpPr>
        <xdr:cNvPr id="58" name="人件費最大値テキスト">
          <a:extLst>
            <a:ext uri="{FF2B5EF4-FFF2-40B4-BE49-F238E27FC236}">
              <a16:creationId xmlns:a16="http://schemas.microsoft.com/office/drawing/2014/main" id="{00000000-0008-0000-0600-00003A000000}"/>
            </a:ext>
          </a:extLst>
        </xdr:cNvPr>
        <xdr:cNvSpPr txBox="1"/>
      </xdr:nvSpPr>
      <xdr:spPr>
        <a:xfrm>
          <a:off x="4686300" y="51966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687,424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31</xdr:row>
      <xdr:rowOff>106507</xdr:rowOff>
    </xdr:from>
    <xdr:to>
      <xdr:col>24</xdr:col>
      <xdr:colOff>152400</xdr:colOff>
      <xdr:row>31</xdr:row>
      <xdr:rowOff>106507</xdr:rowOff>
    </xdr:to>
    <xdr:cxnSp macro="">
      <xdr:nvCxnSpPr>
        <xdr:cNvPr id="59" name="直線コネクタ 58">
          <a:extLst>
            <a:ext uri="{FF2B5EF4-FFF2-40B4-BE49-F238E27FC236}">
              <a16:creationId xmlns:a16="http://schemas.microsoft.com/office/drawing/2014/main" id="{00000000-0008-0000-0600-00003B000000}"/>
            </a:ext>
          </a:extLst>
        </xdr:cNvPr>
        <xdr:cNvCxnSpPr/>
      </xdr:nvCxnSpPr>
      <xdr:spPr>
        <a:xfrm>
          <a:off x="4546600" y="54214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37</xdr:row>
      <xdr:rowOff>73505</xdr:rowOff>
    </xdr:from>
    <xdr:to>
      <xdr:col>24</xdr:col>
      <xdr:colOff>63500</xdr:colOff>
      <xdr:row>37</xdr:row>
      <xdr:rowOff>104012</xdr:rowOff>
    </xdr:to>
    <xdr:cxnSp macro="">
      <xdr:nvCxnSpPr>
        <xdr:cNvPr id="60" name="直線コネクタ 59">
          <a:extLst>
            <a:ext uri="{FF2B5EF4-FFF2-40B4-BE49-F238E27FC236}">
              <a16:creationId xmlns:a16="http://schemas.microsoft.com/office/drawing/2014/main" id="{00000000-0008-0000-0600-00003C000000}"/>
            </a:ext>
          </a:extLst>
        </xdr:cNvPr>
        <xdr:cNvCxnSpPr/>
      </xdr:nvCxnSpPr>
      <xdr:spPr>
        <a:xfrm flipV="1">
          <a:off x="3797300" y="6417155"/>
          <a:ext cx="838200" cy="305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153599</xdr:rowOff>
    </xdr:from>
    <xdr:ext cx="599010" cy="259045"/>
    <xdr:sp macro="" textlink="">
      <xdr:nvSpPr>
        <xdr:cNvPr id="61" name="人件費平均値テキスト">
          <a:extLst>
            <a:ext uri="{FF2B5EF4-FFF2-40B4-BE49-F238E27FC236}">
              <a16:creationId xmlns:a16="http://schemas.microsoft.com/office/drawing/2014/main" id="{00000000-0008-0000-0600-00003D000000}"/>
            </a:ext>
          </a:extLst>
        </xdr:cNvPr>
        <xdr:cNvSpPr txBox="1"/>
      </xdr:nvSpPr>
      <xdr:spPr>
        <a:xfrm>
          <a:off x="4686300" y="615434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198,046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130722</xdr:rowOff>
    </xdr:from>
    <xdr:to>
      <xdr:col>24</xdr:col>
      <xdr:colOff>114300</xdr:colOff>
      <xdr:row>37</xdr:row>
      <xdr:rowOff>60872</xdr:rowOff>
    </xdr:to>
    <xdr:sp macro="" textlink="">
      <xdr:nvSpPr>
        <xdr:cNvPr id="62" name="フローチャート: 判断 61">
          <a:extLst>
            <a:ext uri="{FF2B5EF4-FFF2-40B4-BE49-F238E27FC236}">
              <a16:creationId xmlns:a16="http://schemas.microsoft.com/office/drawing/2014/main" id="{00000000-0008-0000-0600-00003E000000}"/>
            </a:ext>
          </a:extLst>
        </xdr:cNvPr>
        <xdr:cNvSpPr/>
      </xdr:nvSpPr>
      <xdr:spPr>
        <a:xfrm>
          <a:off x="4584700" y="63029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37</xdr:row>
      <xdr:rowOff>104012</xdr:rowOff>
    </xdr:from>
    <xdr:to>
      <xdr:col>19</xdr:col>
      <xdr:colOff>177800</xdr:colOff>
      <xdr:row>37</xdr:row>
      <xdr:rowOff>112034</xdr:rowOff>
    </xdr:to>
    <xdr:cxnSp macro="">
      <xdr:nvCxnSpPr>
        <xdr:cNvPr id="63" name="直線コネクタ 62">
          <a:extLst>
            <a:ext uri="{FF2B5EF4-FFF2-40B4-BE49-F238E27FC236}">
              <a16:creationId xmlns:a16="http://schemas.microsoft.com/office/drawing/2014/main" id="{00000000-0008-0000-0600-00003F000000}"/>
            </a:ext>
          </a:extLst>
        </xdr:cNvPr>
        <xdr:cNvCxnSpPr/>
      </xdr:nvCxnSpPr>
      <xdr:spPr>
        <a:xfrm flipV="1">
          <a:off x="2908300" y="6447662"/>
          <a:ext cx="889000" cy="80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36</xdr:row>
      <xdr:rowOff>144714</xdr:rowOff>
    </xdr:from>
    <xdr:to>
      <xdr:col>20</xdr:col>
      <xdr:colOff>38100</xdr:colOff>
      <xdr:row>37</xdr:row>
      <xdr:rowOff>74864</xdr:rowOff>
    </xdr:to>
    <xdr:sp macro="" textlink="">
      <xdr:nvSpPr>
        <xdr:cNvPr id="64" name="フローチャート: 判断 63">
          <a:extLst>
            <a:ext uri="{FF2B5EF4-FFF2-40B4-BE49-F238E27FC236}">
              <a16:creationId xmlns:a16="http://schemas.microsoft.com/office/drawing/2014/main" id="{00000000-0008-0000-0600-000040000000}"/>
            </a:ext>
          </a:extLst>
        </xdr:cNvPr>
        <xdr:cNvSpPr/>
      </xdr:nvSpPr>
      <xdr:spPr>
        <a:xfrm>
          <a:off x="3746500" y="63169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35</xdr:row>
      <xdr:rowOff>91391</xdr:rowOff>
    </xdr:from>
    <xdr:ext cx="599010" cy="259045"/>
    <xdr:sp macro="" textlink="">
      <xdr:nvSpPr>
        <xdr:cNvPr id="65" name="テキスト ボックス 64">
          <a:extLst>
            <a:ext uri="{FF2B5EF4-FFF2-40B4-BE49-F238E27FC236}">
              <a16:creationId xmlns:a16="http://schemas.microsoft.com/office/drawing/2014/main" id="{00000000-0008-0000-0600-000041000000}"/>
            </a:ext>
          </a:extLst>
        </xdr:cNvPr>
        <xdr:cNvSpPr txBox="1"/>
      </xdr:nvSpPr>
      <xdr:spPr>
        <a:xfrm>
          <a:off x="3497795" y="60921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190,701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37</xdr:row>
      <xdr:rowOff>112034</xdr:rowOff>
    </xdr:from>
    <xdr:to>
      <xdr:col>15</xdr:col>
      <xdr:colOff>50800</xdr:colOff>
      <xdr:row>37</xdr:row>
      <xdr:rowOff>146575</xdr:rowOff>
    </xdr:to>
    <xdr:cxnSp macro="">
      <xdr:nvCxnSpPr>
        <xdr:cNvPr id="66" name="直線コネクタ 65">
          <a:extLst>
            <a:ext uri="{FF2B5EF4-FFF2-40B4-BE49-F238E27FC236}">
              <a16:creationId xmlns:a16="http://schemas.microsoft.com/office/drawing/2014/main" id="{00000000-0008-0000-0600-000042000000}"/>
            </a:ext>
          </a:extLst>
        </xdr:cNvPr>
        <xdr:cNvCxnSpPr/>
      </xdr:nvCxnSpPr>
      <xdr:spPr>
        <a:xfrm flipV="1">
          <a:off x="2019300" y="6455684"/>
          <a:ext cx="889000" cy="345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146557</xdr:rowOff>
    </xdr:from>
    <xdr:to>
      <xdr:col>15</xdr:col>
      <xdr:colOff>101600</xdr:colOff>
      <xdr:row>37</xdr:row>
      <xdr:rowOff>76707</xdr:rowOff>
    </xdr:to>
    <xdr:sp macro="" textlink="">
      <xdr:nvSpPr>
        <xdr:cNvPr id="67" name="フローチャート: 判断 66">
          <a:extLst>
            <a:ext uri="{FF2B5EF4-FFF2-40B4-BE49-F238E27FC236}">
              <a16:creationId xmlns:a16="http://schemas.microsoft.com/office/drawing/2014/main" id="{00000000-0008-0000-0600-000043000000}"/>
            </a:ext>
          </a:extLst>
        </xdr:cNvPr>
        <xdr:cNvSpPr/>
      </xdr:nvSpPr>
      <xdr:spPr>
        <a:xfrm>
          <a:off x="2857500" y="63187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35</xdr:row>
      <xdr:rowOff>93234</xdr:rowOff>
    </xdr:from>
    <xdr:ext cx="599010" cy="259045"/>
    <xdr:sp macro="" textlink="">
      <xdr:nvSpPr>
        <xdr:cNvPr id="68" name="テキスト ボックス 67">
          <a:extLst>
            <a:ext uri="{FF2B5EF4-FFF2-40B4-BE49-F238E27FC236}">
              <a16:creationId xmlns:a16="http://schemas.microsoft.com/office/drawing/2014/main" id="{00000000-0008-0000-0600-000044000000}"/>
            </a:ext>
          </a:extLst>
        </xdr:cNvPr>
        <xdr:cNvSpPr txBox="1"/>
      </xdr:nvSpPr>
      <xdr:spPr>
        <a:xfrm>
          <a:off x="2608795" y="60939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189,734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37</xdr:row>
      <xdr:rowOff>129053</xdr:rowOff>
    </xdr:from>
    <xdr:to>
      <xdr:col>10</xdr:col>
      <xdr:colOff>114300</xdr:colOff>
      <xdr:row>37</xdr:row>
      <xdr:rowOff>146575</xdr:rowOff>
    </xdr:to>
    <xdr:cxnSp macro="">
      <xdr:nvCxnSpPr>
        <xdr:cNvPr id="69" name="直線コネクタ 68">
          <a:extLst>
            <a:ext uri="{FF2B5EF4-FFF2-40B4-BE49-F238E27FC236}">
              <a16:creationId xmlns:a16="http://schemas.microsoft.com/office/drawing/2014/main" id="{00000000-0008-0000-0600-000045000000}"/>
            </a:ext>
          </a:extLst>
        </xdr:cNvPr>
        <xdr:cNvCxnSpPr/>
      </xdr:nvCxnSpPr>
      <xdr:spPr>
        <a:xfrm>
          <a:off x="1130300" y="6472703"/>
          <a:ext cx="889000" cy="175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146629</xdr:rowOff>
    </xdr:from>
    <xdr:to>
      <xdr:col>10</xdr:col>
      <xdr:colOff>165100</xdr:colOff>
      <xdr:row>37</xdr:row>
      <xdr:rowOff>76779</xdr:rowOff>
    </xdr:to>
    <xdr:sp macro="" textlink="">
      <xdr:nvSpPr>
        <xdr:cNvPr id="70" name="フローチャート: 判断 69">
          <a:extLst>
            <a:ext uri="{FF2B5EF4-FFF2-40B4-BE49-F238E27FC236}">
              <a16:creationId xmlns:a16="http://schemas.microsoft.com/office/drawing/2014/main" id="{00000000-0008-0000-0600-000046000000}"/>
            </a:ext>
          </a:extLst>
        </xdr:cNvPr>
        <xdr:cNvSpPr/>
      </xdr:nvSpPr>
      <xdr:spPr>
        <a:xfrm>
          <a:off x="1968500" y="63188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35</xdr:row>
      <xdr:rowOff>93306</xdr:rowOff>
    </xdr:from>
    <xdr:ext cx="599010" cy="259045"/>
    <xdr:sp macro="" textlink="">
      <xdr:nvSpPr>
        <xdr:cNvPr id="71" name="テキスト ボックス 70">
          <a:extLst>
            <a:ext uri="{FF2B5EF4-FFF2-40B4-BE49-F238E27FC236}">
              <a16:creationId xmlns:a16="http://schemas.microsoft.com/office/drawing/2014/main" id="{00000000-0008-0000-0600-000047000000}"/>
            </a:ext>
          </a:extLst>
        </xdr:cNvPr>
        <xdr:cNvSpPr txBox="1"/>
      </xdr:nvSpPr>
      <xdr:spPr>
        <a:xfrm>
          <a:off x="1719795" y="60940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189,696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151470</xdr:rowOff>
    </xdr:from>
    <xdr:to>
      <xdr:col>6</xdr:col>
      <xdr:colOff>38100</xdr:colOff>
      <xdr:row>37</xdr:row>
      <xdr:rowOff>81620</xdr:rowOff>
    </xdr:to>
    <xdr:sp macro="" textlink="">
      <xdr:nvSpPr>
        <xdr:cNvPr id="72" name="フローチャート: 判断 71">
          <a:extLst>
            <a:ext uri="{FF2B5EF4-FFF2-40B4-BE49-F238E27FC236}">
              <a16:creationId xmlns:a16="http://schemas.microsoft.com/office/drawing/2014/main" id="{00000000-0008-0000-0600-000048000000}"/>
            </a:ext>
          </a:extLst>
        </xdr:cNvPr>
        <xdr:cNvSpPr/>
      </xdr:nvSpPr>
      <xdr:spPr>
        <a:xfrm>
          <a:off x="1079500" y="63236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35</xdr:row>
      <xdr:rowOff>98147</xdr:rowOff>
    </xdr:from>
    <xdr:ext cx="599010" cy="259045"/>
    <xdr:sp macro="" textlink="">
      <xdr:nvSpPr>
        <xdr:cNvPr id="73" name="テキスト ボックス 72">
          <a:extLst>
            <a:ext uri="{FF2B5EF4-FFF2-40B4-BE49-F238E27FC236}">
              <a16:creationId xmlns:a16="http://schemas.microsoft.com/office/drawing/2014/main" id="{00000000-0008-0000-0600-000049000000}"/>
            </a:ext>
          </a:extLst>
        </xdr:cNvPr>
        <xdr:cNvSpPr txBox="1"/>
      </xdr:nvSpPr>
      <xdr:spPr>
        <a:xfrm>
          <a:off x="830795" y="60988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187,155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4" name="テキスト ボックス 73">
          <a:extLst>
            <a:ext uri="{FF2B5EF4-FFF2-40B4-BE49-F238E27FC236}">
              <a16:creationId xmlns:a16="http://schemas.microsoft.com/office/drawing/2014/main" id="{00000000-0008-0000-0600-00004A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5" name="テキスト ボックス 74">
          <a:extLst>
            <a:ext uri="{FF2B5EF4-FFF2-40B4-BE49-F238E27FC236}">
              <a16:creationId xmlns:a16="http://schemas.microsoft.com/office/drawing/2014/main" id="{00000000-0008-0000-0600-00004B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600-00004C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600-00004D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600-00004E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22705</xdr:rowOff>
    </xdr:from>
    <xdr:to>
      <xdr:col>24</xdr:col>
      <xdr:colOff>114300</xdr:colOff>
      <xdr:row>37</xdr:row>
      <xdr:rowOff>124305</xdr:rowOff>
    </xdr:to>
    <xdr:sp macro="" textlink="">
      <xdr:nvSpPr>
        <xdr:cNvPr id="79" name="楕円 78">
          <a:extLst>
            <a:ext uri="{FF2B5EF4-FFF2-40B4-BE49-F238E27FC236}">
              <a16:creationId xmlns:a16="http://schemas.microsoft.com/office/drawing/2014/main" id="{00000000-0008-0000-0600-00004F000000}"/>
            </a:ext>
          </a:extLst>
        </xdr:cNvPr>
        <xdr:cNvSpPr/>
      </xdr:nvSpPr>
      <xdr:spPr>
        <a:xfrm>
          <a:off x="4584700" y="63663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37</xdr:row>
      <xdr:rowOff>1132</xdr:rowOff>
    </xdr:from>
    <xdr:ext cx="599010" cy="259045"/>
    <xdr:sp macro="" textlink="">
      <xdr:nvSpPr>
        <xdr:cNvPr id="80" name="人件費該当値テキスト">
          <a:extLst>
            <a:ext uri="{FF2B5EF4-FFF2-40B4-BE49-F238E27FC236}">
              <a16:creationId xmlns:a16="http://schemas.microsoft.com/office/drawing/2014/main" id="{00000000-0008-0000-0600-000050000000}"/>
            </a:ext>
          </a:extLst>
        </xdr:cNvPr>
        <xdr:cNvSpPr txBox="1"/>
      </xdr:nvSpPr>
      <xdr:spPr>
        <a:xfrm>
          <a:off x="4686300" y="634478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164,748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37</xdr:row>
      <xdr:rowOff>53212</xdr:rowOff>
    </xdr:from>
    <xdr:to>
      <xdr:col>20</xdr:col>
      <xdr:colOff>38100</xdr:colOff>
      <xdr:row>37</xdr:row>
      <xdr:rowOff>154812</xdr:rowOff>
    </xdr:to>
    <xdr:sp macro="" textlink="">
      <xdr:nvSpPr>
        <xdr:cNvPr id="81" name="楕円 80">
          <a:extLst>
            <a:ext uri="{FF2B5EF4-FFF2-40B4-BE49-F238E27FC236}">
              <a16:creationId xmlns:a16="http://schemas.microsoft.com/office/drawing/2014/main" id="{00000000-0008-0000-0600-000051000000}"/>
            </a:ext>
          </a:extLst>
        </xdr:cNvPr>
        <xdr:cNvSpPr/>
      </xdr:nvSpPr>
      <xdr:spPr>
        <a:xfrm>
          <a:off x="3746500" y="63968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37</xdr:row>
      <xdr:rowOff>145938</xdr:rowOff>
    </xdr:from>
    <xdr:ext cx="599010" cy="259045"/>
    <xdr:sp macro="" textlink="">
      <xdr:nvSpPr>
        <xdr:cNvPr id="82" name="テキスト ボックス 81">
          <a:extLst>
            <a:ext uri="{FF2B5EF4-FFF2-40B4-BE49-F238E27FC236}">
              <a16:creationId xmlns:a16="http://schemas.microsoft.com/office/drawing/2014/main" id="{00000000-0008-0000-0600-000052000000}"/>
            </a:ext>
          </a:extLst>
        </xdr:cNvPr>
        <xdr:cNvSpPr txBox="1"/>
      </xdr:nvSpPr>
      <xdr:spPr>
        <a:xfrm>
          <a:off x="3497795" y="64895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148,734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61234</xdr:rowOff>
    </xdr:from>
    <xdr:to>
      <xdr:col>15</xdr:col>
      <xdr:colOff>101600</xdr:colOff>
      <xdr:row>37</xdr:row>
      <xdr:rowOff>162833</xdr:rowOff>
    </xdr:to>
    <xdr:sp macro="" textlink="">
      <xdr:nvSpPr>
        <xdr:cNvPr id="83" name="楕円 82">
          <a:extLst>
            <a:ext uri="{FF2B5EF4-FFF2-40B4-BE49-F238E27FC236}">
              <a16:creationId xmlns:a16="http://schemas.microsoft.com/office/drawing/2014/main" id="{00000000-0008-0000-0600-000053000000}"/>
            </a:ext>
          </a:extLst>
        </xdr:cNvPr>
        <xdr:cNvSpPr/>
      </xdr:nvSpPr>
      <xdr:spPr>
        <a:xfrm>
          <a:off x="2857500" y="6404884"/>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37</xdr:row>
      <xdr:rowOff>153960</xdr:rowOff>
    </xdr:from>
    <xdr:ext cx="599010" cy="259045"/>
    <xdr:sp macro="" textlink="">
      <xdr:nvSpPr>
        <xdr:cNvPr id="84" name="テキスト ボックス 83">
          <a:extLst>
            <a:ext uri="{FF2B5EF4-FFF2-40B4-BE49-F238E27FC236}">
              <a16:creationId xmlns:a16="http://schemas.microsoft.com/office/drawing/2014/main" id="{00000000-0008-0000-0600-000054000000}"/>
            </a:ext>
          </a:extLst>
        </xdr:cNvPr>
        <xdr:cNvSpPr txBox="1"/>
      </xdr:nvSpPr>
      <xdr:spPr>
        <a:xfrm>
          <a:off x="2608795" y="64976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144,523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37</xdr:row>
      <xdr:rowOff>95775</xdr:rowOff>
    </xdr:from>
    <xdr:to>
      <xdr:col>10</xdr:col>
      <xdr:colOff>165100</xdr:colOff>
      <xdr:row>38</xdr:row>
      <xdr:rowOff>25926</xdr:rowOff>
    </xdr:to>
    <xdr:sp macro="" textlink="">
      <xdr:nvSpPr>
        <xdr:cNvPr id="85" name="楕円 84">
          <a:extLst>
            <a:ext uri="{FF2B5EF4-FFF2-40B4-BE49-F238E27FC236}">
              <a16:creationId xmlns:a16="http://schemas.microsoft.com/office/drawing/2014/main" id="{00000000-0008-0000-0600-000055000000}"/>
            </a:ext>
          </a:extLst>
        </xdr:cNvPr>
        <xdr:cNvSpPr/>
      </xdr:nvSpPr>
      <xdr:spPr>
        <a:xfrm>
          <a:off x="1968500" y="6439425"/>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38</xdr:row>
      <xdr:rowOff>17052</xdr:rowOff>
    </xdr:from>
    <xdr:ext cx="599010" cy="259045"/>
    <xdr:sp macro="" textlink="">
      <xdr:nvSpPr>
        <xdr:cNvPr id="86" name="テキスト ボックス 85">
          <a:extLst>
            <a:ext uri="{FF2B5EF4-FFF2-40B4-BE49-F238E27FC236}">
              <a16:creationId xmlns:a16="http://schemas.microsoft.com/office/drawing/2014/main" id="{00000000-0008-0000-0600-000056000000}"/>
            </a:ext>
          </a:extLst>
        </xdr:cNvPr>
        <xdr:cNvSpPr txBox="1"/>
      </xdr:nvSpPr>
      <xdr:spPr>
        <a:xfrm>
          <a:off x="1719795" y="65321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126,391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78253</xdr:rowOff>
    </xdr:from>
    <xdr:to>
      <xdr:col>6</xdr:col>
      <xdr:colOff>38100</xdr:colOff>
      <xdr:row>38</xdr:row>
      <xdr:rowOff>8403</xdr:rowOff>
    </xdr:to>
    <xdr:sp macro="" textlink="">
      <xdr:nvSpPr>
        <xdr:cNvPr id="87" name="楕円 86">
          <a:extLst>
            <a:ext uri="{FF2B5EF4-FFF2-40B4-BE49-F238E27FC236}">
              <a16:creationId xmlns:a16="http://schemas.microsoft.com/office/drawing/2014/main" id="{00000000-0008-0000-0600-000057000000}"/>
            </a:ext>
          </a:extLst>
        </xdr:cNvPr>
        <xdr:cNvSpPr/>
      </xdr:nvSpPr>
      <xdr:spPr>
        <a:xfrm>
          <a:off x="1079500" y="64219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37</xdr:row>
      <xdr:rowOff>170980</xdr:rowOff>
    </xdr:from>
    <xdr:ext cx="599010" cy="259045"/>
    <xdr:sp macro="" textlink="">
      <xdr:nvSpPr>
        <xdr:cNvPr id="88" name="テキスト ボックス 87">
          <a:extLst>
            <a:ext uri="{FF2B5EF4-FFF2-40B4-BE49-F238E27FC236}">
              <a16:creationId xmlns:a16="http://schemas.microsoft.com/office/drawing/2014/main" id="{00000000-0008-0000-0600-000058000000}"/>
            </a:ext>
          </a:extLst>
        </xdr:cNvPr>
        <xdr:cNvSpPr txBox="1"/>
      </xdr:nvSpPr>
      <xdr:spPr>
        <a:xfrm>
          <a:off x="830795" y="65146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135,589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9" name="正方形/長方形 88">
          <a:extLst>
            <a:ext uri="{FF2B5EF4-FFF2-40B4-BE49-F238E27FC236}">
              <a16:creationId xmlns:a16="http://schemas.microsoft.com/office/drawing/2014/main" id="{00000000-0008-0000-0600-000059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0" name="正方形/長方形 89">
          <a:extLst>
            <a:ext uri="{FF2B5EF4-FFF2-40B4-BE49-F238E27FC236}">
              <a16:creationId xmlns:a16="http://schemas.microsoft.com/office/drawing/2014/main" id="{00000000-0008-0000-0600-00005A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1" name="正方形/長方形 90">
          <a:extLst>
            <a:ext uri="{FF2B5EF4-FFF2-40B4-BE49-F238E27FC236}">
              <a16:creationId xmlns:a16="http://schemas.microsoft.com/office/drawing/2014/main" id="{00000000-0008-0000-0600-00005B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2" name="正方形/長方形 91">
          <a:extLst>
            <a:ext uri="{FF2B5EF4-FFF2-40B4-BE49-F238E27FC236}">
              <a16:creationId xmlns:a16="http://schemas.microsoft.com/office/drawing/2014/main" id="{00000000-0008-0000-0600-00005C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3" name="正方形/長方形 92">
          <a:extLst>
            <a:ext uri="{FF2B5EF4-FFF2-40B4-BE49-F238E27FC236}">
              <a16:creationId xmlns:a16="http://schemas.microsoft.com/office/drawing/2014/main" id="{00000000-0008-0000-0600-00005D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61,326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4" name="正方形/長方形 93">
          <a:extLst>
            <a:ext uri="{FF2B5EF4-FFF2-40B4-BE49-F238E27FC236}">
              <a16:creationId xmlns:a16="http://schemas.microsoft.com/office/drawing/2014/main" id="{00000000-0008-0000-0600-00005E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5" name="正方形/長方形 94">
          <a:extLst>
            <a:ext uri="{FF2B5EF4-FFF2-40B4-BE49-F238E27FC236}">
              <a16:creationId xmlns:a16="http://schemas.microsoft.com/office/drawing/2014/main" id="{00000000-0008-0000-0600-00005F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80,049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6" name="正方形/長方形 95">
          <a:extLst>
            <a:ext uri="{FF2B5EF4-FFF2-40B4-BE49-F238E27FC236}">
              <a16:creationId xmlns:a16="http://schemas.microsoft.com/office/drawing/2014/main" id="{00000000-0008-0000-0600-000060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7" name="テキスト ボックス 96">
          <a:extLst>
            <a:ext uri="{FF2B5EF4-FFF2-40B4-BE49-F238E27FC236}">
              <a16:creationId xmlns:a16="http://schemas.microsoft.com/office/drawing/2014/main" id="{00000000-0008-0000-0600-000061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8" name="直線コネクタ 97">
          <a:extLst>
            <a:ext uri="{FF2B5EF4-FFF2-40B4-BE49-F238E27FC236}">
              <a16:creationId xmlns:a16="http://schemas.microsoft.com/office/drawing/2014/main" id="{00000000-0008-0000-0600-000062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98878</xdr:rowOff>
    </xdr:from>
    <xdr:to>
      <xdr:col>28</xdr:col>
      <xdr:colOff>114300</xdr:colOff>
      <xdr:row>59</xdr:row>
      <xdr:rowOff>98878</xdr:rowOff>
    </xdr:to>
    <xdr:cxnSp macro="">
      <xdr:nvCxnSpPr>
        <xdr:cNvPr id="99" name="直線コネクタ 98">
          <a:extLst>
            <a:ext uri="{FF2B5EF4-FFF2-40B4-BE49-F238E27FC236}">
              <a16:creationId xmlns:a16="http://schemas.microsoft.com/office/drawing/2014/main" id="{00000000-0008-0000-0600-000063000000}"/>
            </a:ext>
          </a:extLst>
        </xdr:cNvPr>
        <xdr:cNvCxnSpPr/>
      </xdr:nvCxnSpPr>
      <xdr:spPr>
        <a:xfrm>
          <a:off x="762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128105</xdr:rowOff>
    </xdr:from>
    <xdr:ext cx="248786" cy="259045"/>
    <xdr:sp macro="" textlink="">
      <xdr:nvSpPr>
        <xdr:cNvPr id="100" name="テキスト ボックス 99">
          <a:extLst>
            <a:ext uri="{FF2B5EF4-FFF2-40B4-BE49-F238E27FC236}">
              <a16:creationId xmlns:a16="http://schemas.microsoft.com/office/drawing/2014/main" id="{00000000-0008-0000-0600-000064000000}"/>
            </a:ext>
          </a:extLst>
        </xdr:cNvPr>
        <xdr:cNvSpPr txBox="1"/>
      </xdr:nvSpPr>
      <xdr:spPr>
        <a:xfrm>
          <a:off x="513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115207</xdr:rowOff>
    </xdr:from>
    <xdr:to>
      <xdr:col>28</xdr:col>
      <xdr:colOff>114300</xdr:colOff>
      <xdr:row>57</xdr:row>
      <xdr:rowOff>115207</xdr:rowOff>
    </xdr:to>
    <xdr:cxnSp macro="">
      <xdr:nvCxnSpPr>
        <xdr:cNvPr id="101" name="直線コネクタ 100">
          <a:extLst>
            <a:ext uri="{FF2B5EF4-FFF2-40B4-BE49-F238E27FC236}">
              <a16:creationId xmlns:a16="http://schemas.microsoft.com/office/drawing/2014/main" id="{00000000-0008-0000-0600-000065000000}"/>
            </a:ext>
          </a:extLst>
        </xdr:cNvPr>
        <xdr:cNvCxnSpPr/>
      </xdr:nvCxnSpPr>
      <xdr:spPr>
        <a:xfrm>
          <a:off x="762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144434</xdr:rowOff>
    </xdr:from>
    <xdr:ext cx="595419" cy="259045"/>
    <xdr:sp macro="" textlink="">
      <xdr:nvSpPr>
        <xdr:cNvPr id="102" name="テキスト ボックス 101">
          <a:extLst>
            <a:ext uri="{FF2B5EF4-FFF2-40B4-BE49-F238E27FC236}">
              <a16:creationId xmlns:a16="http://schemas.microsoft.com/office/drawing/2014/main" id="{00000000-0008-0000-0600-000066000000}"/>
            </a:ext>
          </a:extLst>
        </xdr:cNvPr>
        <xdr:cNvSpPr txBox="1"/>
      </xdr:nvSpPr>
      <xdr:spPr>
        <a:xfrm>
          <a:off x="166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131535</xdr:rowOff>
    </xdr:from>
    <xdr:to>
      <xdr:col>28</xdr:col>
      <xdr:colOff>114300</xdr:colOff>
      <xdr:row>55</xdr:row>
      <xdr:rowOff>131535</xdr:rowOff>
    </xdr:to>
    <xdr:cxnSp macro="">
      <xdr:nvCxnSpPr>
        <xdr:cNvPr id="103" name="直線コネクタ 102">
          <a:extLst>
            <a:ext uri="{FF2B5EF4-FFF2-40B4-BE49-F238E27FC236}">
              <a16:creationId xmlns:a16="http://schemas.microsoft.com/office/drawing/2014/main" id="{00000000-0008-0000-0600-000067000000}"/>
            </a:ext>
          </a:extLst>
        </xdr:cNvPr>
        <xdr:cNvCxnSpPr/>
      </xdr:nvCxnSpPr>
      <xdr:spPr>
        <a:xfrm>
          <a:off x="762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54</xdr:row>
      <xdr:rowOff>160762</xdr:rowOff>
    </xdr:from>
    <xdr:ext cx="595419" cy="259045"/>
    <xdr:sp macro="" textlink="">
      <xdr:nvSpPr>
        <xdr:cNvPr id="104" name="テキスト ボックス 103">
          <a:extLst>
            <a:ext uri="{FF2B5EF4-FFF2-40B4-BE49-F238E27FC236}">
              <a16:creationId xmlns:a16="http://schemas.microsoft.com/office/drawing/2014/main" id="{00000000-0008-0000-0600-000068000000}"/>
            </a:ext>
          </a:extLst>
        </xdr:cNvPr>
        <xdr:cNvSpPr txBox="1"/>
      </xdr:nvSpPr>
      <xdr:spPr>
        <a:xfrm>
          <a:off x="166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147865</xdr:rowOff>
    </xdr:from>
    <xdr:to>
      <xdr:col>28</xdr:col>
      <xdr:colOff>114300</xdr:colOff>
      <xdr:row>53</xdr:row>
      <xdr:rowOff>147865</xdr:rowOff>
    </xdr:to>
    <xdr:cxnSp macro="">
      <xdr:nvCxnSpPr>
        <xdr:cNvPr id="105" name="直線コネクタ 104">
          <a:extLst>
            <a:ext uri="{FF2B5EF4-FFF2-40B4-BE49-F238E27FC236}">
              <a16:creationId xmlns:a16="http://schemas.microsoft.com/office/drawing/2014/main" id="{00000000-0008-0000-0600-000069000000}"/>
            </a:ext>
          </a:extLst>
        </xdr:cNvPr>
        <xdr:cNvCxnSpPr/>
      </xdr:nvCxnSpPr>
      <xdr:spPr>
        <a:xfrm>
          <a:off x="762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5642</xdr:rowOff>
    </xdr:from>
    <xdr:ext cx="595419" cy="259045"/>
    <xdr:sp macro="" textlink="">
      <xdr:nvSpPr>
        <xdr:cNvPr id="106" name="テキスト ボックス 105">
          <a:extLst>
            <a:ext uri="{FF2B5EF4-FFF2-40B4-BE49-F238E27FC236}">
              <a16:creationId xmlns:a16="http://schemas.microsoft.com/office/drawing/2014/main" id="{00000000-0008-0000-0600-00006A000000}"/>
            </a:ext>
          </a:extLst>
        </xdr:cNvPr>
        <xdr:cNvSpPr txBox="1"/>
      </xdr:nvSpPr>
      <xdr:spPr>
        <a:xfrm>
          <a:off x="166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51</xdr:row>
      <xdr:rowOff>164193</xdr:rowOff>
    </xdr:from>
    <xdr:to>
      <xdr:col>28</xdr:col>
      <xdr:colOff>114300</xdr:colOff>
      <xdr:row>51</xdr:row>
      <xdr:rowOff>164193</xdr:rowOff>
    </xdr:to>
    <xdr:cxnSp macro="">
      <xdr:nvCxnSpPr>
        <xdr:cNvPr id="107" name="直線コネクタ 106">
          <a:extLst>
            <a:ext uri="{FF2B5EF4-FFF2-40B4-BE49-F238E27FC236}">
              <a16:creationId xmlns:a16="http://schemas.microsoft.com/office/drawing/2014/main" id="{00000000-0008-0000-0600-00006B000000}"/>
            </a:ext>
          </a:extLst>
        </xdr:cNvPr>
        <xdr:cNvCxnSpPr/>
      </xdr:nvCxnSpPr>
      <xdr:spPr>
        <a:xfrm>
          <a:off x="762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21970</xdr:rowOff>
    </xdr:from>
    <xdr:ext cx="595419" cy="259045"/>
    <xdr:sp macro="" textlink="">
      <xdr:nvSpPr>
        <xdr:cNvPr id="108" name="テキスト ボックス 107">
          <a:extLst>
            <a:ext uri="{FF2B5EF4-FFF2-40B4-BE49-F238E27FC236}">
              <a16:creationId xmlns:a16="http://schemas.microsoft.com/office/drawing/2014/main" id="{00000000-0008-0000-0600-00006C000000}"/>
            </a:ext>
          </a:extLst>
        </xdr:cNvPr>
        <xdr:cNvSpPr txBox="1"/>
      </xdr:nvSpPr>
      <xdr:spPr>
        <a:xfrm>
          <a:off x="166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9072</xdr:rowOff>
    </xdr:from>
    <xdr:to>
      <xdr:col>28</xdr:col>
      <xdr:colOff>114300</xdr:colOff>
      <xdr:row>50</xdr:row>
      <xdr:rowOff>9072</xdr:rowOff>
    </xdr:to>
    <xdr:cxnSp macro="">
      <xdr:nvCxnSpPr>
        <xdr:cNvPr id="109" name="直線コネクタ 108">
          <a:extLst>
            <a:ext uri="{FF2B5EF4-FFF2-40B4-BE49-F238E27FC236}">
              <a16:creationId xmlns:a16="http://schemas.microsoft.com/office/drawing/2014/main" id="{00000000-0008-0000-0600-00006D000000}"/>
            </a:ext>
          </a:extLst>
        </xdr:cNvPr>
        <xdr:cNvCxnSpPr/>
      </xdr:nvCxnSpPr>
      <xdr:spPr>
        <a:xfrm>
          <a:off x="762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38299</xdr:rowOff>
    </xdr:from>
    <xdr:ext cx="685572" cy="259045"/>
    <xdr:sp macro="" textlink="">
      <xdr:nvSpPr>
        <xdr:cNvPr id="110" name="テキスト ボックス 109">
          <a:extLst>
            <a:ext uri="{FF2B5EF4-FFF2-40B4-BE49-F238E27FC236}">
              <a16:creationId xmlns:a16="http://schemas.microsoft.com/office/drawing/2014/main" id="{00000000-0008-0000-0600-00006E000000}"/>
            </a:ext>
          </a:extLst>
        </xdr:cNvPr>
        <xdr:cNvSpPr txBox="1"/>
      </xdr:nvSpPr>
      <xdr:spPr>
        <a:xfrm>
          <a:off x="76428" y="8439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1" name="直線コネクタ 110">
          <a:extLst>
            <a:ext uri="{FF2B5EF4-FFF2-40B4-BE49-F238E27FC236}">
              <a16:creationId xmlns:a16="http://schemas.microsoft.com/office/drawing/2014/main" id="{00000000-0008-0000-0600-00006F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12" name="テキスト ボックス 111">
          <a:extLst>
            <a:ext uri="{FF2B5EF4-FFF2-40B4-BE49-F238E27FC236}">
              <a16:creationId xmlns:a16="http://schemas.microsoft.com/office/drawing/2014/main" id="{00000000-0008-0000-0600-000070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3" name="物件費グラフ枠">
          <a:extLst>
            <a:ext uri="{FF2B5EF4-FFF2-40B4-BE49-F238E27FC236}">
              <a16:creationId xmlns:a16="http://schemas.microsoft.com/office/drawing/2014/main" id="{00000000-0008-0000-0600-000071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51</xdr:row>
      <xdr:rowOff>63930</xdr:rowOff>
    </xdr:from>
    <xdr:to>
      <xdr:col>24</xdr:col>
      <xdr:colOff>62865</xdr:colOff>
      <xdr:row>58</xdr:row>
      <xdr:rowOff>124443</xdr:rowOff>
    </xdr:to>
    <xdr:cxnSp macro="">
      <xdr:nvCxnSpPr>
        <xdr:cNvPr id="114" name="直線コネクタ 113">
          <a:extLst>
            <a:ext uri="{FF2B5EF4-FFF2-40B4-BE49-F238E27FC236}">
              <a16:creationId xmlns:a16="http://schemas.microsoft.com/office/drawing/2014/main" id="{00000000-0008-0000-0600-000072000000}"/>
            </a:ext>
          </a:extLst>
        </xdr:cNvPr>
        <xdr:cNvCxnSpPr/>
      </xdr:nvCxnSpPr>
      <xdr:spPr>
        <a:xfrm flipV="1">
          <a:off x="4633595" y="8807880"/>
          <a:ext cx="1270" cy="126066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128270</xdr:rowOff>
    </xdr:from>
    <xdr:ext cx="534377" cy="259045"/>
    <xdr:sp macro="" textlink="">
      <xdr:nvSpPr>
        <xdr:cNvPr id="115" name="物件費最小値テキスト">
          <a:extLst>
            <a:ext uri="{FF2B5EF4-FFF2-40B4-BE49-F238E27FC236}">
              <a16:creationId xmlns:a16="http://schemas.microsoft.com/office/drawing/2014/main" id="{00000000-0008-0000-0600-000073000000}"/>
            </a:ext>
          </a:extLst>
        </xdr:cNvPr>
        <xdr:cNvSpPr txBox="1"/>
      </xdr:nvSpPr>
      <xdr:spPr>
        <a:xfrm>
          <a:off x="4686300" y="100723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89,344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124443</xdr:rowOff>
    </xdr:from>
    <xdr:to>
      <xdr:col>24</xdr:col>
      <xdr:colOff>152400</xdr:colOff>
      <xdr:row>58</xdr:row>
      <xdr:rowOff>124443</xdr:rowOff>
    </xdr:to>
    <xdr:cxnSp macro="">
      <xdr:nvCxnSpPr>
        <xdr:cNvPr id="116" name="直線コネクタ 115">
          <a:extLst>
            <a:ext uri="{FF2B5EF4-FFF2-40B4-BE49-F238E27FC236}">
              <a16:creationId xmlns:a16="http://schemas.microsoft.com/office/drawing/2014/main" id="{00000000-0008-0000-0600-000074000000}"/>
            </a:ext>
          </a:extLst>
        </xdr:cNvPr>
        <xdr:cNvCxnSpPr/>
      </xdr:nvCxnSpPr>
      <xdr:spPr>
        <a:xfrm>
          <a:off x="4546600" y="100685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50</xdr:row>
      <xdr:rowOff>10607</xdr:rowOff>
    </xdr:from>
    <xdr:ext cx="599010" cy="259045"/>
    <xdr:sp macro="" textlink="">
      <xdr:nvSpPr>
        <xdr:cNvPr id="117" name="物件費最大値テキスト">
          <a:extLst>
            <a:ext uri="{FF2B5EF4-FFF2-40B4-BE49-F238E27FC236}">
              <a16:creationId xmlns:a16="http://schemas.microsoft.com/office/drawing/2014/main" id="{00000000-0008-0000-0600-000075000000}"/>
            </a:ext>
          </a:extLst>
        </xdr:cNvPr>
        <xdr:cNvSpPr txBox="1"/>
      </xdr:nvSpPr>
      <xdr:spPr>
        <a:xfrm>
          <a:off x="4686300" y="85831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861,403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51</xdr:row>
      <xdr:rowOff>63930</xdr:rowOff>
    </xdr:from>
    <xdr:to>
      <xdr:col>24</xdr:col>
      <xdr:colOff>152400</xdr:colOff>
      <xdr:row>51</xdr:row>
      <xdr:rowOff>63930</xdr:rowOff>
    </xdr:to>
    <xdr:cxnSp macro="">
      <xdr:nvCxnSpPr>
        <xdr:cNvPr id="118" name="直線コネクタ 117">
          <a:extLst>
            <a:ext uri="{FF2B5EF4-FFF2-40B4-BE49-F238E27FC236}">
              <a16:creationId xmlns:a16="http://schemas.microsoft.com/office/drawing/2014/main" id="{00000000-0008-0000-0600-000076000000}"/>
            </a:ext>
          </a:extLst>
        </xdr:cNvPr>
        <xdr:cNvCxnSpPr/>
      </xdr:nvCxnSpPr>
      <xdr:spPr>
        <a:xfrm>
          <a:off x="4546600" y="88078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51</xdr:row>
      <xdr:rowOff>129465</xdr:rowOff>
    </xdr:from>
    <xdr:to>
      <xdr:col>24</xdr:col>
      <xdr:colOff>63500</xdr:colOff>
      <xdr:row>57</xdr:row>
      <xdr:rowOff>79017</xdr:rowOff>
    </xdr:to>
    <xdr:cxnSp macro="">
      <xdr:nvCxnSpPr>
        <xdr:cNvPr id="119" name="直線コネクタ 118">
          <a:extLst>
            <a:ext uri="{FF2B5EF4-FFF2-40B4-BE49-F238E27FC236}">
              <a16:creationId xmlns:a16="http://schemas.microsoft.com/office/drawing/2014/main" id="{00000000-0008-0000-0600-000077000000}"/>
            </a:ext>
          </a:extLst>
        </xdr:cNvPr>
        <xdr:cNvCxnSpPr/>
      </xdr:nvCxnSpPr>
      <xdr:spPr>
        <a:xfrm>
          <a:off x="3797300" y="8873415"/>
          <a:ext cx="838200" cy="9782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11023</xdr:rowOff>
    </xdr:from>
    <xdr:ext cx="599010" cy="259045"/>
    <xdr:sp macro="" textlink="">
      <xdr:nvSpPr>
        <xdr:cNvPr id="120" name="物件費平均値テキスト">
          <a:extLst>
            <a:ext uri="{FF2B5EF4-FFF2-40B4-BE49-F238E27FC236}">
              <a16:creationId xmlns:a16="http://schemas.microsoft.com/office/drawing/2014/main" id="{00000000-0008-0000-0600-000078000000}"/>
            </a:ext>
          </a:extLst>
        </xdr:cNvPr>
        <xdr:cNvSpPr txBox="1"/>
      </xdr:nvSpPr>
      <xdr:spPr>
        <a:xfrm>
          <a:off x="4686300" y="978367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219,482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32596</xdr:rowOff>
    </xdr:from>
    <xdr:to>
      <xdr:col>24</xdr:col>
      <xdr:colOff>114300</xdr:colOff>
      <xdr:row>57</xdr:row>
      <xdr:rowOff>134196</xdr:rowOff>
    </xdr:to>
    <xdr:sp macro="" textlink="">
      <xdr:nvSpPr>
        <xdr:cNvPr id="121" name="フローチャート: 判断 120">
          <a:extLst>
            <a:ext uri="{FF2B5EF4-FFF2-40B4-BE49-F238E27FC236}">
              <a16:creationId xmlns:a16="http://schemas.microsoft.com/office/drawing/2014/main" id="{00000000-0008-0000-0600-000079000000}"/>
            </a:ext>
          </a:extLst>
        </xdr:cNvPr>
        <xdr:cNvSpPr/>
      </xdr:nvSpPr>
      <xdr:spPr>
        <a:xfrm>
          <a:off x="4584700" y="98052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51</xdr:row>
      <xdr:rowOff>129465</xdr:rowOff>
    </xdr:from>
    <xdr:to>
      <xdr:col>19</xdr:col>
      <xdr:colOff>177800</xdr:colOff>
      <xdr:row>55</xdr:row>
      <xdr:rowOff>148983</xdr:rowOff>
    </xdr:to>
    <xdr:cxnSp macro="">
      <xdr:nvCxnSpPr>
        <xdr:cNvPr id="122" name="直線コネクタ 121">
          <a:extLst>
            <a:ext uri="{FF2B5EF4-FFF2-40B4-BE49-F238E27FC236}">
              <a16:creationId xmlns:a16="http://schemas.microsoft.com/office/drawing/2014/main" id="{00000000-0008-0000-0600-00007A000000}"/>
            </a:ext>
          </a:extLst>
        </xdr:cNvPr>
        <xdr:cNvCxnSpPr/>
      </xdr:nvCxnSpPr>
      <xdr:spPr>
        <a:xfrm flipV="1">
          <a:off x="2908300" y="8873415"/>
          <a:ext cx="889000" cy="7053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39965</xdr:rowOff>
    </xdr:from>
    <xdr:to>
      <xdr:col>20</xdr:col>
      <xdr:colOff>38100</xdr:colOff>
      <xdr:row>57</xdr:row>
      <xdr:rowOff>141565</xdr:rowOff>
    </xdr:to>
    <xdr:sp macro="" textlink="">
      <xdr:nvSpPr>
        <xdr:cNvPr id="123" name="フローチャート: 判断 122">
          <a:extLst>
            <a:ext uri="{FF2B5EF4-FFF2-40B4-BE49-F238E27FC236}">
              <a16:creationId xmlns:a16="http://schemas.microsoft.com/office/drawing/2014/main" id="{00000000-0008-0000-0600-00007B000000}"/>
            </a:ext>
          </a:extLst>
        </xdr:cNvPr>
        <xdr:cNvSpPr/>
      </xdr:nvSpPr>
      <xdr:spPr>
        <a:xfrm>
          <a:off x="3746500" y="98126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57</xdr:row>
      <xdr:rowOff>132692</xdr:rowOff>
    </xdr:from>
    <xdr:ext cx="599010" cy="259045"/>
    <xdr:sp macro="" textlink="">
      <xdr:nvSpPr>
        <xdr:cNvPr id="124" name="テキスト ボックス 123">
          <a:extLst>
            <a:ext uri="{FF2B5EF4-FFF2-40B4-BE49-F238E27FC236}">
              <a16:creationId xmlns:a16="http://schemas.microsoft.com/office/drawing/2014/main" id="{00000000-0008-0000-0600-00007C000000}"/>
            </a:ext>
          </a:extLst>
        </xdr:cNvPr>
        <xdr:cNvSpPr txBox="1"/>
      </xdr:nvSpPr>
      <xdr:spPr>
        <a:xfrm>
          <a:off x="3497795" y="99053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214,969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55</xdr:row>
      <xdr:rowOff>148983</xdr:rowOff>
    </xdr:from>
    <xdr:to>
      <xdr:col>15</xdr:col>
      <xdr:colOff>50800</xdr:colOff>
      <xdr:row>57</xdr:row>
      <xdr:rowOff>83959</xdr:rowOff>
    </xdr:to>
    <xdr:cxnSp macro="">
      <xdr:nvCxnSpPr>
        <xdr:cNvPr id="125" name="直線コネクタ 124">
          <a:extLst>
            <a:ext uri="{FF2B5EF4-FFF2-40B4-BE49-F238E27FC236}">
              <a16:creationId xmlns:a16="http://schemas.microsoft.com/office/drawing/2014/main" id="{00000000-0008-0000-0600-00007D000000}"/>
            </a:ext>
          </a:extLst>
        </xdr:cNvPr>
        <xdr:cNvCxnSpPr/>
      </xdr:nvCxnSpPr>
      <xdr:spPr>
        <a:xfrm flipV="1">
          <a:off x="2019300" y="9578733"/>
          <a:ext cx="889000" cy="2778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51036</xdr:rowOff>
    </xdr:from>
    <xdr:to>
      <xdr:col>15</xdr:col>
      <xdr:colOff>101600</xdr:colOff>
      <xdr:row>57</xdr:row>
      <xdr:rowOff>152636</xdr:rowOff>
    </xdr:to>
    <xdr:sp macro="" textlink="">
      <xdr:nvSpPr>
        <xdr:cNvPr id="126" name="フローチャート: 判断 125">
          <a:extLst>
            <a:ext uri="{FF2B5EF4-FFF2-40B4-BE49-F238E27FC236}">
              <a16:creationId xmlns:a16="http://schemas.microsoft.com/office/drawing/2014/main" id="{00000000-0008-0000-0600-00007E000000}"/>
            </a:ext>
          </a:extLst>
        </xdr:cNvPr>
        <xdr:cNvSpPr/>
      </xdr:nvSpPr>
      <xdr:spPr>
        <a:xfrm>
          <a:off x="2857500" y="98236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57</xdr:row>
      <xdr:rowOff>143763</xdr:rowOff>
    </xdr:from>
    <xdr:ext cx="599010" cy="259045"/>
    <xdr:sp macro="" textlink="">
      <xdr:nvSpPr>
        <xdr:cNvPr id="127" name="テキスト ボックス 126">
          <a:extLst>
            <a:ext uri="{FF2B5EF4-FFF2-40B4-BE49-F238E27FC236}">
              <a16:creationId xmlns:a16="http://schemas.microsoft.com/office/drawing/2014/main" id="{00000000-0008-0000-0600-00007F000000}"/>
            </a:ext>
          </a:extLst>
        </xdr:cNvPr>
        <xdr:cNvSpPr txBox="1"/>
      </xdr:nvSpPr>
      <xdr:spPr>
        <a:xfrm>
          <a:off x="2608795" y="99164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208,189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57</xdr:row>
      <xdr:rowOff>83959</xdr:rowOff>
    </xdr:from>
    <xdr:to>
      <xdr:col>10</xdr:col>
      <xdr:colOff>114300</xdr:colOff>
      <xdr:row>58</xdr:row>
      <xdr:rowOff>30606</xdr:rowOff>
    </xdr:to>
    <xdr:cxnSp macro="">
      <xdr:nvCxnSpPr>
        <xdr:cNvPr id="128" name="直線コネクタ 127">
          <a:extLst>
            <a:ext uri="{FF2B5EF4-FFF2-40B4-BE49-F238E27FC236}">
              <a16:creationId xmlns:a16="http://schemas.microsoft.com/office/drawing/2014/main" id="{00000000-0008-0000-0600-000080000000}"/>
            </a:ext>
          </a:extLst>
        </xdr:cNvPr>
        <xdr:cNvCxnSpPr/>
      </xdr:nvCxnSpPr>
      <xdr:spPr>
        <a:xfrm flipV="1">
          <a:off x="1130300" y="9856609"/>
          <a:ext cx="889000" cy="1180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52546</xdr:rowOff>
    </xdr:from>
    <xdr:to>
      <xdr:col>10</xdr:col>
      <xdr:colOff>165100</xdr:colOff>
      <xdr:row>57</xdr:row>
      <xdr:rowOff>154146</xdr:rowOff>
    </xdr:to>
    <xdr:sp macro="" textlink="">
      <xdr:nvSpPr>
        <xdr:cNvPr id="129" name="フローチャート: 判断 128">
          <a:extLst>
            <a:ext uri="{FF2B5EF4-FFF2-40B4-BE49-F238E27FC236}">
              <a16:creationId xmlns:a16="http://schemas.microsoft.com/office/drawing/2014/main" id="{00000000-0008-0000-0600-000081000000}"/>
            </a:ext>
          </a:extLst>
        </xdr:cNvPr>
        <xdr:cNvSpPr/>
      </xdr:nvSpPr>
      <xdr:spPr>
        <a:xfrm>
          <a:off x="1968500" y="98251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57</xdr:row>
      <xdr:rowOff>145273</xdr:rowOff>
    </xdr:from>
    <xdr:ext cx="599010" cy="259045"/>
    <xdr:sp macro="" textlink="">
      <xdr:nvSpPr>
        <xdr:cNvPr id="130" name="テキスト ボックス 129">
          <a:extLst>
            <a:ext uri="{FF2B5EF4-FFF2-40B4-BE49-F238E27FC236}">
              <a16:creationId xmlns:a16="http://schemas.microsoft.com/office/drawing/2014/main" id="{00000000-0008-0000-0600-000082000000}"/>
            </a:ext>
          </a:extLst>
        </xdr:cNvPr>
        <xdr:cNvSpPr txBox="1"/>
      </xdr:nvSpPr>
      <xdr:spPr>
        <a:xfrm>
          <a:off x="1719795" y="99179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207,264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79697</xdr:rowOff>
    </xdr:from>
    <xdr:to>
      <xdr:col>6</xdr:col>
      <xdr:colOff>38100</xdr:colOff>
      <xdr:row>58</xdr:row>
      <xdr:rowOff>9847</xdr:rowOff>
    </xdr:to>
    <xdr:sp macro="" textlink="">
      <xdr:nvSpPr>
        <xdr:cNvPr id="131" name="フローチャート: 判断 130">
          <a:extLst>
            <a:ext uri="{FF2B5EF4-FFF2-40B4-BE49-F238E27FC236}">
              <a16:creationId xmlns:a16="http://schemas.microsoft.com/office/drawing/2014/main" id="{00000000-0008-0000-0600-000083000000}"/>
            </a:ext>
          </a:extLst>
        </xdr:cNvPr>
        <xdr:cNvSpPr/>
      </xdr:nvSpPr>
      <xdr:spPr>
        <a:xfrm>
          <a:off x="1079500" y="98523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56</xdr:row>
      <xdr:rowOff>26374</xdr:rowOff>
    </xdr:from>
    <xdr:ext cx="599010" cy="259045"/>
    <xdr:sp macro="" textlink="">
      <xdr:nvSpPr>
        <xdr:cNvPr id="132" name="テキスト ボックス 131">
          <a:extLst>
            <a:ext uri="{FF2B5EF4-FFF2-40B4-BE49-F238E27FC236}">
              <a16:creationId xmlns:a16="http://schemas.microsoft.com/office/drawing/2014/main" id="{00000000-0008-0000-0600-000084000000}"/>
            </a:ext>
          </a:extLst>
        </xdr:cNvPr>
        <xdr:cNvSpPr txBox="1"/>
      </xdr:nvSpPr>
      <xdr:spPr>
        <a:xfrm>
          <a:off x="830795" y="96275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190,636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600-000085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4" name="テキスト ボックス 133">
          <a:extLst>
            <a:ext uri="{FF2B5EF4-FFF2-40B4-BE49-F238E27FC236}">
              <a16:creationId xmlns:a16="http://schemas.microsoft.com/office/drawing/2014/main" id="{00000000-0008-0000-0600-000086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5" name="テキスト ボックス 134">
          <a:extLst>
            <a:ext uri="{FF2B5EF4-FFF2-40B4-BE49-F238E27FC236}">
              <a16:creationId xmlns:a16="http://schemas.microsoft.com/office/drawing/2014/main" id="{00000000-0008-0000-0600-000087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6" name="テキスト ボックス 135">
          <a:extLst>
            <a:ext uri="{FF2B5EF4-FFF2-40B4-BE49-F238E27FC236}">
              <a16:creationId xmlns:a16="http://schemas.microsoft.com/office/drawing/2014/main" id="{00000000-0008-0000-0600-000088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7" name="テキスト ボックス 136">
          <a:extLst>
            <a:ext uri="{FF2B5EF4-FFF2-40B4-BE49-F238E27FC236}">
              <a16:creationId xmlns:a16="http://schemas.microsoft.com/office/drawing/2014/main" id="{00000000-0008-0000-0600-000089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28217</xdr:rowOff>
    </xdr:from>
    <xdr:to>
      <xdr:col>24</xdr:col>
      <xdr:colOff>114300</xdr:colOff>
      <xdr:row>57</xdr:row>
      <xdr:rowOff>129817</xdr:rowOff>
    </xdr:to>
    <xdr:sp macro="" textlink="">
      <xdr:nvSpPr>
        <xdr:cNvPr id="138" name="楕円 137">
          <a:extLst>
            <a:ext uri="{FF2B5EF4-FFF2-40B4-BE49-F238E27FC236}">
              <a16:creationId xmlns:a16="http://schemas.microsoft.com/office/drawing/2014/main" id="{00000000-0008-0000-0600-00008A000000}"/>
            </a:ext>
          </a:extLst>
        </xdr:cNvPr>
        <xdr:cNvSpPr/>
      </xdr:nvSpPr>
      <xdr:spPr>
        <a:xfrm>
          <a:off x="4584700" y="98008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56</xdr:row>
      <xdr:rowOff>51094</xdr:rowOff>
    </xdr:from>
    <xdr:ext cx="599010" cy="259045"/>
    <xdr:sp macro="" textlink="">
      <xdr:nvSpPr>
        <xdr:cNvPr id="139" name="物件費該当値テキスト">
          <a:extLst>
            <a:ext uri="{FF2B5EF4-FFF2-40B4-BE49-F238E27FC236}">
              <a16:creationId xmlns:a16="http://schemas.microsoft.com/office/drawing/2014/main" id="{00000000-0008-0000-0600-00008B000000}"/>
            </a:ext>
          </a:extLst>
        </xdr:cNvPr>
        <xdr:cNvSpPr txBox="1"/>
      </xdr:nvSpPr>
      <xdr:spPr>
        <a:xfrm>
          <a:off x="4686300" y="96522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222,164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51</xdr:row>
      <xdr:rowOff>78665</xdr:rowOff>
    </xdr:from>
    <xdr:to>
      <xdr:col>20</xdr:col>
      <xdr:colOff>38100</xdr:colOff>
      <xdr:row>52</xdr:row>
      <xdr:rowOff>8815</xdr:rowOff>
    </xdr:to>
    <xdr:sp macro="" textlink="">
      <xdr:nvSpPr>
        <xdr:cNvPr id="140" name="楕円 139">
          <a:extLst>
            <a:ext uri="{FF2B5EF4-FFF2-40B4-BE49-F238E27FC236}">
              <a16:creationId xmlns:a16="http://schemas.microsoft.com/office/drawing/2014/main" id="{00000000-0008-0000-0600-00008C000000}"/>
            </a:ext>
          </a:extLst>
        </xdr:cNvPr>
        <xdr:cNvSpPr/>
      </xdr:nvSpPr>
      <xdr:spPr>
        <a:xfrm>
          <a:off x="3746500" y="88226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50</xdr:row>
      <xdr:rowOff>25342</xdr:rowOff>
    </xdr:from>
    <xdr:ext cx="599010" cy="259045"/>
    <xdr:sp macro="" textlink="">
      <xdr:nvSpPr>
        <xdr:cNvPr id="141" name="テキスト ボックス 140">
          <a:extLst>
            <a:ext uri="{FF2B5EF4-FFF2-40B4-BE49-F238E27FC236}">
              <a16:creationId xmlns:a16="http://schemas.microsoft.com/office/drawing/2014/main" id="{00000000-0008-0000-0600-00008D000000}"/>
            </a:ext>
          </a:extLst>
        </xdr:cNvPr>
        <xdr:cNvSpPr txBox="1"/>
      </xdr:nvSpPr>
      <xdr:spPr>
        <a:xfrm>
          <a:off x="3497795" y="85978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821,268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55</xdr:row>
      <xdr:rowOff>98183</xdr:rowOff>
    </xdr:from>
    <xdr:to>
      <xdr:col>15</xdr:col>
      <xdr:colOff>101600</xdr:colOff>
      <xdr:row>56</xdr:row>
      <xdr:rowOff>28333</xdr:rowOff>
    </xdr:to>
    <xdr:sp macro="" textlink="">
      <xdr:nvSpPr>
        <xdr:cNvPr id="142" name="楕円 141">
          <a:extLst>
            <a:ext uri="{FF2B5EF4-FFF2-40B4-BE49-F238E27FC236}">
              <a16:creationId xmlns:a16="http://schemas.microsoft.com/office/drawing/2014/main" id="{00000000-0008-0000-0600-00008E000000}"/>
            </a:ext>
          </a:extLst>
        </xdr:cNvPr>
        <xdr:cNvSpPr/>
      </xdr:nvSpPr>
      <xdr:spPr>
        <a:xfrm>
          <a:off x="2857500" y="95279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54</xdr:row>
      <xdr:rowOff>44860</xdr:rowOff>
    </xdr:from>
    <xdr:ext cx="599010" cy="259045"/>
    <xdr:sp macro="" textlink="">
      <xdr:nvSpPr>
        <xdr:cNvPr id="143" name="テキスト ボックス 142">
          <a:extLst>
            <a:ext uri="{FF2B5EF4-FFF2-40B4-BE49-F238E27FC236}">
              <a16:creationId xmlns:a16="http://schemas.microsoft.com/office/drawing/2014/main" id="{00000000-0008-0000-0600-00008F000000}"/>
            </a:ext>
          </a:extLst>
        </xdr:cNvPr>
        <xdr:cNvSpPr txBox="1"/>
      </xdr:nvSpPr>
      <xdr:spPr>
        <a:xfrm>
          <a:off x="2608795" y="93031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389,315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57</xdr:row>
      <xdr:rowOff>33159</xdr:rowOff>
    </xdr:from>
    <xdr:to>
      <xdr:col>10</xdr:col>
      <xdr:colOff>165100</xdr:colOff>
      <xdr:row>57</xdr:row>
      <xdr:rowOff>134759</xdr:rowOff>
    </xdr:to>
    <xdr:sp macro="" textlink="">
      <xdr:nvSpPr>
        <xdr:cNvPr id="144" name="楕円 143">
          <a:extLst>
            <a:ext uri="{FF2B5EF4-FFF2-40B4-BE49-F238E27FC236}">
              <a16:creationId xmlns:a16="http://schemas.microsoft.com/office/drawing/2014/main" id="{00000000-0008-0000-0600-000090000000}"/>
            </a:ext>
          </a:extLst>
        </xdr:cNvPr>
        <xdr:cNvSpPr/>
      </xdr:nvSpPr>
      <xdr:spPr>
        <a:xfrm>
          <a:off x="1968500" y="98058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55</xdr:row>
      <xdr:rowOff>151286</xdr:rowOff>
    </xdr:from>
    <xdr:ext cx="599010" cy="259045"/>
    <xdr:sp macro="" textlink="">
      <xdr:nvSpPr>
        <xdr:cNvPr id="145" name="テキスト ボックス 144">
          <a:extLst>
            <a:ext uri="{FF2B5EF4-FFF2-40B4-BE49-F238E27FC236}">
              <a16:creationId xmlns:a16="http://schemas.microsoft.com/office/drawing/2014/main" id="{00000000-0008-0000-0600-000091000000}"/>
            </a:ext>
          </a:extLst>
        </xdr:cNvPr>
        <xdr:cNvSpPr txBox="1"/>
      </xdr:nvSpPr>
      <xdr:spPr>
        <a:xfrm>
          <a:off x="1719795" y="95810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219,137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151256</xdr:rowOff>
    </xdr:from>
    <xdr:to>
      <xdr:col>6</xdr:col>
      <xdr:colOff>38100</xdr:colOff>
      <xdr:row>58</xdr:row>
      <xdr:rowOff>81406</xdr:rowOff>
    </xdr:to>
    <xdr:sp macro="" textlink="">
      <xdr:nvSpPr>
        <xdr:cNvPr id="146" name="楕円 145">
          <a:extLst>
            <a:ext uri="{FF2B5EF4-FFF2-40B4-BE49-F238E27FC236}">
              <a16:creationId xmlns:a16="http://schemas.microsoft.com/office/drawing/2014/main" id="{00000000-0008-0000-0600-000092000000}"/>
            </a:ext>
          </a:extLst>
        </xdr:cNvPr>
        <xdr:cNvSpPr/>
      </xdr:nvSpPr>
      <xdr:spPr>
        <a:xfrm>
          <a:off x="1079500" y="99239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58</xdr:row>
      <xdr:rowOff>72533</xdr:rowOff>
    </xdr:from>
    <xdr:ext cx="599010" cy="259045"/>
    <xdr:sp macro="" textlink="">
      <xdr:nvSpPr>
        <xdr:cNvPr id="147" name="テキスト ボックス 146">
          <a:extLst>
            <a:ext uri="{FF2B5EF4-FFF2-40B4-BE49-F238E27FC236}">
              <a16:creationId xmlns:a16="http://schemas.microsoft.com/office/drawing/2014/main" id="{00000000-0008-0000-0600-000093000000}"/>
            </a:ext>
          </a:extLst>
        </xdr:cNvPr>
        <xdr:cNvSpPr txBox="1"/>
      </xdr:nvSpPr>
      <xdr:spPr>
        <a:xfrm>
          <a:off x="830795" y="100166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146,812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8" name="正方形/長方形 147">
          <a:extLst>
            <a:ext uri="{FF2B5EF4-FFF2-40B4-BE49-F238E27FC236}">
              <a16:creationId xmlns:a16="http://schemas.microsoft.com/office/drawing/2014/main" id="{00000000-0008-0000-0600-000094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9" name="正方形/長方形 148">
          <a:extLst>
            <a:ext uri="{FF2B5EF4-FFF2-40B4-BE49-F238E27FC236}">
              <a16:creationId xmlns:a16="http://schemas.microsoft.com/office/drawing/2014/main" id="{00000000-0008-0000-0600-000095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50" name="正方形/長方形 149">
          <a:extLst>
            <a:ext uri="{FF2B5EF4-FFF2-40B4-BE49-F238E27FC236}">
              <a16:creationId xmlns:a16="http://schemas.microsoft.com/office/drawing/2014/main" id="{00000000-0008-0000-0600-000096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1" name="正方形/長方形 150">
          <a:extLst>
            <a:ext uri="{FF2B5EF4-FFF2-40B4-BE49-F238E27FC236}">
              <a16:creationId xmlns:a16="http://schemas.microsoft.com/office/drawing/2014/main" id="{00000000-0008-0000-0600-000097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2" name="正方形/長方形 151">
          <a:extLst>
            <a:ext uri="{FF2B5EF4-FFF2-40B4-BE49-F238E27FC236}">
              <a16:creationId xmlns:a16="http://schemas.microsoft.com/office/drawing/2014/main" id="{00000000-0008-0000-0600-000098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3" name="正方形/長方形 152">
          <a:extLst>
            <a:ext uri="{FF2B5EF4-FFF2-40B4-BE49-F238E27FC236}">
              <a16:creationId xmlns:a16="http://schemas.microsoft.com/office/drawing/2014/main" id="{00000000-0008-0000-0600-000099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4" name="正方形/長方形 153">
          <a:extLst>
            <a:ext uri="{FF2B5EF4-FFF2-40B4-BE49-F238E27FC236}">
              <a16:creationId xmlns:a16="http://schemas.microsoft.com/office/drawing/2014/main" id="{00000000-0008-0000-0600-00009A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5" name="正方形/長方形 154">
          <a:extLst>
            <a:ext uri="{FF2B5EF4-FFF2-40B4-BE49-F238E27FC236}">
              <a16:creationId xmlns:a16="http://schemas.microsoft.com/office/drawing/2014/main" id="{00000000-0008-0000-0600-00009B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6" name="テキスト ボックス 155">
          <a:extLst>
            <a:ext uri="{FF2B5EF4-FFF2-40B4-BE49-F238E27FC236}">
              <a16:creationId xmlns:a16="http://schemas.microsoft.com/office/drawing/2014/main" id="{00000000-0008-0000-0600-00009C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7" name="直線コネクタ 156">
          <a:extLst>
            <a:ext uri="{FF2B5EF4-FFF2-40B4-BE49-F238E27FC236}">
              <a16:creationId xmlns:a16="http://schemas.microsoft.com/office/drawing/2014/main" id="{00000000-0008-0000-0600-00009D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78</xdr:row>
      <xdr:rowOff>139700</xdr:rowOff>
    </xdr:from>
    <xdr:to>
      <xdr:col>28</xdr:col>
      <xdr:colOff>114300</xdr:colOff>
      <xdr:row>78</xdr:row>
      <xdr:rowOff>139700</xdr:rowOff>
    </xdr:to>
    <xdr:cxnSp macro="">
      <xdr:nvCxnSpPr>
        <xdr:cNvPr id="158" name="直線コネクタ 157">
          <a:extLst>
            <a:ext uri="{FF2B5EF4-FFF2-40B4-BE49-F238E27FC236}">
              <a16:creationId xmlns:a16="http://schemas.microsoft.com/office/drawing/2014/main" id="{00000000-0008-0000-0600-00009E000000}"/>
            </a:ext>
          </a:extLst>
        </xdr:cNvPr>
        <xdr:cNvCxnSpPr/>
      </xdr:nvCxnSpPr>
      <xdr:spPr>
        <a:xfrm>
          <a:off x="762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77</xdr:row>
      <xdr:rowOff>168927</xdr:rowOff>
    </xdr:from>
    <xdr:ext cx="248786" cy="259045"/>
    <xdr:sp macro="" textlink="">
      <xdr:nvSpPr>
        <xdr:cNvPr id="159" name="テキスト ボックス 158">
          <a:extLst>
            <a:ext uri="{FF2B5EF4-FFF2-40B4-BE49-F238E27FC236}">
              <a16:creationId xmlns:a16="http://schemas.microsoft.com/office/drawing/2014/main" id="{00000000-0008-0000-0600-00009F000000}"/>
            </a:ext>
          </a:extLst>
        </xdr:cNvPr>
        <xdr:cNvSpPr txBox="1"/>
      </xdr:nvSpPr>
      <xdr:spPr>
        <a:xfrm>
          <a:off x="513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76</xdr:row>
      <xdr:rowOff>25400</xdr:rowOff>
    </xdr:from>
    <xdr:to>
      <xdr:col>28</xdr:col>
      <xdr:colOff>114300</xdr:colOff>
      <xdr:row>76</xdr:row>
      <xdr:rowOff>25400</xdr:rowOff>
    </xdr:to>
    <xdr:cxnSp macro="">
      <xdr:nvCxnSpPr>
        <xdr:cNvPr id="160" name="直線コネクタ 159">
          <a:extLst>
            <a:ext uri="{FF2B5EF4-FFF2-40B4-BE49-F238E27FC236}">
              <a16:creationId xmlns:a16="http://schemas.microsoft.com/office/drawing/2014/main" id="{00000000-0008-0000-0600-0000A0000000}"/>
            </a:ext>
          </a:extLst>
        </xdr:cNvPr>
        <xdr:cNvCxnSpPr/>
      </xdr:nvCxnSpPr>
      <xdr:spPr>
        <a:xfrm>
          <a:off x="762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75</xdr:row>
      <xdr:rowOff>54627</xdr:rowOff>
    </xdr:from>
    <xdr:ext cx="595419" cy="259045"/>
    <xdr:sp macro="" textlink="">
      <xdr:nvSpPr>
        <xdr:cNvPr id="161" name="テキスト ボックス 160">
          <a:extLst>
            <a:ext uri="{FF2B5EF4-FFF2-40B4-BE49-F238E27FC236}">
              <a16:creationId xmlns:a16="http://schemas.microsoft.com/office/drawing/2014/main" id="{00000000-0008-0000-0600-0000A1000000}"/>
            </a:ext>
          </a:extLst>
        </xdr:cNvPr>
        <xdr:cNvSpPr txBox="1"/>
      </xdr:nvSpPr>
      <xdr:spPr>
        <a:xfrm>
          <a:off x="166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82550</xdr:rowOff>
    </xdr:from>
    <xdr:to>
      <xdr:col>28</xdr:col>
      <xdr:colOff>114300</xdr:colOff>
      <xdr:row>73</xdr:row>
      <xdr:rowOff>82550</xdr:rowOff>
    </xdr:to>
    <xdr:cxnSp macro="">
      <xdr:nvCxnSpPr>
        <xdr:cNvPr id="162" name="直線コネクタ 161">
          <a:extLst>
            <a:ext uri="{FF2B5EF4-FFF2-40B4-BE49-F238E27FC236}">
              <a16:creationId xmlns:a16="http://schemas.microsoft.com/office/drawing/2014/main" id="{00000000-0008-0000-0600-0000A2000000}"/>
            </a:ext>
          </a:extLst>
        </xdr:cNvPr>
        <xdr:cNvCxnSpPr/>
      </xdr:nvCxnSpPr>
      <xdr:spPr>
        <a:xfrm>
          <a:off x="762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72</xdr:row>
      <xdr:rowOff>111777</xdr:rowOff>
    </xdr:from>
    <xdr:ext cx="595419" cy="259045"/>
    <xdr:sp macro="" textlink="">
      <xdr:nvSpPr>
        <xdr:cNvPr id="163" name="テキスト ボックス 162">
          <a:extLst>
            <a:ext uri="{FF2B5EF4-FFF2-40B4-BE49-F238E27FC236}">
              <a16:creationId xmlns:a16="http://schemas.microsoft.com/office/drawing/2014/main" id="{00000000-0008-0000-0600-0000A3000000}"/>
            </a:ext>
          </a:extLst>
        </xdr:cNvPr>
        <xdr:cNvSpPr txBox="1"/>
      </xdr:nvSpPr>
      <xdr:spPr>
        <a:xfrm>
          <a:off x="166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139700</xdr:rowOff>
    </xdr:from>
    <xdr:to>
      <xdr:col>28</xdr:col>
      <xdr:colOff>114300</xdr:colOff>
      <xdr:row>70</xdr:row>
      <xdr:rowOff>139700</xdr:rowOff>
    </xdr:to>
    <xdr:cxnSp macro="">
      <xdr:nvCxnSpPr>
        <xdr:cNvPr id="164" name="直線コネクタ 163">
          <a:extLst>
            <a:ext uri="{FF2B5EF4-FFF2-40B4-BE49-F238E27FC236}">
              <a16:creationId xmlns:a16="http://schemas.microsoft.com/office/drawing/2014/main" id="{00000000-0008-0000-0600-0000A4000000}"/>
            </a:ext>
          </a:extLst>
        </xdr:cNvPr>
        <xdr:cNvCxnSpPr/>
      </xdr:nvCxnSpPr>
      <xdr:spPr>
        <a:xfrm>
          <a:off x="762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168927</xdr:rowOff>
    </xdr:from>
    <xdr:ext cx="595419" cy="259045"/>
    <xdr:sp macro="" textlink="">
      <xdr:nvSpPr>
        <xdr:cNvPr id="165" name="テキスト ボックス 164">
          <a:extLst>
            <a:ext uri="{FF2B5EF4-FFF2-40B4-BE49-F238E27FC236}">
              <a16:creationId xmlns:a16="http://schemas.microsoft.com/office/drawing/2014/main" id="{00000000-0008-0000-0600-0000A5000000}"/>
            </a:ext>
          </a:extLst>
        </xdr:cNvPr>
        <xdr:cNvSpPr txBox="1"/>
      </xdr:nvSpPr>
      <xdr:spPr>
        <a:xfrm>
          <a:off x="166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6" name="直線コネクタ 165">
          <a:extLst>
            <a:ext uri="{FF2B5EF4-FFF2-40B4-BE49-F238E27FC236}">
              <a16:creationId xmlns:a16="http://schemas.microsoft.com/office/drawing/2014/main" id="{00000000-0008-0000-0600-0000A6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7" name="テキスト ボックス 166">
          <a:extLst>
            <a:ext uri="{FF2B5EF4-FFF2-40B4-BE49-F238E27FC236}">
              <a16:creationId xmlns:a16="http://schemas.microsoft.com/office/drawing/2014/main" id="{00000000-0008-0000-0600-0000A7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8" name="維持補修費グラフ枠">
          <a:extLst>
            <a:ext uri="{FF2B5EF4-FFF2-40B4-BE49-F238E27FC236}">
              <a16:creationId xmlns:a16="http://schemas.microsoft.com/office/drawing/2014/main" id="{00000000-0008-0000-0600-0000A8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72</xdr:row>
      <xdr:rowOff>54748</xdr:rowOff>
    </xdr:from>
    <xdr:to>
      <xdr:col>24</xdr:col>
      <xdr:colOff>62865</xdr:colOff>
      <xdr:row>78</xdr:row>
      <xdr:rowOff>139069</xdr:rowOff>
    </xdr:to>
    <xdr:cxnSp macro="">
      <xdr:nvCxnSpPr>
        <xdr:cNvPr id="169" name="直線コネクタ 168">
          <a:extLst>
            <a:ext uri="{FF2B5EF4-FFF2-40B4-BE49-F238E27FC236}">
              <a16:creationId xmlns:a16="http://schemas.microsoft.com/office/drawing/2014/main" id="{00000000-0008-0000-0600-0000A9000000}"/>
            </a:ext>
          </a:extLst>
        </xdr:cNvPr>
        <xdr:cNvCxnSpPr/>
      </xdr:nvCxnSpPr>
      <xdr:spPr>
        <a:xfrm flipV="1">
          <a:off x="4633595" y="12399148"/>
          <a:ext cx="1270" cy="111302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142896</xdr:rowOff>
    </xdr:from>
    <xdr:ext cx="378565" cy="259045"/>
    <xdr:sp macro="" textlink="">
      <xdr:nvSpPr>
        <xdr:cNvPr id="170" name="維持補修費最小値テキスト">
          <a:extLst>
            <a:ext uri="{FF2B5EF4-FFF2-40B4-BE49-F238E27FC236}">
              <a16:creationId xmlns:a16="http://schemas.microsoft.com/office/drawing/2014/main" id="{00000000-0008-0000-0600-0000AA000000}"/>
            </a:ext>
          </a:extLst>
        </xdr:cNvPr>
        <xdr:cNvSpPr txBox="1"/>
      </xdr:nvSpPr>
      <xdr:spPr>
        <a:xfrm>
          <a:off x="4686300" y="1351599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139069</xdr:rowOff>
    </xdr:from>
    <xdr:to>
      <xdr:col>24</xdr:col>
      <xdr:colOff>152400</xdr:colOff>
      <xdr:row>78</xdr:row>
      <xdr:rowOff>139069</xdr:rowOff>
    </xdr:to>
    <xdr:cxnSp macro="">
      <xdr:nvCxnSpPr>
        <xdr:cNvPr id="171" name="直線コネクタ 170">
          <a:extLst>
            <a:ext uri="{FF2B5EF4-FFF2-40B4-BE49-F238E27FC236}">
              <a16:creationId xmlns:a16="http://schemas.microsoft.com/office/drawing/2014/main" id="{00000000-0008-0000-0600-0000AB000000}"/>
            </a:ext>
          </a:extLst>
        </xdr:cNvPr>
        <xdr:cNvCxnSpPr/>
      </xdr:nvCxnSpPr>
      <xdr:spPr>
        <a:xfrm>
          <a:off x="4546600" y="135121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71</xdr:row>
      <xdr:rowOff>1425</xdr:rowOff>
    </xdr:from>
    <xdr:ext cx="599010" cy="259045"/>
    <xdr:sp macro="" textlink="">
      <xdr:nvSpPr>
        <xdr:cNvPr id="172" name="維持補修費最大値テキスト">
          <a:extLst>
            <a:ext uri="{FF2B5EF4-FFF2-40B4-BE49-F238E27FC236}">
              <a16:creationId xmlns:a16="http://schemas.microsoft.com/office/drawing/2014/main" id="{00000000-0008-0000-0600-0000AC000000}"/>
            </a:ext>
          </a:extLst>
        </xdr:cNvPr>
        <xdr:cNvSpPr txBox="1"/>
      </xdr:nvSpPr>
      <xdr:spPr>
        <a:xfrm>
          <a:off x="4686300" y="121743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243,581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72</xdr:row>
      <xdr:rowOff>54748</xdr:rowOff>
    </xdr:from>
    <xdr:to>
      <xdr:col>24</xdr:col>
      <xdr:colOff>152400</xdr:colOff>
      <xdr:row>72</xdr:row>
      <xdr:rowOff>54748</xdr:rowOff>
    </xdr:to>
    <xdr:cxnSp macro="">
      <xdr:nvCxnSpPr>
        <xdr:cNvPr id="173" name="直線コネクタ 172">
          <a:extLst>
            <a:ext uri="{FF2B5EF4-FFF2-40B4-BE49-F238E27FC236}">
              <a16:creationId xmlns:a16="http://schemas.microsoft.com/office/drawing/2014/main" id="{00000000-0008-0000-0600-0000AD000000}"/>
            </a:ext>
          </a:extLst>
        </xdr:cNvPr>
        <xdr:cNvCxnSpPr/>
      </xdr:nvCxnSpPr>
      <xdr:spPr>
        <a:xfrm>
          <a:off x="4546600" y="123991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78</xdr:row>
      <xdr:rowOff>66503</xdr:rowOff>
    </xdr:from>
    <xdr:to>
      <xdr:col>24</xdr:col>
      <xdr:colOff>63500</xdr:colOff>
      <xdr:row>78</xdr:row>
      <xdr:rowOff>89709</xdr:rowOff>
    </xdr:to>
    <xdr:cxnSp macro="">
      <xdr:nvCxnSpPr>
        <xdr:cNvPr id="174" name="直線コネクタ 173">
          <a:extLst>
            <a:ext uri="{FF2B5EF4-FFF2-40B4-BE49-F238E27FC236}">
              <a16:creationId xmlns:a16="http://schemas.microsoft.com/office/drawing/2014/main" id="{00000000-0008-0000-0600-0000AE000000}"/>
            </a:ext>
          </a:extLst>
        </xdr:cNvPr>
        <xdr:cNvCxnSpPr/>
      </xdr:nvCxnSpPr>
      <xdr:spPr>
        <a:xfrm>
          <a:off x="3797300" y="13439603"/>
          <a:ext cx="838200" cy="232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169412</xdr:rowOff>
    </xdr:from>
    <xdr:ext cx="534377" cy="259045"/>
    <xdr:sp macro="" textlink="">
      <xdr:nvSpPr>
        <xdr:cNvPr id="175" name="維持補修費平均値テキスト">
          <a:extLst>
            <a:ext uri="{FF2B5EF4-FFF2-40B4-BE49-F238E27FC236}">
              <a16:creationId xmlns:a16="http://schemas.microsoft.com/office/drawing/2014/main" id="{00000000-0008-0000-0600-0000AF000000}"/>
            </a:ext>
          </a:extLst>
        </xdr:cNvPr>
        <xdr:cNvSpPr txBox="1"/>
      </xdr:nvSpPr>
      <xdr:spPr>
        <a:xfrm>
          <a:off x="4686300" y="1319961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24,894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146535</xdr:rowOff>
    </xdr:from>
    <xdr:to>
      <xdr:col>24</xdr:col>
      <xdr:colOff>114300</xdr:colOff>
      <xdr:row>78</xdr:row>
      <xdr:rowOff>76685</xdr:rowOff>
    </xdr:to>
    <xdr:sp macro="" textlink="">
      <xdr:nvSpPr>
        <xdr:cNvPr id="176" name="フローチャート: 判断 175">
          <a:extLst>
            <a:ext uri="{FF2B5EF4-FFF2-40B4-BE49-F238E27FC236}">
              <a16:creationId xmlns:a16="http://schemas.microsoft.com/office/drawing/2014/main" id="{00000000-0008-0000-0600-0000B0000000}"/>
            </a:ext>
          </a:extLst>
        </xdr:cNvPr>
        <xdr:cNvSpPr/>
      </xdr:nvSpPr>
      <xdr:spPr>
        <a:xfrm>
          <a:off x="4584700" y="133481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78</xdr:row>
      <xdr:rowOff>66503</xdr:rowOff>
    </xdr:from>
    <xdr:to>
      <xdr:col>19</xdr:col>
      <xdr:colOff>177800</xdr:colOff>
      <xdr:row>78</xdr:row>
      <xdr:rowOff>73406</xdr:rowOff>
    </xdr:to>
    <xdr:cxnSp macro="">
      <xdr:nvCxnSpPr>
        <xdr:cNvPr id="177" name="直線コネクタ 176">
          <a:extLst>
            <a:ext uri="{FF2B5EF4-FFF2-40B4-BE49-F238E27FC236}">
              <a16:creationId xmlns:a16="http://schemas.microsoft.com/office/drawing/2014/main" id="{00000000-0008-0000-0600-0000B1000000}"/>
            </a:ext>
          </a:extLst>
        </xdr:cNvPr>
        <xdr:cNvCxnSpPr/>
      </xdr:nvCxnSpPr>
      <xdr:spPr>
        <a:xfrm flipV="1">
          <a:off x="2908300" y="13439603"/>
          <a:ext cx="889000" cy="69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77</xdr:row>
      <xdr:rowOff>136796</xdr:rowOff>
    </xdr:from>
    <xdr:to>
      <xdr:col>20</xdr:col>
      <xdr:colOff>38100</xdr:colOff>
      <xdr:row>78</xdr:row>
      <xdr:rowOff>66946</xdr:rowOff>
    </xdr:to>
    <xdr:sp macro="" textlink="">
      <xdr:nvSpPr>
        <xdr:cNvPr id="178" name="フローチャート: 判断 177">
          <a:extLst>
            <a:ext uri="{FF2B5EF4-FFF2-40B4-BE49-F238E27FC236}">
              <a16:creationId xmlns:a16="http://schemas.microsoft.com/office/drawing/2014/main" id="{00000000-0008-0000-0600-0000B2000000}"/>
            </a:ext>
          </a:extLst>
        </xdr:cNvPr>
        <xdr:cNvSpPr/>
      </xdr:nvSpPr>
      <xdr:spPr>
        <a:xfrm>
          <a:off x="3746500" y="133384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76</xdr:row>
      <xdr:rowOff>83473</xdr:rowOff>
    </xdr:from>
    <xdr:ext cx="534377" cy="259045"/>
    <xdr:sp macro="" textlink="">
      <xdr:nvSpPr>
        <xdr:cNvPr id="179" name="テキスト ボックス 178">
          <a:extLst>
            <a:ext uri="{FF2B5EF4-FFF2-40B4-BE49-F238E27FC236}">
              <a16:creationId xmlns:a16="http://schemas.microsoft.com/office/drawing/2014/main" id="{00000000-0008-0000-0600-0000B3000000}"/>
            </a:ext>
          </a:extLst>
        </xdr:cNvPr>
        <xdr:cNvSpPr txBox="1"/>
      </xdr:nvSpPr>
      <xdr:spPr>
        <a:xfrm>
          <a:off x="3530111" y="131136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27,024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78</xdr:row>
      <xdr:rowOff>73406</xdr:rowOff>
    </xdr:from>
    <xdr:to>
      <xdr:col>15</xdr:col>
      <xdr:colOff>50800</xdr:colOff>
      <xdr:row>78</xdr:row>
      <xdr:rowOff>99265</xdr:rowOff>
    </xdr:to>
    <xdr:cxnSp macro="">
      <xdr:nvCxnSpPr>
        <xdr:cNvPr id="180" name="直線コネクタ 179">
          <a:extLst>
            <a:ext uri="{FF2B5EF4-FFF2-40B4-BE49-F238E27FC236}">
              <a16:creationId xmlns:a16="http://schemas.microsoft.com/office/drawing/2014/main" id="{00000000-0008-0000-0600-0000B4000000}"/>
            </a:ext>
          </a:extLst>
        </xdr:cNvPr>
        <xdr:cNvCxnSpPr/>
      </xdr:nvCxnSpPr>
      <xdr:spPr>
        <a:xfrm flipV="1">
          <a:off x="2019300" y="13446506"/>
          <a:ext cx="889000" cy="258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77</xdr:row>
      <xdr:rowOff>127022</xdr:rowOff>
    </xdr:from>
    <xdr:to>
      <xdr:col>15</xdr:col>
      <xdr:colOff>101600</xdr:colOff>
      <xdr:row>78</xdr:row>
      <xdr:rowOff>57172</xdr:rowOff>
    </xdr:to>
    <xdr:sp macro="" textlink="">
      <xdr:nvSpPr>
        <xdr:cNvPr id="181" name="フローチャート: 判断 180">
          <a:extLst>
            <a:ext uri="{FF2B5EF4-FFF2-40B4-BE49-F238E27FC236}">
              <a16:creationId xmlns:a16="http://schemas.microsoft.com/office/drawing/2014/main" id="{00000000-0008-0000-0600-0000B5000000}"/>
            </a:ext>
          </a:extLst>
        </xdr:cNvPr>
        <xdr:cNvSpPr/>
      </xdr:nvSpPr>
      <xdr:spPr>
        <a:xfrm>
          <a:off x="2857500" y="133286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76</xdr:row>
      <xdr:rowOff>73699</xdr:rowOff>
    </xdr:from>
    <xdr:ext cx="534377" cy="259045"/>
    <xdr:sp macro="" textlink="">
      <xdr:nvSpPr>
        <xdr:cNvPr id="182" name="テキスト ボックス 181">
          <a:extLst>
            <a:ext uri="{FF2B5EF4-FFF2-40B4-BE49-F238E27FC236}">
              <a16:creationId xmlns:a16="http://schemas.microsoft.com/office/drawing/2014/main" id="{00000000-0008-0000-0600-0000B6000000}"/>
            </a:ext>
          </a:extLst>
        </xdr:cNvPr>
        <xdr:cNvSpPr txBox="1"/>
      </xdr:nvSpPr>
      <xdr:spPr>
        <a:xfrm>
          <a:off x="2641111" y="131038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29,162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78</xdr:row>
      <xdr:rowOff>83716</xdr:rowOff>
    </xdr:from>
    <xdr:to>
      <xdr:col>10</xdr:col>
      <xdr:colOff>114300</xdr:colOff>
      <xdr:row>78</xdr:row>
      <xdr:rowOff>99265</xdr:rowOff>
    </xdr:to>
    <xdr:cxnSp macro="">
      <xdr:nvCxnSpPr>
        <xdr:cNvPr id="183" name="直線コネクタ 182">
          <a:extLst>
            <a:ext uri="{FF2B5EF4-FFF2-40B4-BE49-F238E27FC236}">
              <a16:creationId xmlns:a16="http://schemas.microsoft.com/office/drawing/2014/main" id="{00000000-0008-0000-0600-0000B7000000}"/>
            </a:ext>
          </a:extLst>
        </xdr:cNvPr>
        <xdr:cNvCxnSpPr/>
      </xdr:nvCxnSpPr>
      <xdr:spPr>
        <a:xfrm>
          <a:off x="1130300" y="13456816"/>
          <a:ext cx="889000" cy="155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144281</xdr:rowOff>
    </xdr:from>
    <xdr:to>
      <xdr:col>10</xdr:col>
      <xdr:colOff>165100</xdr:colOff>
      <xdr:row>78</xdr:row>
      <xdr:rowOff>74431</xdr:rowOff>
    </xdr:to>
    <xdr:sp macro="" textlink="">
      <xdr:nvSpPr>
        <xdr:cNvPr id="184" name="フローチャート: 判断 183">
          <a:extLst>
            <a:ext uri="{FF2B5EF4-FFF2-40B4-BE49-F238E27FC236}">
              <a16:creationId xmlns:a16="http://schemas.microsoft.com/office/drawing/2014/main" id="{00000000-0008-0000-0600-0000B8000000}"/>
            </a:ext>
          </a:extLst>
        </xdr:cNvPr>
        <xdr:cNvSpPr/>
      </xdr:nvSpPr>
      <xdr:spPr>
        <a:xfrm>
          <a:off x="1968500" y="133459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76</xdr:row>
      <xdr:rowOff>90958</xdr:rowOff>
    </xdr:from>
    <xdr:ext cx="534377" cy="259045"/>
    <xdr:sp macro="" textlink="">
      <xdr:nvSpPr>
        <xdr:cNvPr id="185" name="テキスト ボックス 184">
          <a:extLst>
            <a:ext uri="{FF2B5EF4-FFF2-40B4-BE49-F238E27FC236}">
              <a16:creationId xmlns:a16="http://schemas.microsoft.com/office/drawing/2014/main" id="{00000000-0008-0000-0600-0000B9000000}"/>
            </a:ext>
          </a:extLst>
        </xdr:cNvPr>
        <xdr:cNvSpPr txBox="1"/>
      </xdr:nvSpPr>
      <xdr:spPr>
        <a:xfrm>
          <a:off x="1752111" y="131211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25,387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150955</xdr:rowOff>
    </xdr:from>
    <xdr:to>
      <xdr:col>6</xdr:col>
      <xdr:colOff>38100</xdr:colOff>
      <xdr:row>78</xdr:row>
      <xdr:rowOff>81105</xdr:rowOff>
    </xdr:to>
    <xdr:sp macro="" textlink="">
      <xdr:nvSpPr>
        <xdr:cNvPr id="186" name="フローチャート: 判断 185">
          <a:extLst>
            <a:ext uri="{FF2B5EF4-FFF2-40B4-BE49-F238E27FC236}">
              <a16:creationId xmlns:a16="http://schemas.microsoft.com/office/drawing/2014/main" id="{00000000-0008-0000-0600-0000BA000000}"/>
            </a:ext>
          </a:extLst>
        </xdr:cNvPr>
        <xdr:cNvSpPr/>
      </xdr:nvSpPr>
      <xdr:spPr>
        <a:xfrm>
          <a:off x="1079500" y="133526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76</xdr:row>
      <xdr:rowOff>97632</xdr:rowOff>
    </xdr:from>
    <xdr:ext cx="534377" cy="259045"/>
    <xdr:sp macro="" textlink="">
      <xdr:nvSpPr>
        <xdr:cNvPr id="187" name="テキスト ボックス 186">
          <a:extLst>
            <a:ext uri="{FF2B5EF4-FFF2-40B4-BE49-F238E27FC236}">
              <a16:creationId xmlns:a16="http://schemas.microsoft.com/office/drawing/2014/main" id="{00000000-0008-0000-0600-0000BB000000}"/>
            </a:ext>
          </a:extLst>
        </xdr:cNvPr>
        <xdr:cNvSpPr txBox="1"/>
      </xdr:nvSpPr>
      <xdr:spPr>
        <a:xfrm>
          <a:off x="863111" y="131278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23,927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8" name="テキスト ボックス 187">
          <a:extLst>
            <a:ext uri="{FF2B5EF4-FFF2-40B4-BE49-F238E27FC236}">
              <a16:creationId xmlns:a16="http://schemas.microsoft.com/office/drawing/2014/main" id="{00000000-0008-0000-0600-0000BC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89" name="テキスト ボックス 188">
          <a:extLst>
            <a:ext uri="{FF2B5EF4-FFF2-40B4-BE49-F238E27FC236}">
              <a16:creationId xmlns:a16="http://schemas.microsoft.com/office/drawing/2014/main" id="{00000000-0008-0000-0600-0000BD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00000000-0008-0000-0600-0000BE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1" name="テキスト ボックス 190">
          <a:extLst>
            <a:ext uri="{FF2B5EF4-FFF2-40B4-BE49-F238E27FC236}">
              <a16:creationId xmlns:a16="http://schemas.microsoft.com/office/drawing/2014/main" id="{00000000-0008-0000-0600-0000BF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id="{00000000-0008-0000-0600-0000C0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78</xdr:row>
      <xdr:rowOff>38909</xdr:rowOff>
    </xdr:from>
    <xdr:to>
      <xdr:col>24</xdr:col>
      <xdr:colOff>114300</xdr:colOff>
      <xdr:row>78</xdr:row>
      <xdr:rowOff>140509</xdr:rowOff>
    </xdr:to>
    <xdr:sp macro="" textlink="">
      <xdr:nvSpPr>
        <xdr:cNvPr id="193" name="楕円 192">
          <a:extLst>
            <a:ext uri="{FF2B5EF4-FFF2-40B4-BE49-F238E27FC236}">
              <a16:creationId xmlns:a16="http://schemas.microsoft.com/office/drawing/2014/main" id="{00000000-0008-0000-0600-0000C1000000}"/>
            </a:ext>
          </a:extLst>
        </xdr:cNvPr>
        <xdr:cNvSpPr/>
      </xdr:nvSpPr>
      <xdr:spPr>
        <a:xfrm>
          <a:off x="4584700" y="134120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77</xdr:row>
      <xdr:rowOff>125286</xdr:rowOff>
    </xdr:from>
    <xdr:ext cx="534377" cy="259045"/>
    <xdr:sp macro="" textlink="">
      <xdr:nvSpPr>
        <xdr:cNvPr id="194" name="維持補修費該当値テキスト">
          <a:extLst>
            <a:ext uri="{FF2B5EF4-FFF2-40B4-BE49-F238E27FC236}">
              <a16:creationId xmlns:a16="http://schemas.microsoft.com/office/drawing/2014/main" id="{00000000-0008-0000-0600-0000C2000000}"/>
            </a:ext>
          </a:extLst>
        </xdr:cNvPr>
        <xdr:cNvSpPr txBox="1"/>
      </xdr:nvSpPr>
      <xdr:spPr>
        <a:xfrm>
          <a:off x="4686300" y="133269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10,934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78</xdr:row>
      <xdr:rowOff>15703</xdr:rowOff>
    </xdr:from>
    <xdr:to>
      <xdr:col>20</xdr:col>
      <xdr:colOff>38100</xdr:colOff>
      <xdr:row>78</xdr:row>
      <xdr:rowOff>117303</xdr:rowOff>
    </xdr:to>
    <xdr:sp macro="" textlink="">
      <xdr:nvSpPr>
        <xdr:cNvPr id="195" name="楕円 194">
          <a:extLst>
            <a:ext uri="{FF2B5EF4-FFF2-40B4-BE49-F238E27FC236}">
              <a16:creationId xmlns:a16="http://schemas.microsoft.com/office/drawing/2014/main" id="{00000000-0008-0000-0600-0000C3000000}"/>
            </a:ext>
          </a:extLst>
        </xdr:cNvPr>
        <xdr:cNvSpPr/>
      </xdr:nvSpPr>
      <xdr:spPr>
        <a:xfrm>
          <a:off x="3746500" y="133888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78</xdr:row>
      <xdr:rowOff>108430</xdr:rowOff>
    </xdr:from>
    <xdr:ext cx="534377" cy="259045"/>
    <xdr:sp macro="" textlink="">
      <xdr:nvSpPr>
        <xdr:cNvPr id="196" name="テキスト ボックス 195">
          <a:extLst>
            <a:ext uri="{FF2B5EF4-FFF2-40B4-BE49-F238E27FC236}">
              <a16:creationId xmlns:a16="http://schemas.microsoft.com/office/drawing/2014/main" id="{00000000-0008-0000-0600-0000C4000000}"/>
            </a:ext>
          </a:extLst>
        </xdr:cNvPr>
        <xdr:cNvSpPr txBox="1"/>
      </xdr:nvSpPr>
      <xdr:spPr>
        <a:xfrm>
          <a:off x="3530111" y="134815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16,010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78</xdr:row>
      <xdr:rowOff>22606</xdr:rowOff>
    </xdr:from>
    <xdr:to>
      <xdr:col>15</xdr:col>
      <xdr:colOff>101600</xdr:colOff>
      <xdr:row>78</xdr:row>
      <xdr:rowOff>124206</xdr:rowOff>
    </xdr:to>
    <xdr:sp macro="" textlink="">
      <xdr:nvSpPr>
        <xdr:cNvPr id="197" name="楕円 196">
          <a:extLst>
            <a:ext uri="{FF2B5EF4-FFF2-40B4-BE49-F238E27FC236}">
              <a16:creationId xmlns:a16="http://schemas.microsoft.com/office/drawing/2014/main" id="{00000000-0008-0000-0600-0000C5000000}"/>
            </a:ext>
          </a:extLst>
        </xdr:cNvPr>
        <xdr:cNvSpPr/>
      </xdr:nvSpPr>
      <xdr:spPr>
        <a:xfrm>
          <a:off x="2857500" y="133957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78</xdr:row>
      <xdr:rowOff>115333</xdr:rowOff>
    </xdr:from>
    <xdr:ext cx="534377" cy="259045"/>
    <xdr:sp macro="" textlink="">
      <xdr:nvSpPr>
        <xdr:cNvPr id="198" name="テキスト ボックス 197">
          <a:extLst>
            <a:ext uri="{FF2B5EF4-FFF2-40B4-BE49-F238E27FC236}">
              <a16:creationId xmlns:a16="http://schemas.microsoft.com/office/drawing/2014/main" id="{00000000-0008-0000-0600-0000C6000000}"/>
            </a:ext>
          </a:extLst>
        </xdr:cNvPr>
        <xdr:cNvSpPr txBox="1"/>
      </xdr:nvSpPr>
      <xdr:spPr>
        <a:xfrm>
          <a:off x="2641111" y="134884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14,500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78</xdr:row>
      <xdr:rowOff>48465</xdr:rowOff>
    </xdr:from>
    <xdr:to>
      <xdr:col>10</xdr:col>
      <xdr:colOff>165100</xdr:colOff>
      <xdr:row>78</xdr:row>
      <xdr:rowOff>150065</xdr:rowOff>
    </xdr:to>
    <xdr:sp macro="" textlink="">
      <xdr:nvSpPr>
        <xdr:cNvPr id="199" name="楕円 198">
          <a:extLst>
            <a:ext uri="{FF2B5EF4-FFF2-40B4-BE49-F238E27FC236}">
              <a16:creationId xmlns:a16="http://schemas.microsoft.com/office/drawing/2014/main" id="{00000000-0008-0000-0600-0000C7000000}"/>
            </a:ext>
          </a:extLst>
        </xdr:cNvPr>
        <xdr:cNvSpPr/>
      </xdr:nvSpPr>
      <xdr:spPr>
        <a:xfrm>
          <a:off x="1968500" y="134215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78</xdr:row>
      <xdr:rowOff>141192</xdr:rowOff>
    </xdr:from>
    <xdr:ext cx="469744" cy="259045"/>
    <xdr:sp macro="" textlink="">
      <xdr:nvSpPr>
        <xdr:cNvPr id="200" name="テキスト ボックス 199">
          <a:extLst>
            <a:ext uri="{FF2B5EF4-FFF2-40B4-BE49-F238E27FC236}">
              <a16:creationId xmlns:a16="http://schemas.microsoft.com/office/drawing/2014/main" id="{00000000-0008-0000-0600-0000C8000000}"/>
            </a:ext>
          </a:extLst>
        </xdr:cNvPr>
        <xdr:cNvSpPr txBox="1"/>
      </xdr:nvSpPr>
      <xdr:spPr>
        <a:xfrm>
          <a:off x="1784428" y="135142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78</xdr:row>
      <xdr:rowOff>32916</xdr:rowOff>
    </xdr:from>
    <xdr:to>
      <xdr:col>6</xdr:col>
      <xdr:colOff>38100</xdr:colOff>
      <xdr:row>78</xdr:row>
      <xdr:rowOff>134516</xdr:rowOff>
    </xdr:to>
    <xdr:sp macro="" textlink="">
      <xdr:nvSpPr>
        <xdr:cNvPr id="201" name="楕円 200">
          <a:extLst>
            <a:ext uri="{FF2B5EF4-FFF2-40B4-BE49-F238E27FC236}">
              <a16:creationId xmlns:a16="http://schemas.microsoft.com/office/drawing/2014/main" id="{00000000-0008-0000-0600-0000C9000000}"/>
            </a:ext>
          </a:extLst>
        </xdr:cNvPr>
        <xdr:cNvSpPr/>
      </xdr:nvSpPr>
      <xdr:spPr>
        <a:xfrm>
          <a:off x="1079500" y="134060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78</xdr:row>
      <xdr:rowOff>125643</xdr:rowOff>
    </xdr:from>
    <xdr:ext cx="534377" cy="259045"/>
    <xdr:sp macro="" textlink="">
      <xdr:nvSpPr>
        <xdr:cNvPr id="202" name="テキスト ボックス 201">
          <a:extLst>
            <a:ext uri="{FF2B5EF4-FFF2-40B4-BE49-F238E27FC236}">
              <a16:creationId xmlns:a16="http://schemas.microsoft.com/office/drawing/2014/main" id="{00000000-0008-0000-0600-0000CA000000}"/>
            </a:ext>
          </a:extLst>
        </xdr:cNvPr>
        <xdr:cNvSpPr txBox="1"/>
      </xdr:nvSpPr>
      <xdr:spPr>
        <a:xfrm>
          <a:off x="863111" y="134987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12,245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3" name="正方形/長方形 202">
          <a:extLst>
            <a:ext uri="{FF2B5EF4-FFF2-40B4-BE49-F238E27FC236}">
              <a16:creationId xmlns:a16="http://schemas.microsoft.com/office/drawing/2014/main" id="{00000000-0008-0000-0600-0000CB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4" name="正方形/長方形 203">
          <a:extLst>
            <a:ext uri="{FF2B5EF4-FFF2-40B4-BE49-F238E27FC236}">
              <a16:creationId xmlns:a16="http://schemas.microsoft.com/office/drawing/2014/main" id="{00000000-0008-0000-0600-0000CC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5" name="正方形/長方形 204">
          <a:extLst>
            <a:ext uri="{FF2B5EF4-FFF2-40B4-BE49-F238E27FC236}">
              <a16:creationId xmlns:a16="http://schemas.microsoft.com/office/drawing/2014/main" id="{00000000-0008-0000-0600-0000CD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6" name="正方形/長方形 205">
          <a:extLst>
            <a:ext uri="{FF2B5EF4-FFF2-40B4-BE49-F238E27FC236}">
              <a16:creationId xmlns:a16="http://schemas.microsoft.com/office/drawing/2014/main" id="{00000000-0008-0000-0600-0000CE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7" name="正方形/長方形 206">
          <a:extLst>
            <a:ext uri="{FF2B5EF4-FFF2-40B4-BE49-F238E27FC236}">
              <a16:creationId xmlns:a16="http://schemas.microsoft.com/office/drawing/2014/main" id="{00000000-0008-0000-0600-0000CF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108,719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8" name="正方形/長方形 207">
          <a:extLst>
            <a:ext uri="{FF2B5EF4-FFF2-40B4-BE49-F238E27FC236}">
              <a16:creationId xmlns:a16="http://schemas.microsoft.com/office/drawing/2014/main" id="{00000000-0008-0000-0600-0000D0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9" name="正方形/長方形 208">
          <a:extLst>
            <a:ext uri="{FF2B5EF4-FFF2-40B4-BE49-F238E27FC236}">
              <a16:creationId xmlns:a16="http://schemas.microsoft.com/office/drawing/2014/main" id="{00000000-0008-0000-0600-0000D1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123,696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0" name="正方形/長方形 209">
          <a:extLst>
            <a:ext uri="{FF2B5EF4-FFF2-40B4-BE49-F238E27FC236}">
              <a16:creationId xmlns:a16="http://schemas.microsoft.com/office/drawing/2014/main" id="{00000000-0008-0000-0600-0000D2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1" name="テキスト ボックス 210">
          <a:extLst>
            <a:ext uri="{FF2B5EF4-FFF2-40B4-BE49-F238E27FC236}">
              <a16:creationId xmlns:a16="http://schemas.microsoft.com/office/drawing/2014/main" id="{00000000-0008-0000-0600-0000D3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2" name="直線コネクタ 211">
          <a:extLst>
            <a:ext uri="{FF2B5EF4-FFF2-40B4-BE49-F238E27FC236}">
              <a16:creationId xmlns:a16="http://schemas.microsoft.com/office/drawing/2014/main" id="{00000000-0008-0000-0600-0000D4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44450</xdr:rowOff>
    </xdr:from>
    <xdr:to>
      <xdr:col>28</xdr:col>
      <xdr:colOff>114300</xdr:colOff>
      <xdr:row>99</xdr:row>
      <xdr:rowOff>44450</xdr:rowOff>
    </xdr:to>
    <xdr:cxnSp macro="">
      <xdr:nvCxnSpPr>
        <xdr:cNvPr id="213" name="直線コネクタ 212">
          <a:extLst>
            <a:ext uri="{FF2B5EF4-FFF2-40B4-BE49-F238E27FC236}">
              <a16:creationId xmlns:a16="http://schemas.microsoft.com/office/drawing/2014/main" id="{00000000-0008-0000-0600-0000D5000000}"/>
            </a:ext>
          </a:extLst>
        </xdr:cNvPr>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98</xdr:row>
      <xdr:rowOff>73677</xdr:rowOff>
    </xdr:from>
    <xdr:ext cx="248786" cy="259045"/>
    <xdr:sp macro="" textlink="">
      <xdr:nvSpPr>
        <xdr:cNvPr id="214" name="テキスト ボックス 213">
          <a:extLst>
            <a:ext uri="{FF2B5EF4-FFF2-40B4-BE49-F238E27FC236}">
              <a16:creationId xmlns:a16="http://schemas.microsoft.com/office/drawing/2014/main" id="{00000000-0008-0000-0600-0000D6000000}"/>
            </a:ext>
          </a:extLst>
        </xdr:cNvPr>
        <xdr:cNvSpPr txBox="1"/>
      </xdr:nvSpPr>
      <xdr:spPr>
        <a:xfrm>
          <a:off x="513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15" name="直線コネクタ 214">
          <a:extLst>
            <a:ext uri="{FF2B5EF4-FFF2-40B4-BE49-F238E27FC236}">
              <a16:creationId xmlns:a16="http://schemas.microsoft.com/office/drawing/2014/main" id="{00000000-0008-0000-0600-0000D7000000}"/>
            </a:ext>
          </a:extLst>
        </xdr:cNvPr>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96</xdr:row>
      <xdr:rowOff>35577</xdr:rowOff>
    </xdr:from>
    <xdr:ext cx="595419" cy="259045"/>
    <xdr:sp macro="" textlink="">
      <xdr:nvSpPr>
        <xdr:cNvPr id="216" name="テキスト ボックス 215">
          <a:extLst>
            <a:ext uri="{FF2B5EF4-FFF2-40B4-BE49-F238E27FC236}">
              <a16:creationId xmlns:a16="http://schemas.microsoft.com/office/drawing/2014/main" id="{00000000-0008-0000-0600-0000D8000000}"/>
            </a:ext>
          </a:extLst>
        </xdr:cNvPr>
        <xdr:cNvSpPr txBox="1"/>
      </xdr:nvSpPr>
      <xdr:spPr>
        <a:xfrm>
          <a:off x="166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17" name="直線コネクタ 216">
          <a:extLst>
            <a:ext uri="{FF2B5EF4-FFF2-40B4-BE49-F238E27FC236}">
              <a16:creationId xmlns:a16="http://schemas.microsoft.com/office/drawing/2014/main" id="{00000000-0008-0000-0600-0000D9000000}"/>
            </a:ext>
          </a:extLst>
        </xdr:cNvPr>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168927</xdr:rowOff>
    </xdr:from>
    <xdr:ext cx="595419" cy="259045"/>
    <xdr:sp macro="" textlink="">
      <xdr:nvSpPr>
        <xdr:cNvPr id="218" name="テキスト ボックス 217">
          <a:extLst>
            <a:ext uri="{FF2B5EF4-FFF2-40B4-BE49-F238E27FC236}">
              <a16:creationId xmlns:a16="http://schemas.microsoft.com/office/drawing/2014/main" id="{00000000-0008-0000-0600-0000DA000000}"/>
            </a:ext>
          </a:extLst>
        </xdr:cNvPr>
        <xdr:cNvSpPr txBox="1"/>
      </xdr:nvSpPr>
      <xdr:spPr>
        <a:xfrm>
          <a:off x="166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19" name="直線コネクタ 218">
          <a:extLst>
            <a:ext uri="{FF2B5EF4-FFF2-40B4-BE49-F238E27FC236}">
              <a16:creationId xmlns:a16="http://schemas.microsoft.com/office/drawing/2014/main" id="{00000000-0008-0000-0600-0000DB000000}"/>
            </a:ext>
          </a:extLst>
        </xdr:cNvPr>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20" name="テキスト ボックス 219">
          <a:extLst>
            <a:ext uri="{FF2B5EF4-FFF2-40B4-BE49-F238E27FC236}">
              <a16:creationId xmlns:a16="http://schemas.microsoft.com/office/drawing/2014/main" id="{00000000-0008-0000-0600-0000DC000000}"/>
            </a:ext>
          </a:extLst>
        </xdr:cNvPr>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21" name="直線コネクタ 220">
          <a:extLst>
            <a:ext uri="{FF2B5EF4-FFF2-40B4-BE49-F238E27FC236}">
              <a16:creationId xmlns:a16="http://schemas.microsoft.com/office/drawing/2014/main" id="{00000000-0008-0000-0600-0000DD000000}"/>
            </a:ext>
          </a:extLst>
        </xdr:cNvPr>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22" name="テキスト ボックス 221">
          <a:extLst>
            <a:ext uri="{FF2B5EF4-FFF2-40B4-BE49-F238E27FC236}">
              <a16:creationId xmlns:a16="http://schemas.microsoft.com/office/drawing/2014/main" id="{00000000-0008-0000-0600-0000DE000000}"/>
            </a:ext>
          </a:extLst>
        </xdr:cNvPr>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3" name="直線コネクタ 222">
          <a:extLst>
            <a:ext uri="{FF2B5EF4-FFF2-40B4-BE49-F238E27FC236}">
              <a16:creationId xmlns:a16="http://schemas.microsoft.com/office/drawing/2014/main" id="{00000000-0008-0000-0600-0000DF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87</xdr:row>
      <xdr:rowOff>54627</xdr:rowOff>
    </xdr:from>
    <xdr:ext cx="685572" cy="259045"/>
    <xdr:sp macro="" textlink="">
      <xdr:nvSpPr>
        <xdr:cNvPr id="224" name="テキスト ボックス 223">
          <a:extLst>
            <a:ext uri="{FF2B5EF4-FFF2-40B4-BE49-F238E27FC236}">
              <a16:creationId xmlns:a16="http://schemas.microsoft.com/office/drawing/2014/main" id="{00000000-0008-0000-0600-0000E0000000}"/>
            </a:ext>
          </a:extLst>
        </xdr:cNvPr>
        <xdr:cNvSpPr txBox="1"/>
      </xdr:nvSpPr>
      <xdr:spPr>
        <a:xfrm>
          <a:off x="76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5" name="扶助費グラフ枠">
          <a:extLst>
            <a:ext uri="{FF2B5EF4-FFF2-40B4-BE49-F238E27FC236}">
              <a16:creationId xmlns:a16="http://schemas.microsoft.com/office/drawing/2014/main" id="{00000000-0008-0000-0600-0000E1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168380</xdr:rowOff>
    </xdr:from>
    <xdr:to>
      <xdr:col>24</xdr:col>
      <xdr:colOff>62865</xdr:colOff>
      <xdr:row>99</xdr:row>
      <xdr:rowOff>2136</xdr:rowOff>
    </xdr:to>
    <xdr:cxnSp macro="">
      <xdr:nvCxnSpPr>
        <xdr:cNvPr id="226" name="直線コネクタ 225">
          <a:extLst>
            <a:ext uri="{FF2B5EF4-FFF2-40B4-BE49-F238E27FC236}">
              <a16:creationId xmlns:a16="http://schemas.microsoft.com/office/drawing/2014/main" id="{00000000-0008-0000-0600-0000E2000000}"/>
            </a:ext>
          </a:extLst>
        </xdr:cNvPr>
        <xdr:cNvCxnSpPr/>
      </xdr:nvCxnSpPr>
      <xdr:spPr>
        <a:xfrm flipV="1">
          <a:off x="4633595" y="15598880"/>
          <a:ext cx="1270" cy="137680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99</xdr:row>
      <xdr:rowOff>5963</xdr:rowOff>
    </xdr:from>
    <xdr:ext cx="534377" cy="259045"/>
    <xdr:sp macro="" textlink="">
      <xdr:nvSpPr>
        <xdr:cNvPr id="227" name="扶助費最小値テキスト">
          <a:extLst>
            <a:ext uri="{FF2B5EF4-FFF2-40B4-BE49-F238E27FC236}">
              <a16:creationId xmlns:a16="http://schemas.microsoft.com/office/drawing/2014/main" id="{00000000-0008-0000-0600-0000E3000000}"/>
            </a:ext>
          </a:extLst>
        </xdr:cNvPr>
        <xdr:cNvSpPr txBox="1"/>
      </xdr:nvSpPr>
      <xdr:spPr>
        <a:xfrm>
          <a:off x="4686300" y="169795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22,212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99</xdr:row>
      <xdr:rowOff>2136</xdr:rowOff>
    </xdr:from>
    <xdr:to>
      <xdr:col>24</xdr:col>
      <xdr:colOff>152400</xdr:colOff>
      <xdr:row>99</xdr:row>
      <xdr:rowOff>2136</xdr:rowOff>
    </xdr:to>
    <xdr:cxnSp macro="">
      <xdr:nvCxnSpPr>
        <xdr:cNvPr id="228" name="直線コネクタ 227">
          <a:extLst>
            <a:ext uri="{FF2B5EF4-FFF2-40B4-BE49-F238E27FC236}">
              <a16:creationId xmlns:a16="http://schemas.microsoft.com/office/drawing/2014/main" id="{00000000-0008-0000-0600-0000E4000000}"/>
            </a:ext>
          </a:extLst>
        </xdr:cNvPr>
        <xdr:cNvCxnSpPr/>
      </xdr:nvCxnSpPr>
      <xdr:spPr>
        <a:xfrm>
          <a:off x="4546600" y="169756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115057</xdr:rowOff>
    </xdr:from>
    <xdr:ext cx="599010" cy="259045"/>
    <xdr:sp macro="" textlink="">
      <xdr:nvSpPr>
        <xdr:cNvPr id="229" name="扶助費最大値テキスト">
          <a:extLst>
            <a:ext uri="{FF2B5EF4-FFF2-40B4-BE49-F238E27FC236}">
              <a16:creationId xmlns:a16="http://schemas.microsoft.com/office/drawing/2014/main" id="{00000000-0008-0000-0600-0000E5000000}"/>
            </a:ext>
          </a:extLst>
        </xdr:cNvPr>
        <xdr:cNvSpPr txBox="1"/>
      </xdr:nvSpPr>
      <xdr:spPr>
        <a:xfrm>
          <a:off x="4686300" y="153741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744,945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90</xdr:row>
      <xdr:rowOff>168380</xdr:rowOff>
    </xdr:from>
    <xdr:to>
      <xdr:col>24</xdr:col>
      <xdr:colOff>152400</xdr:colOff>
      <xdr:row>90</xdr:row>
      <xdr:rowOff>168380</xdr:rowOff>
    </xdr:to>
    <xdr:cxnSp macro="">
      <xdr:nvCxnSpPr>
        <xdr:cNvPr id="230" name="直線コネクタ 229">
          <a:extLst>
            <a:ext uri="{FF2B5EF4-FFF2-40B4-BE49-F238E27FC236}">
              <a16:creationId xmlns:a16="http://schemas.microsoft.com/office/drawing/2014/main" id="{00000000-0008-0000-0600-0000E6000000}"/>
            </a:ext>
          </a:extLst>
        </xdr:cNvPr>
        <xdr:cNvCxnSpPr/>
      </xdr:nvCxnSpPr>
      <xdr:spPr>
        <a:xfrm>
          <a:off x="4546600" y="155988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98</xdr:row>
      <xdr:rowOff>153305</xdr:rowOff>
    </xdr:from>
    <xdr:to>
      <xdr:col>24</xdr:col>
      <xdr:colOff>63500</xdr:colOff>
      <xdr:row>98</xdr:row>
      <xdr:rowOff>154673</xdr:rowOff>
    </xdr:to>
    <xdr:cxnSp macro="">
      <xdr:nvCxnSpPr>
        <xdr:cNvPr id="231" name="直線コネクタ 230">
          <a:extLst>
            <a:ext uri="{FF2B5EF4-FFF2-40B4-BE49-F238E27FC236}">
              <a16:creationId xmlns:a16="http://schemas.microsoft.com/office/drawing/2014/main" id="{00000000-0008-0000-0600-0000E7000000}"/>
            </a:ext>
          </a:extLst>
        </xdr:cNvPr>
        <xdr:cNvCxnSpPr/>
      </xdr:nvCxnSpPr>
      <xdr:spPr>
        <a:xfrm>
          <a:off x="3797300" y="16955405"/>
          <a:ext cx="838200" cy="13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97</xdr:row>
      <xdr:rowOff>58275</xdr:rowOff>
    </xdr:from>
    <xdr:ext cx="534377" cy="259045"/>
    <xdr:sp macro="" textlink="">
      <xdr:nvSpPr>
        <xdr:cNvPr id="232" name="扶助費平均値テキスト">
          <a:extLst>
            <a:ext uri="{FF2B5EF4-FFF2-40B4-BE49-F238E27FC236}">
              <a16:creationId xmlns:a16="http://schemas.microsoft.com/office/drawing/2014/main" id="{00000000-0008-0000-0600-0000E8000000}"/>
            </a:ext>
          </a:extLst>
        </xdr:cNvPr>
        <xdr:cNvSpPr txBox="1"/>
      </xdr:nvSpPr>
      <xdr:spPr>
        <a:xfrm>
          <a:off x="4686300" y="1668892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68,085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98</xdr:row>
      <xdr:rowOff>35398</xdr:rowOff>
    </xdr:from>
    <xdr:to>
      <xdr:col>24</xdr:col>
      <xdr:colOff>114300</xdr:colOff>
      <xdr:row>98</xdr:row>
      <xdr:rowOff>136998</xdr:rowOff>
    </xdr:to>
    <xdr:sp macro="" textlink="">
      <xdr:nvSpPr>
        <xdr:cNvPr id="233" name="フローチャート: 判断 232">
          <a:extLst>
            <a:ext uri="{FF2B5EF4-FFF2-40B4-BE49-F238E27FC236}">
              <a16:creationId xmlns:a16="http://schemas.microsoft.com/office/drawing/2014/main" id="{00000000-0008-0000-0600-0000E9000000}"/>
            </a:ext>
          </a:extLst>
        </xdr:cNvPr>
        <xdr:cNvSpPr/>
      </xdr:nvSpPr>
      <xdr:spPr>
        <a:xfrm>
          <a:off x="4584700" y="168374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98</xdr:row>
      <xdr:rowOff>152057</xdr:rowOff>
    </xdr:from>
    <xdr:to>
      <xdr:col>19</xdr:col>
      <xdr:colOff>177800</xdr:colOff>
      <xdr:row>98</xdr:row>
      <xdr:rowOff>153305</xdr:rowOff>
    </xdr:to>
    <xdr:cxnSp macro="">
      <xdr:nvCxnSpPr>
        <xdr:cNvPr id="234" name="直線コネクタ 233">
          <a:extLst>
            <a:ext uri="{FF2B5EF4-FFF2-40B4-BE49-F238E27FC236}">
              <a16:creationId xmlns:a16="http://schemas.microsoft.com/office/drawing/2014/main" id="{00000000-0008-0000-0600-0000EA000000}"/>
            </a:ext>
          </a:extLst>
        </xdr:cNvPr>
        <xdr:cNvCxnSpPr/>
      </xdr:nvCxnSpPr>
      <xdr:spPr>
        <a:xfrm>
          <a:off x="2908300" y="16954157"/>
          <a:ext cx="889000" cy="12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98</xdr:row>
      <xdr:rowOff>40001</xdr:rowOff>
    </xdr:from>
    <xdr:to>
      <xdr:col>20</xdr:col>
      <xdr:colOff>38100</xdr:colOff>
      <xdr:row>98</xdr:row>
      <xdr:rowOff>141601</xdr:rowOff>
    </xdr:to>
    <xdr:sp macro="" textlink="">
      <xdr:nvSpPr>
        <xdr:cNvPr id="235" name="フローチャート: 判断 234">
          <a:extLst>
            <a:ext uri="{FF2B5EF4-FFF2-40B4-BE49-F238E27FC236}">
              <a16:creationId xmlns:a16="http://schemas.microsoft.com/office/drawing/2014/main" id="{00000000-0008-0000-0600-0000EB000000}"/>
            </a:ext>
          </a:extLst>
        </xdr:cNvPr>
        <xdr:cNvSpPr/>
      </xdr:nvSpPr>
      <xdr:spPr>
        <a:xfrm>
          <a:off x="3746500" y="168421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96</xdr:row>
      <xdr:rowOff>158128</xdr:rowOff>
    </xdr:from>
    <xdr:ext cx="534377" cy="259045"/>
    <xdr:sp macro="" textlink="">
      <xdr:nvSpPr>
        <xdr:cNvPr id="236" name="テキスト ボックス 235">
          <a:extLst>
            <a:ext uri="{FF2B5EF4-FFF2-40B4-BE49-F238E27FC236}">
              <a16:creationId xmlns:a16="http://schemas.microsoft.com/office/drawing/2014/main" id="{00000000-0008-0000-0600-0000EC000000}"/>
            </a:ext>
          </a:extLst>
        </xdr:cNvPr>
        <xdr:cNvSpPr txBox="1"/>
      </xdr:nvSpPr>
      <xdr:spPr>
        <a:xfrm>
          <a:off x="3530111" y="166173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65,669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98</xdr:row>
      <xdr:rowOff>146369</xdr:rowOff>
    </xdr:from>
    <xdr:to>
      <xdr:col>15</xdr:col>
      <xdr:colOff>50800</xdr:colOff>
      <xdr:row>98</xdr:row>
      <xdr:rowOff>152057</xdr:rowOff>
    </xdr:to>
    <xdr:cxnSp macro="">
      <xdr:nvCxnSpPr>
        <xdr:cNvPr id="237" name="直線コネクタ 236">
          <a:extLst>
            <a:ext uri="{FF2B5EF4-FFF2-40B4-BE49-F238E27FC236}">
              <a16:creationId xmlns:a16="http://schemas.microsoft.com/office/drawing/2014/main" id="{00000000-0008-0000-0600-0000ED000000}"/>
            </a:ext>
          </a:extLst>
        </xdr:cNvPr>
        <xdr:cNvCxnSpPr/>
      </xdr:nvCxnSpPr>
      <xdr:spPr>
        <a:xfrm>
          <a:off x="2019300" y="16948469"/>
          <a:ext cx="889000" cy="56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98</xdr:row>
      <xdr:rowOff>37043</xdr:rowOff>
    </xdr:from>
    <xdr:to>
      <xdr:col>15</xdr:col>
      <xdr:colOff>101600</xdr:colOff>
      <xdr:row>98</xdr:row>
      <xdr:rowOff>138643</xdr:rowOff>
    </xdr:to>
    <xdr:sp macro="" textlink="">
      <xdr:nvSpPr>
        <xdr:cNvPr id="238" name="フローチャート: 判断 237">
          <a:extLst>
            <a:ext uri="{FF2B5EF4-FFF2-40B4-BE49-F238E27FC236}">
              <a16:creationId xmlns:a16="http://schemas.microsoft.com/office/drawing/2014/main" id="{00000000-0008-0000-0600-0000EE000000}"/>
            </a:ext>
          </a:extLst>
        </xdr:cNvPr>
        <xdr:cNvSpPr/>
      </xdr:nvSpPr>
      <xdr:spPr>
        <a:xfrm>
          <a:off x="2857500" y="168391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96</xdr:row>
      <xdr:rowOff>155170</xdr:rowOff>
    </xdr:from>
    <xdr:ext cx="534377" cy="259045"/>
    <xdr:sp macro="" textlink="">
      <xdr:nvSpPr>
        <xdr:cNvPr id="239" name="テキスト ボックス 238">
          <a:extLst>
            <a:ext uri="{FF2B5EF4-FFF2-40B4-BE49-F238E27FC236}">
              <a16:creationId xmlns:a16="http://schemas.microsoft.com/office/drawing/2014/main" id="{00000000-0008-0000-0600-0000EF000000}"/>
            </a:ext>
          </a:extLst>
        </xdr:cNvPr>
        <xdr:cNvSpPr txBox="1"/>
      </xdr:nvSpPr>
      <xdr:spPr>
        <a:xfrm>
          <a:off x="2641111" y="166143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67,222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98</xdr:row>
      <xdr:rowOff>146369</xdr:rowOff>
    </xdr:from>
    <xdr:to>
      <xdr:col>10</xdr:col>
      <xdr:colOff>114300</xdr:colOff>
      <xdr:row>98</xdr:row>
      <xdr:rowOff>157001</xdr:rowOff>
    </xdr:to>
    <xdr:cxnSp macro="">
      <xdr:nvCxnSpPr>
        <xdr:cNvPr id="240" name="直線コネクタ 239">
          <a:extLst>
            <a:ext uri="{FF2B5EF4-FFF2-40B4-BE49-F238E27FC236}">
              <a16:creationId xmlns:a16="http://schemas.microsoft.com/office/drawing/2014/main" id="{00000000-0008-0000-0600-0000F0000000}"/>
            </a:ext>
          </a:extLst>
        </xdr:cNvPr>
        <xdr:cNvCxnSpPr/>
      </xdr:nvCxnSpPr>
      <xdr:spPr>
        <a:xfrm flipV="1">
          <a:off x="1130300" y="16948469"/>
          <a:ext cx="889000" cy="106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98</xdr:row>
      <xdr:rowOff>35192</xdr:rowOff>
    </xdr:from>
    <xdr:to>
      <xdr:col>10</xdr:col>
      <xdr:colOff>165100</xdr:colOff>
      <xdr:row>98</xdr:row>
      <xdr:rowOff>136792</xdr:rowOff>
    </xdr:to>
    <xdr:sp macro="" textlink="">
      <xdr:nvSpPr>
        <xdr:cNvPr id="241" name="フローチャート: 判断 240">
          <a:extLst>
            <a:ext uri="{FF2B5EF4-FFF2-40B4-BE49-F238E27FC236}">
              <a16:creationId xmlns:a16="http://schemas.microsoft.com/office/drawing/2014/main" id="{00000000-0008-0000-0600-0000F1000000}"/>
            </a:ext>
          </a:extLst>
        </xdr:cNvPr>
        <xdr:cNvSpPr/>
      </xdr:nvSpPr>
      <xdr:spPr>
        <a:xfrm>
          <a:off x="1968500" y="168372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96</xdr:row>
      <xdr:rowOff>153319</xdr:rowOff>
    </xdr:from>
    <xdr:ext cx="534377" cy="259045"/>
    <xdr:sp macro="" textlink="">
      <xdr:nvSpPr>
        <xdr:cNvPr id="242" name="テキスト ボックス 241">
          <a:extLst>
            <a:ext uri="{FF2B5EF4-FFF2-40B4-BE49-F238E27FC236}">
              <a16:creationId xmlns:a16="http://schemas.microsoft.com/office/drawing/2014/main" id="{00000000-0008-0000-0600-0000F2000000}"/>
            </a:ext>
          </a:extLst>
        </xdr:cNvPr>
        <xdr:cNvSpPr txBox="1"/>
      </xdr:nvSpPr>
      <xdr:spPr>
        <a:xfrm>
          <a:off x="1752111" y="166125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68,193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98</xdr:row>
      <xdr:rowOff>45312</xdr:rowOff>
    </xdr:from>
    <xdr:to>
      <xdr:col>6</xdr:col>
      <xdr:colOff>38100</xdr:colOff>
      <xdr:row>98</xdr:row>
      <xdr:rowOff>146912</xdr:rowOff>
    </xdr:to>
    <xdr:sp macro="" textlink="">
      <xdr:nvSpPr>
        <xdr:cNvPr id="243" name="フローチャート: 判断 242">
          <a:extLst>
            <a:ext uri="{FF2B5EF4-FFF2-40B4-BE49-F238E27FC236}">
              <a16:creationId xmlns:a16="http://schemas.microsoft.com/office/drawing/2014/main" id="{00000000-0008-0000-0600-0000F3000000}"/>
            </a:ext>
          </a:extLst>
        </xdr:cNvPr>
        <xdr:cNvSpPr/>
      </xdr:nvSpPr>
      <xdr:spPr>
        <a:xfrm>
          <a:off x="1079500" y="168474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96</xdr:row>
      <xdr:rowOff>163439</xdr:rowOff>
    </xdr:from>
    <xdr:ext cx="534377" cy="259045"/>
    <xdr:sp macro="" textlink="">
      <xdr:nvSpPr>
        <xdr:cNvPr id="244" name="テキスト ボックス 243">
          <a:extLst>
            <a:ext uri="{FF2B5EF4-FFF2-40B4-BE49-F238E27FC236}">
              <a16:creationId xmlns:a16="http://schemas.microsoft.com/office/drawing/2014/main" id="{00000000-0008-0000-0600-0000F4000000}"/>
            </a:ext>
          </a:extLst>
        </xdr:cNvPr>
        <xdr:cNvSpPr txBox="1"/>
      </xdr:nvSpPr>
      <xdr:spPr>
        <a:xfrm>
          <a:off x="863111" y="166226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62,881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5" name="テキスト ボックス 244">
          <a:extLst>
            <a:ext uri="{FF2B5EF4-FFF2-40B4-BE49-F238E27FC236}">
              <a16:creationId xmlns:a16="http://schemas.microsoft.com/office/drawing/2014/main" id="{00000000-0008-0000-0600-0000F5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6" name="テキスト ボックス 245">
          <a:extLst>
            <a:ext uri="{FF2B5EF4-FFF2-40B4-BE49-F238E27FC236}">
              <a16:creationId xmlns:a16="http://schemas.microsoft.com/office/drawing/2014/main" id="{00000000-0008-0000-0600-0000F6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7" name="テキスト ボックス 246">
          <a:extLst>
            <a:ext uri="{FF2B5EF4-FFF2-40B4-BE49-F238E27FC236}">
              <a16:creationId xmlns:a16="http://schemas.microsoft.com/office/drawing/2014/main" id="{00000000-0008-0000-0600-0000F7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48" name="テキスト ボックス 247">
          <a:extLst>
            <a:ext uri="{FF2B5EF4-FFF2-40B4-BE49-F238E27FC236}">
              <a16:creationId xmlns:a16="http://schemas.microsoft.com/office/drawing/2014/main" id="{00000000-0008-0000-0600-0000F8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49" name="テキスト ボックス 248">
          <a:extLst>
            <a:ext uri="{FF2B5EF4-FFF2-40B4-BE49-F238E27FC236}">
              <a16:creationId xmlns:a16="http://schemas.microsoft.com/office/drawing/2014/main" id="{00000000-0008-0000-0600-0000F9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98</xdr:row>
      <xdr:rowOff>103873</xdr:rowOff>
    </xdr:from>
    <xdr:to>
      <xdr:col>24</xdr:col>
      <xdr:colOff>114300</xdr:colOff>
      <xdr:row>99</xdr:row>
      <xdr:rowOff>34023</xdr:rowOff>
    </xdr:to>
    <xdr:sp macro="" textlink="">
      <xdr:nvSpPr>
        <xdr:cNvPr id="250" name="楕円 249">
          <a:extLst>
            <a:ext uri="{FF2B5EF4-FFF2-40B4-BE49-F238E27FC236}">
              <a16:creationId xmlns:a16="http://schemas.microsoft.com/office/drawing/2014/main" id="{00000000-0008-0000-0600-0000FA000000}"/>
            </a:ext>
          </a:extLst>
        </xdr:cNvPr>
        <xdr:cNvSpPr/>
      </xdr:nvSpPr>
      <xdr:spPr>
        <a:xfrm>
          <a:off x="4584700" y="169059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98</xdr:row>
      <xdr:rowOff>18800</xdr:rowOff>
    </xdr:from>
    <xdr:ext cx="534377" cy="259045"/>
    <xdr:sp macro="" textlink="">
      <xdr:nvSpPr>
        <xdr:cNvPr id="251" name="扶助費該当値テキスト">
          <a:extLst>
            <a:ext uri="{FF2B5EF4-FFF2-40B4-BE49-F238E27FC236}">
              <a16:creationId xmlns:a16="http://schemas.microsoft.com/office/drawing/2014/main" id="{00000000-0008-0000-0600-0000FB000000}"/>
            </a:ext>
          </a:extLst>
        </xdr:cNvPr>
        <xdr:cNvSpPr txBox="1"/>
      </xdr:nvSpPr>
      <xdr:spPr>
        <a:xfrm>
          <a:off x="4686300" y="168209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32,140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98</xdr:row>
      <xdr:rowOff>102505</xdr:rowOff>
    </xdr:from>
    <xdr:to>
      <xdr:col>20</xdr:col>
      <xdr:colOff>38100</xdr:colOff>
      <xdr:row>99</xdr:row>
      <xdr:rowOff>32655</xdr:rowOff>
    </xdr:to>
    <xdr:sp macro="" textlink="">
      <xdr:nvSpPr>
        <xdr:cNvPr id="252" name="楕円 251">
          <a:extLst>
            <a:ext uri="{FF2B5EF4-FFF2-40B4-BE49-F238E27FC236}">
              <a16:creationId xmlns:a16="http://schemas.microsoft.com/office/drawing/2014/main" id="{00000000-0008-0000-0600-0000FC000000}"/>
            </a:ext>
          </a:extLst>
        </xdr:cNvPr>
        <xdr:cNvSpPr/>
      </xdr:nvSpPr>
      <xdr:spPr>
        <a:xfrm>
          <a:off x="3746500" y="169046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99</xdr:row>
      <xdr:rowOff>23782</xdr:rowOff>
    </xdr:from>
    <xdr:ext cx="534377" cy="259045"/>
    <xdr:sp macro="" textlink="">
      <xdr:nvSpPr>
        <xdr:cNvPr id="253" name="テキスト ボックス 252">
          <a:extLst>
            <a:ext uri="{FF2B5EF4-FFF2-40B4-BE49-F238E27FC236}">
              <a16:creationId xmlns:a16="http://schemas.microsoft.com/office/drawing/2014/main" id="{00000000-0008-0000-0600-0000FD000000}"/>
            </a:ext>
          </a:extLst>
        </xdr:cNvPr>
        <xdr:cNvSpPr txBox="1"/>
      </xdr:nvSpPr>
      <xdr:spPr>
        <a:xfrm>
          <a:off x="3530111" y="169973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32,858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98</xdr:row>
      <xdr:rowOff>101257</xdr:rowOff>
    </xdr:from>
    <xdr:to>
      <xdr:col>15</xdr:col>
      <xdr:colOff>101600</xdr:colOff>
      <xdr:row>99</xdr:row>
      <xdr:rowOff>31407</xdr:rowOff>
    </xdr:to>
    <xdr:sp macro="" textlink="">
      <xdr:nvSpPr>
        <xdr:cNvPr id="254" name="楕円 253">
          <a:extLst>
            <a:ext uri="{FF2B5EF4-FFF2-40B4-BE49-F238E27FC236}">
              <a16:creationId xmlns:a16="http://schemas.microsoft.com/office/drawing/2014/main" id="{00000000-0008-0000-0600-0000FE000000}"/>
            </a:ext>
          </a:extLst>
        </xdr:cNvPr>
        <xdr:cNvSpPr/>
      </xdr:nvSpPr>
      <xdr:spPr>
        <a:xfrm>
          <a:off x="2857500" y="169033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99</xdr:row>
      <xdr:rowOff>22534</xdr:rowOff>
    </xdr:from>
    <xdr:ext cx="534377" cy="259045"/>
    <xdr:sp macro="" textlink="">
      <xdr:nvSpPr>
        <xdr:cNvPr id="255" name="テキスト ボックス 254">
          <a:extLst>
            <a:ext uri="{FF2B5EF4-FFF2-40B4-BE49-F238E27FC236}">
              <a16:creationId xmlns:a16="http://schemas.microsoft.com/office/drawing/2014/main" id="{00000000-0008-0000-0600-0000FF000000}"/>
            </a:ext>
          </a:extLst>
        </xdr:cNvPr>
        <xdr:cNvSpPr txBox="1"/>
      </xdr:nvSpPr>
      <xdr:spPr>
        <a:xfrm>
          <a:off x="2641111" y="169960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33,513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98</xdr:row>
      <xdr:rowOff>95569</xdr:rowOff>
    </xdr:from>
    <xdr:to>
      <xdr:col>10</xdr:col>
      <xdr:colOff>165100</xdr:colOff>
      <xdr:row>99</xdr:row>
      <xdr:rowOff>25719</xdr:rowOff>
    </xdr:to>
    <xdr:sp macro="" textlink="">
      <xdr:nvSpPr>
        <xdr:cNvPr id="256" name="楕円 255">
          <a:extLst>
            <a:ext uri="{FF2B5EF4-FFF2-40B4-BE49-F238E27FC236}">
              <a16:creationId xmlns:a16="http://schemas.microsoft.com/office/drawing/2014/main" id="{00000000-0008-0000-0600-000000010000}"/>
            </a:ext>
          </a:extLst>
        </xdr:cNvPr>
        <xdr:cNvSpPr/>
      </xdr:nvSpPr>
      <xdr:spPr>
        <a:xfrm>
          <a:off x="1968500" y="168976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99</xdr:row>
      <xdr:rowOff>16846</xdr:rowOff>
    </xdr:from>
    <xdr:ext cx="534377" cy="259045"/>
    <xdr:sp macro="" textlink="">
      <xdr:nvSpPr>
        <xdr:cNvPr id="257" name="テキスト ボックス 256">
          <a:extLst>
            <a:ext uri="{FF2B5EF4-FFF2-40B4-BE49-F238E27FC236}">
              <a16:creationId xmlns:a16="http://schemas.microsoft.com/office/drawing/2014/main" id="{00000000-0008-0000-0600-000001010000}"/>
            </a:ext>
          </a:extLst>
        </xdr:cNvPr>
        <xdr:cNvSpPr txBox="1"/>
      </xdr:nvSpPr>
      <xdr:spPr>
        <a:xfrm>
          <a:off x="1752111" y="169903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36,499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98</xdr:row>
      <xdr:rowOff>106201</xdr:rowOff>
    </xdr:from>
    <xdr:to>
      <xdr:col>6</xdr:col>
      <xdr:colOff>38100</xdr:colOff>
      <xdr:row>99</xdr:row>
      <xdr:rowOff>36351</xdr:rowOff>
    </xdr:to>
    <xdr:sp macro="" textlink="">
      <xdr:nvSpPr>
        <xdr:cNvPr id="258" name="楕円 257">
          <a:extLst>
            <a:ext uri="{FF2B5EF4-FFF2-40B4-BE49-F238E27FC236}">
              <a16:creationId xmlns:a16="http://schemas.microsoft.com/office/drawing/2014/main" id="{00000000-0008-0000-0600-000002010000}"/>
            </a:ext>
          </a:extLst>
        </xdr:cNvPr>
        <xdr:cNvSpPr/>
      </xdr:nvSpPr>
      <xdr:spPr>
        <a:xfrm>
          <a:off x="1079500" y="169083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99</xdr:row>
      <xdr:rowOff>27478</xdr:rowOff>
    </xdr:from>
    <xdr:ext cx="534377" cy="259045"/>
    <xdr:sp macro="" textlink="">
      <xdr:nvSpPr>
        <xdr:cNvPr id="259" name="テキスト ボックス 258">
          <a:extLst>
            <a:ext uri="{FF2B5EF4-FFF2-40B4-BE49-F238E27FC236}">
              <a16:creationId xmlns:a16="http://schemas.microsoft.com/office/drawing/2014/main" id="{00000000-0008-0000-0600-000003010000}"/>
            </a:ext>
          </a:extLst>
        </xdr:cNvPr>
        <xdr:cNvSpPr txBox="1"/>
      </xdr:nvSpPr>
      <xdr:spPr>
        <a:xfrm>
          <a:off x="863111" y="170010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30,918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0" name="正方形/長方形 259">
          <a:extLst>
            <a:ext uri="{FF2B5EF4-FFF2-40B4-BE49-F238E27FC236}">
              <a16:creationId xmlns:a16="http://schemas.microsoft.com/office/drawing/2014/main" id="{00000000-0008-0000-0600-000004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1" name="正方形/長方形 260">
          <a:extLst>
            <a:ext uri="{FF2B5EF4-FFF2-40B4-BE49-F238E27FC236}">
              <a16:creationId xmlns:a16="http://schemas.microsoft.com/office/drawing/2014/main" id="{00000000-0008-0000-0600-000005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2" name="正方形/長方形 261">
          <a:extLst>
            <a:ext uri="{FF2B5EF4-FFF2-40B4-BE49-F238E27FC236}">
              <a16:creationId xmlns:a16="http://schemas.microsoft.com/office/drawing/2014/main" id="{00000000-0008-0000-0600-000006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3" name="正方形/長方形 262">
          <a:extLst>
            <a:ext uri="{FF2B5EF4-FFF2-40B4-BE49-F238E27FC236}">
              <a16:creationId xmlns:a16="http://schemas.microsoft.com/office/drawing/2014/main" id="{00000000-0008-0000-0600-000007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4" name="正方形/長方形 263">
          <a:extLst>
            <a:ext uri="{FF2B5EF4-FFF2-40B4-BE49-F238E27FC236}">
              <a16:creationId xmlns:a16="http://schemas.microsoft.com/office/drawing/2014/main" id="{00000000-0008-0000-0600-000008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43,110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5" name="正方形/長方形 264">
          <a:extLst>
            <a:ext uri="{FF2B5EF4-FFF2-40B4-BE49-F238E27FC236}">
              <a16:creationId xmlns:a16="http://schemas.microsoft.com/office/drawing/2014/main" id="{00000000-0008-0000-0600-000009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6" name="正方形/長方形 265">
          <a:extLst>
            <a:ext uri="{FF2B5EF4-FFF2-40B4-BE49-F238E27FC236}">
              <a16:creationId xmlns:a16="http://schemas.microsoft.com/office/drawing/2014/main" id="{00000000-0008-0000-0600-00000A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55,789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7" name="正方形/長方形 266">
          <a:extLst>
            <a:ext uri="{FF2B5EF4-FFF2-40B4-BE49-F238E27FC236}">
              <a16:creationId xmlns:a16="http://schemas.microsoft.com/office/drawing/2014/main" id="{00000000-0008-0000-0600-00000B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68" name="テキスト ボックス 267">
          <a:extLst>
            <a:ext uri="{FF2B5EF4-FFF2-40B4-BE49-F238E27FC236}">
              <a16:creationId xmlns:a16="http://schemas.microsoft.com/office/drawing/2014/main" id="{00000000-0008-0000-0600-00000C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69" name="直線コネクタ 268">
          <a:extLst>
            <a:ext uri="{FF2B5EF4-FFF2-40B4-BE49-F238E27FC236}">
              <a16:creationId xmlns:a16="http://schemas.microsoft.com/office/drawing/2014/main" id="{00000000-0008-0000-0600-00000D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98878</xdr:rowOff>
    </xdr:from>
    <xdr:to>
      <xdr:col>59</xdr:col>
      <xdr:colOff>50800</xdr:colOff>
      <xdr:row>39</xdr:row>
      <xdr:rowOff>98878</xdr:rowOff>
    </xdr:to>
    <xdr:cxnSp macro="">
      <xdr:nvCxnSpPr>
        <xdr:cNvPr id="270" name="直線コネクタ 269">
          <a:extLst>
            <a:ext uri="{FF2B5EF4-FFF2-40B4-BE49-F238E27FC236}">
              <a16:creationId xmlns:a16="http://schemas.microsoft.com/office/drawing/2014/main" id="{00000000-0008-0000-0600-00000E010000}"/>
            </a:ext>
          </a:extLst>
        </xdr:cNvPr>
        <xdr:cNvCxnSpPr/>
      </xdr:nvCxnSpPr>
      <xdr:spPr>
        <a:xfrm>
          <a:off x="6604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128105</xdr:rowOff>
    </xdr:from>
    <xdr:ext cx="248786" cy="259045"/>
    <xdr:sp macro="" textlink="">
      <xdr:nvSpPr>
        <xdr:cNvPr id="271" name="テキスト ボックス 270">
          <a:extLst>
            <a:ext uri="{FF2B5EF4-FFF2-40B4-BE49-F238E27FC236}">
              <a16:creationId xmlns:a16="http://schemas.microsoft.com/office/drawing/2014/main" id="{00000000-0008-0000-0600-00000F010000}"/>
            </a:ext>
          </a:extLst>
        </xdr:cNvPr>
        <xdr:cNvSpPr txBox="1"/>
      </xdr:nvSpPr>
      <xdr:spPr>
        <a:xfrm>
          <a:off x="6355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115207</xdr:rowOff>
    </xdr:from>
    <xdr:to>
      <xdr:col>59</xdr:col>
      <xdr:colOff>50800</xdr:colOff>
      <xdr:row>37</xdr:row>
      <xdr:rowOff>115207</xdr:rowOff>
    </xdr:to>
    <xdr:cxnSp macro="">
      <xdr:nvCxnSpPr>
        <xdr:cNvPr id="272" name="直線コネクタ 271">
          <a:extLst>
            <a:ext uri="{FF2B5EF4-FFF2-40B4-BE49-F238E27FC236}">
              <a16:creationId xmlns:a16="http://schemas.microsoft.com/office/drawing/2014/main" id="{00000000-0008-0000-0600-000010010000}"/>
            </a:ext>
          </a:extLst>
        </xdr:cNvPr>
        <xdr:cNvCxnSpPr/>
      </xdr:nvCxnSpPr>
      <xdr:spPr>
        <a:xfrm>
          <a:off x="6604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36</xdr:row>
      <xdr:rowOff>144434</xdr:rowOff>
    </xdr:from>
    <xdr:ext cx="595419" cy="259045"/>
    <xdr:sp macro="" textlink="">
      <xdr:nvSpPr>
        <xdr:cNvPr id="273" name="テキスト ボックス 272">
          <a:extLst>
            <a:ext uri="{FF2B5EF4-FFF2-40B4-BE49-F238E27FC236}">
              <a16:creationId xmlns:a16="http://schemas.microsoft.com/office/drawing/2014/main" id="{00000000-0008-0000-0600-000011010000}"/>
            </a:ext>
          </a:extLst>
        </xdr:cNvPr>
        <xdr:cNvSpPr txBox="1"/>
      </xdr:nvSpPr>
      <xdr:spPr>
        <a:xfrm>
          <a:off x="6008581" y="6316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131536</xdr:rowOff>
    </xdr:from>
    <xdr:to>
      <xdr:col>59</xdr:col>
      <xdr:colOff>50800</xdr:colOff>
      <xdr:row>35</xdr:row>
      <xdr:rowOff>131536</xdr:rowOff>
    </xdr:to>
    <xdr:cxnSp macro="">
      <xdr:nvCxnSpPr>
        <xdr:cNvPr id="274" name="直線コネクタ 273">
          <a:extLst>
            <a:ext uri="{FF2B5EF4-FFF2-40B4-BE49-F238E27FC236}">
              <a16:creationId xmlns:a16="http://schemas.microsoft.com/office/drawing/2014/main" id="{00000000-0008-0000-0600-000012010000}"/>
            </a:ext>
          </a:extLst>
        </xdr:cNvPr>
        <xdr:cNvCxnSpPr/>
      </xdr:nvCxnSpPr>
      <xdr:spPr>
        <a:xfrm>
          <a:off x="6604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34</xdr:row>
      <xdr:rowOff>160763</xdr:rowOff>
    </xdr:from>
    <xdr:ext cx="595419" cy="259045"/>
    <xdr:sp macro="" textlink="">
      <xdr:nvSpPr>
        <xdr:cNvPr id="275" name="テキスト ボックス 274">
          <a:extLst>
            <a:ext uri="{FF2B5EF4-FFF2-40B4-BE49-F238E27FC236}">
              <a16:creationId xmlns:a16="http://schemas.microsoft.com/office/drawing/2014/main" id="{00000000-0008-0000-0600-000013010000}"/>
            </a:ext>
          </a:extLst>
        </xdr:cNvPr>
        <xdr:cNvSpPr txBox="1"/>
      </xdr:nvSpPr>
      <xdr:spPr>
        <a:xfrm>
          <a:off x="6008581" y="5990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147864</xdr:rowOff>
    </xdr:from>
    <xdr:to>
      <xdr:col>59</xdr:col>
      <xdr:colOff>50800</xdr:colOff>
      <xdr:row>33</xdr:row>
      <xdr:rowOff>147864</xdr:rowOff>
    </xdr:to>
    <xdr:cxnSp macro="">
      <xdr:nvCxnSpPr>
        <xdr:cNvPr id="276" name="直線コネクタ 275">
          <a:extLst>
            <a:ext uri="{FF2B5EF4-FFF2-40B4-BE49-F238E27FC236}">
              <a16:creationId xmlns:a16="http://schemas.microsoft.com/office/drawing/2014/main" id="{00000000-0008-0000-0600-000014010000}"/>
            </a:ext>
          </a:extLst>
        </xdr:cNvPr>
        <xdr:cNvCxnSpPr/>
      </xdr:nvCxnSpPr>
      <xdr:spPr>
        <a:xfrm>
          <a:off x="6604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33</xdr:row>
      <xdr:rowOff>5641</xdr:rowOff>
    </xdr:from>
    <xdr:ext cx="595419" cy="259045"/>
    <xdr:sp macro="" textlink="">
      <xdr:nvSpPr>
        <xdr:cNvPr id="277" name="テキスト ボックス 276">
          <a:extLst>
            <a:ext uri="{FF2B5EF4-FFF2-40B4-BE49-F238E27FC236}">
              <a16:creationId xmlns:a16="http://schemas.microsoft.com/office/drawing/2014/main" id="{00000000-0008-0000-0600-000015010000}"/>
            </a:ext>
          </a:extLst>
        </xdr:cNvPr>
        <xdr:cNvSpPr txBox="1"/>
      </xdr:nvSpPr>
      <xdr:spPr>
        <a:xfrm>
          <a:off x="6008581" y="5663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164193</xdr:rowOff>
    </xdr:from>
    <xdr:to>
      <xdr:col>59</xdr:col>
      <xdr:colOff>50800</xdr:colOff>
      <xdr:row>31</xdr:row>
      <xdr:rowOff>164193</xdr:rowOff>
    </xdr:to>
    <xdr:cxnSp macro="">
      <xdr:nvCxnSpPr>
        <xdr:cNvPr id="278" name="直線コネクタ 277">
          <a:extLst>
            <a:ext uri="{FF2B5EF4-FFF2-40B4-BE49-F238E27FC236}">
              <a16:creationId xmlns:a16="http://schemas.microsoft.com/office/drawing/2014/main" id="{00000000-0008-0000-0600-000016010000}"/>
            </a:ext>
          </a:extLst>
        </xdr:cNvPr>
        <xdr:cNvCxnSpPr/>
      </xdr:nvCxnSpPr>
      <xdr:spPr>
        <a:xfrm>
          <a:off x="6604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31</xdr:row>
      <xdr:rowOff>21970</xdr:rowOff>
    </xdr:from>
    <xdr:ext cx="595419" cy="259045"/>
    <xdr:sp macro="" textlink="">
      <xdr:nvSpPr>
        <xdr:cNvPr id="279" name="テキスト ボックス 278">
          <a:extLst>
            <a:ext uri="{FF2B5EF4-FFF2-40B4-BE49-F238E27FC236}">
              <a16:creationId xmlns:a16="http://schemas.microsoft.com/office/drawing/2014/main" id="{00000000-0008-0000-0600-000017010000}"/>
            </a:ext>
          </a:extLst>
        </xdr:cNvPr>
        <xdr:cNvSpPr txBox="1"/>
      </xdr:nvSpPr>
      <xdr:spPr>
        <a:xfrm>
          <a:off x="6008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9072</xdr:rowOff>
    </xdr:from>
    <xdr:to>
      <xdr:col>59</xdr:col>
      <xdr:colOff>50800</xdr:colOff>
      <xdr:row>30</xdr:row>
      <xdr:rowOff>9072</xdr:rowOff>
    </xdr:to>
    <xdr:cxnSp macro="">
      <xdr:nvCxnSpPr>
        <xdr:cNvPr id="280" name="直線コネクタ 279">
          <a:extLst>
            <a:ext uri="{FF2B5EF4-FFF2-40B4-BE49-F238E27FC236}">
              <a16:creationId xmlns:a16="http://schemas.microsoft.com/office/drawing/2014/main" id="{00000000-0008-0000-0600-000018010000}"/>
            </a:ext>
          </a:extLst>
        </xdr:cNvPr>
        <xdr:cNvCxnSpPr/>
      </xdr:nvCxnSpPr>
      <xdr:spPr>
        <a:xfrm>
          <a:off x="6604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29</xdr:row>
      <xdr:rowOff>38299</xdr:rowOff>
    </xdr:from>
    <xdr:ext cx="685572" cy="259045"/>
    <xdr:sp macro="" textlink="">
      <xdr:nvSpPr>
        <xdr:cNvPr id="281" name="テキスト ボックス 280">
          <a:extLst>
            <a:ext uri="{FF2B5EF4-FFF2-40B4-BE49-F238E27FC236}">
              <a16:creationId xmlns:a16="http://schemas.microsoft.com/office/drawing/2014/main" id="{00000000-0008-0000-0600-000019010000}"/>
            </a:ext>
          </a:extLst>
        </xdr:cNvPr>
        <xdr:cNvSpPr txBox="1"/>
      </xdr:nvSpPr>
      <xdr:spPr>
        <a:xfrm>
          <a:off x="5918428" y="5010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2" name="直線コネクタ 281">
          <a:extLst>
            <a:ext uri="{FF2B5EF4-FFF2-40B4-BE49-F238E27FC236}">
              <a16:creationId xmlns:a16="http://schemas.microsoft.com/office/drawing/2014/main" id="{00000000-0008-0000-0600-00001A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27</xdr:row>
      <xdr:rowOff>54627</xdr:rowOff>
    </xdr:from>
    <xdr:ext cx="685572" cy="259045"/>
    <xdr:sp macro="" textlink="">
      <xdr:nvSpPr>
        <xdr:cNvPr id="283" name="テキスト ボックス 282">
          <a:extLst>
            <a:ext uri="{FF2B5EF4-FFF2-40B4-BE49-F238E27FC236}">
              <a16:creationId xmlns:a16="http://schemas.microsoft.com/office/drawing/2014/main" id="{00000000-0008-0000-0600-00001B010000}"/>
            </a:ext>
          </a:extLst>
        </xdr:cNvPr>
        <xdr:cNvSpPr txBox="1"/>
      </xdr:nvSpPr>
      <xdr:spPr>
        <a:xfrm>
          <a:off x="5918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4" name="補助費等グラフ枠">
          <a:extLst>
            <a:ext uri="{FF2B5EF4-FFF2-40B4-BE49-F238E27FC236}">
              <a16:creationId xmlns:a16="http://schemas.microsoft.com/office/drawing/2014/main" id="{00000000-0008-0000-0600-00001C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64162</xdr:rowOff>
    </xdr:from>
    <xdr:to>
      <xdr:col>54</xdr:col>
      <xdr:colOff>189865</xdr:colOff>
      <xdr:row>39</xdr:row>
      <xdr:rowOff>21379</xdr:rowOff>
    </xdr:to>
    <xdr:cxnSp macro="">
      <xdr:nvCxnSpPr>
        <xdr:cNvPr id="285" name="直線コネクタ 284">
          <a:extLst>
            <a:ext uri="{FF2B5EF4-FFF2-40B4-BE49-F238E27FC236}">
              <a16:creationId xmlns:a16="http://schemas.microsoft.com/office/drawing/2014/main" id="{00000000-0008-0000-0600-00001D010000}"/>
            </a:ext>
          </a:extLst>
        </xdr:cNvPr>
        <xdr:cNvCxnSpPr/>
      </xdr:nvCxnSpPr>
      <xdr:spPr>
        <a:xfrm flipV="1">
          <a:off x="10475595" y="5207662"/>
          <a:ext cx="1270" cy="150026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25206</xdr:rowOff>
    </xdr:from>
    <xdr:ext cx="534377" cy="259045"/>
    <xdr:sp macro="" textlink="">
      <xdr:nvSpPr>
        <xdr:cNvPr id="286" name="補助費等最小値テキスト">
          <a:extLst>
            <a:ext uri="{FF2B5EF4-FFF2-40B4-BE49-F238E27FC236}">
              <a16:creationId xmlns:a16="http://schemas.microsoft.com/office/drawing/2014/main" id="{00000000-0008-0000-0600-00001E010000}"/>
            </a:ext>
          </a:extLst>
        </xdr:cNvPr>
        <xdr:cNvSpPr txBox="1"/>
      </xdr:nvSpPr>
      <xdr:spPr>
        <a:xfrm>
          <a:off x="10528300" y="67117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47,463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21379</xdr:rowOff>
    </xdr:from>
    <xdr:to>
      <xdr:col>55</xdr:col>
      <xdr:colOff>88900</xdr:colOff>
      <xdr:row>39</xdr:row>
      <xdr:rowOff>21379</xdr:rowOff>
    </xdr:to>
    <xdr:cxnSp macro="">
      <xdr:nvCxnSpPr>
        <xdr:cNvPr id="287" name="直線コネクタ 286">
          <a:extLst>
            <a:ext uri="{FF2B5EF4-FFF2-40B4-BE49-F238E27FC236}">
              <a16:creationId xmlns:a16="http://schemas.microsoft.com/office/drawing/2014/main" id="{00000000-0008-0000-0600-00001F010000}"/>
            </a:ext>
          </a:extLst>
        </xdr:cNvPr>
        <xdr:cNvCxnSpPr/>
      </xdr:nvCxnSpPr>
      <xdr:spPr>
        <a:xfrm>
          <a:off x="10388600" y="67079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10839</xdr:rowOff>
    </xdr:from>
    <xdr:ext cx="599010" cy="259045"/>
    <xdr:sp macro="" textlink="">
      <xdr:nvSpPr>
        <xdr:cNvPr id="288" name="補助費等最大値テキスト">
          <a:extLst>
            <a:ext uri="{FF2B5EF4-FFF2-40B4-BE49-F238E27FC236}">
              <a16:creationId xmlns:a16="http://schemas.microsoft.com/office/drawing/2014/main" id="{00000000-0008-0000-0600-000020010000}"/>
            </a:ext>
          </a:extLst>
        </xdr:cNvPr>
        <xdr:cNvSpPr txBox="1"/>
      </xdr:nvSpPr>
      <xdr:spPr>
        <a:xfrm>
          <a:off x="10528300" y="49828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966,261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30</xdr:row>
      <xdr:rowOff>64162</xdr:rowOff>
    </xdr:from>
    <xdr:to>
      <xdr:col>55</xdr:col>
      <xdr:colOff>88900</xdr:colOff>
      <xdr:row>30</xdr:row>
      <xdr:rowOff>64162</xdr:rowOff>
    </xdr:to>
    <xdr:cxnSp macro="">
      <xdr:nvCxnSpPr>
        <xdr:cNvPr id="289" name="直線コネクタ 288">
          <a:extLst>
            <a:ext uri="{FF2B5EF4-FFF2-40B4-BE49-F238E27FC236}">
              <a16:creationId xmlns:a16="http://schemas.microsoft.com/office/drawing/2014/main" id="{00000000-0008-0000-0600-000021010000}"/>
            </a:ext>
          </a:extLst>
        </xdr:cNvPr>
        <xdr:cNvCxnSpPr/>
      </xdr:nvCxnSpPr>
      <xdr:spPr>
        <a:xfrm>
          <a:off x="10388600" y="520766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32</xdr:row>
      <xdr:rowOff>170063</xdr:rowOff>
    </xdr:from>
    <xdr:to>
      <xdr:col>55</xdr:col>
      <xdr:colOff>0</xdr:colOff>
      <xdr:row>36</xdr:row>
      <xdr:rowOff>11338</xdr:rowOff>
    </xdr:to>
    <xdr:cxnSp macro="">
      <xdr:nvCxnSpPr>
        <xdr:cNvPr id="290" name="直線コネクタ 289">
          <a:extLst>
            <a:ext uri="{FF2B5EF4-FFF2-40B4-BE49-F238E27FC236}">
              <a16:creationId xmlns:a16="http://schemas.microsoft.com/office/drawing/2014/main" id="{00000000-0008-0000-0600-000022010000}"/>
            </a:ext>
          </a:extLst>
        </xdr:cNvPr>
        <xdr:cNvCxnSpPr/>
      </xdr:nvCxnSpPr>
      <xdr:spPr>
        <a:xfrm>
          <a:off x="9639300" y="5656463"/>
          <a:ext cx="838200" cy="5270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44790</xdr:rowOff>
    </xdr:from>
    <xdr:ext cx="599010" cy="259045"/>
    <xdr:sp macro="" textlink="">
      <xdr:nvSpPr>
        <xdr:cNvPr id="291" name="補助費等平均値テキスト">
          <a:extLst>
            <a:ext uri="{FF2B5EF4-FFF2-40B4-BE49-F238E27FC236}">
              <a16:creationId xmlns:a16="http://schemas.microsoft.com/office/drawing/2014/main" id="{00000000-0008-0000-0600-000023010000}"/>
            </a:ext>
          </a:extLst>
        </xdr:cNvPr>
        <xdr:cNvSpPr txBox="1"/>
      </xdr:nvSpPr>
      <xdr:spPr>
        <a:xfrm>
          <a:off x="10528300" y="638844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198,802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66363</xdr:rowOff>
    </xdr:from>
    <xdr:to>
      <xdr:col>55</xdr:col>
      <xdr:colOff>50800</xdr:colOff>
      <xdr:row>37</xdr:row>
      <xdr:rowOff>167963</xdr:rowOff>
    </xdr:to>
    <xdr:sp macro="" textlink="">
      <xdr:nvSpPr>
        <xdr:cNvPr id="292" name="フローチャート: 判断 291">
          <a:extLst>
            <a:ext uri="{FF2B5EF4-FFF2-40B4-BE49-F238E27FC236}">
              <a16:creationId xmlns:a16="http://schemas.microsoft.com/office/drawing/2014/main" id="{00000000-0008-0000-0600-000024010000}"/>
            </a:ext>
          </a:extLst>
        </xdr:cNvPr>
        <xdr:cNvSpPr/>
      </xdr:nvSpPr>
      <xdr:spPr>
        <a:xfrm>
          <a:off x="10426700" y="64100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30</xdr:row>
      <xdr:rowOff>128382</xdr:rowOff>
    </xdr:from>
    <xdr:to>
      <xdr:col>50</xdr:col>
      <xdr:colOff>114300</xdr:colOff>
      <xdr:row>32</xdr:row>
      <xdr:rowOff>170063</xdr:rowOff>
    </xdr:to>
    <xdr:cxnSp macro="">
      <xdr:nvCxnSpPr>
        <xdr:cNvPr id="293" name="直線コネクタ 292">
          <a:extLst>
            <a:ext uri="{FF2B5EF4-FFF2-40B4-BE49-F238E27FC236}">
              <a16:creationId xmlns:a16="http://schemas.microsoft.com/office/drawing/2014/main" id="{00000000-0008-0000-0600-000025010000}"/>
            </a:ext>
          </a:extLst>
        </xdr:cNvPr>
        <xdr:cNvCxnSpPr/>
      </xdr:nvCxnSpPr>
      <xdr:spPr>
        <a:xfrm>
          <a:off x="8750300" y="5271882"/>
          <a:ext cx="889000" cy="3845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37</xdr:row>
      <xdr:rowOff>82540</xdr:rowOff>
    </xdr:from>
    <xdr:to>
      <xdr:col>50</xdr:col>
      <xdr:colOff>165100</xdr:colOff>
      <xdr:row>38</xdr:row>
      <xdr:rowOff>12690</xdr:rowOff>
    </xdr:to>
    <xdr:sp macro="" textlink="">
      <xdr:nvSpPr>
        <xdr:cNvPr id="294" name="フローチャート: 判断 293">
          <a:extLst>
            <a:ext uri="{FF2B5EF4-FFF2-40B4-BE49-F238E27FC236}">
              <a16:creationId xmlns:a16="http://schemas.microsoft.com/office/drawing/2014/main" id="{00000000-0008-0000-0600-000026010000}"/>
            </a:ext>
          </a:extLst>
        </xdr:cNvPr>
        <xdr:cNvSpPr/>
      </xdr:nvSpPr>
      <xdr:spPr>
        <a:xfrm>
          <a:off x="9588500" y="64261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38</xdr:row>
      <xdr:rowOff>3817</xdr:rowOff>
    </xdr:from>
    <xdr:ext cx="599010" cy="259045"/>
    <xdr:sp macro="" textlink="">
      <xdr:nvSpPr>
        <xdr:cNvPr id="295" name="テキスト ボックス 294">
          <a:extLst>
            <a:ext uri="{FF2B5EF4-FFF2-40B4-BE49-F238E27FC236}">
              <a16:creationId xmlns:a16="http://schemas.microsoft.com/office/drawing/2014/main" id="{00000000-0008-0000-0600-000027010000}"/>
            </a:ext>
          </a:extLst>
        </xdr:cNvPr>
        <xdr:cNvSpPr txBox="1"/>
      </xdr:nvSpPr>
      <xdr:spPr>
        <a:xfrm>
          <a:off x="9339795" y="65189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188,895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30</xdr:row>
      <xdr:rowOff>128382</xdr:rowOff>
    </xdr:from>
    <xdr:to>
      <xdr:col>45</xdr:col>
      <xdr:colOff>177800</xdr:colOff>
      <xdr:row>34</xdr:row>
      <xdr:rowOff>141240</xdr:rowOff>
    </xdr:to>
    <xdr:cxnSp macro="">
      <xdr:nvCxnSpPr>
        <xdr:cNvPr id="296" name="直線コネクタ 295">
          <a:extLst>
            <a:ext uri="{FF2B5EF4-FFF2-40B4-BE49-F238E27FC236}">
              <a16:creationId xmlns:a16="http://schemas.microsoft.com/office/drawing/2014/main" id="{00000000-0008-0000-0600-000028010000}"/>
            </a:ext>
          </a:extLst>
        </xdr:cNvPr>
        <xdr:cNvCxnSpPr/>
      </xdr:nvCxnSpPr>
      <xdr:spPr>
        <a:xfrm flipV="1">
          <a:off x="7861300" y="5271882"/>
          <a:ext cx="889000" cy="6986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37</xdr:row>
      <xdr:rowOff>70909</xdr:rowOff>
    </xdr:from>
    <xdr:to>
      <xdr:col>46</xdr:col>
      <xdr:colOff>38100</xdr:colOff>
      <xdr:row>38</xdr:row>
      <xdr:rowOff>1059</xdr:rowOff>
    </xdr:to>
    <xdr:sp macro="" textlink="">
      <xdr:nvSpPr>
        <xdr:cNvPr id="297" name="フローチャート: 判断 296">
          <a:extLst>
            <a:ext uri="{FF2B5EF4-FFF2-40B4-BE49-F238E27FC236}">
              <a16:creationId xmlns:a16="http://schemas.microsoft.com/office/drawing/2014/main" id="{00000000-0008-0000-0600-000029010000}"/>
            </a:ext>
          </a:extLst>
        </xdr:cNvPr>
        <xdr:cNvSpPr/>
      </xdr:nvSpPr>
      <xdr:spPr>
        <a:xfrm>
          <a:off x="8699500" y="64145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37</xdr:row>
      <xdr:rowOff>163636</xdr:rowOff>
    </xdr:from>
    <xdr:ext cx="599010" cy="259045"/>
    <xdr:sp macro="" textlink="">
      <xdr:nvSpPr>
        <xdr:cNvPr id="298" name="テキスト ボックス 297">
          <a:extLst>
            <a:ext uri="{FF2B5EF4-FFF2-40B4-BE49-F238E27FC236}">
              <a16:creationId xmlns:a16="http://schemas.microsoft.com/office/drawing/2014/main" id="{00000000-0008-0000-0600-00002A010000}"/>
            </a:ext>
          </a:extLst>
        </xdr:cNvPr>
        <xdr:cNvSpPr txBox="1"/>
      </xdr:nvSpPr>
      <xdr:spPr>
        <a:xfrm>
          <a:off x="8450795" y="65072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196,018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34</xdr:row>
      <xdr:rowOff>141240</xdr:rowOff>
    </xdr:from>
    <xdr:to>
      <xdr:col>41</xdr:col>
      <xdr:colOff>50800</xdr:colOff>
      <xdr:row>37</xdr:row>
      <xdr:rowOff>2772</xdr:rowOff>
    </xdr:to>
    <xdr:cxnSp macro="">
      <xdr:nvCxnSpPr>
        <xdr:cNvPr id="299" name="直線コネクタ 298">
          <a:extLst>
            <a:ext uri="{FF2B5EF4-FFF2-40B4-BE49-F238E27FC236}">
              <a16:creationId xmlns:a16="http://schemas.microsoft.com/office/drawing/2014/main" id="{00000000-0008-0000-0600-00002B010000}"/>
            </a:ext>
          </a:extLst>
        </xdr:cNvPr>
        <xdr:cNvCxnSpPr/>
      </xdr:nvCxnSpPr>
      <xdr:spPr>
        <a:xfrm flipV="1">
          <a:off x="6972300" y="5970540"/>
          <a:ext cx="889000" cy="3758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95146</xdr:rowOff>
    </xdr:from>
    <xdr:to>
      <xdr:col>41</xdr:col>
      <xdr:colOff>101600</xdr:colOff>
      <xdr:row>38</xdr:row>
      <xdr:rowOff>25296</xdr:rowOff>
    </xdr:to>
    <xdr:sp macro="" textlink="">
      <xdr:nvSpPr>
        <xdr:cNvPr id="300" name="フローチャート: 判断 299">
          <a:extLst>
            <a:ext uri="{FF2B5EF4-FFF2-40B4-BE49-F238E27FC236}">
              <a16:creationId xmlns:a16="http://schemas.microsoft.com/office/drawing/2014/main" id="{00000000-0008-0000-0600-00002C010000}"/>
            </a:ext>
          </a:extLst>
        </xdr:cNvPr>
        <xdr:cNvSpPr/>
      </xdr:nvSpPr>
      <xdr:spPr>
        <a:xfrm>
          <a:off x="7810500" y="64387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38</xdr:row>
      <xdr:rowOff>16422</xdr:rowOff>
    </xdr:from>
    <xdr:ext cx="599010" cy="259045"/>
    <xdr:sp macro="" textlink="">
      <xdr:nvSpPr>
        <xdr:cNvPr id="301" name="テキスト ボックス 300">
          <a:extLst>
            <a:ext uri="{FF2B5EF4-FFF2-40B4-BE49-F238E27FC236}">
              <a16:creationId xmlns:a16="http://schemas.microsoft.com/office/drawing/2014/main" id="{00000000-0008-0000-0600-00002D010000}"/>
            </a:ext>
          </a:extLst>
        </xdr:cNvPr>
        <xdr:cNvSpPr txBox="1"/>
      </xdr:nvSpPr>
      <xdr:spPr>
        <a:xfrm>
          <a:off x="7561795" y="653152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181,175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104339</xdr:rowOff>
    </xdr:from>
    <xdr:to>
      <xdr:col>36</xdr:col>
      <xdr:colOff>165100</xdr:colOff>
      <xdr:row>38</xdr:row>
      <xdr:rowOff>34489</xdr:rowOff>
    </xdr:to>
    <xdr:sp macro="" textlink="">
      <xdr:nvSpPr>
        <xdr:cNvPr id="302" name="フローチャート: 判断 301">
          <a:extLst>
            <a:ext uri="{FF2B5EF4-FFF2-40B4-BE49-F238E27FC236}">
              <a16:creationId xmlns:a16="http://schemas.microsoft.com/office/drawing/2014/main" id="{00000000-0008-0000-0600-00002E010000}"/>
            </a:ext>
          </a:extLst>
        </xdr:cNvPr>
        <xdr:cNvSpPr/>
      </xdr:nvSpPr>
      <xdr:spPr>
        <a:xfrm>
          <a:off x="6921500" y="64479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38</xdr:row>
      <xdr:rowOff>25616</xdr:rowOff>
    </xdr:from>
    <xdr:ext cx="599010" cy="259045"/>
    <xdr:sp macro="" textlink="">
      <xdr:nvSpPr>
        <xdr:cNvPr id="303" name="テキスト ボックス 302">
          <a:extLst>
            <a:ext uri="{FF2B5EF4-FFF2-40B4-BE49-F238E27FC236}">
              <a16:creationId xmlns:a16="http://schemas.microsoft.com/office/drawing/2014/main" id="{00000000-0008-0000-0600-00002F010000}"/>
            </a:ext>
          </a:extLst>
        </xdr:cNvPr>
        <xdr:cNvSpPr txBox="1"/>
      </xdr:nvSpPr>
      <xdr:spPr>
        <a:xfrm>
          <a:off x="6672795" y="65407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175,545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4" name="テキスト ボックス 303">
          <a:extLst>
            <a:ext uri="{FF2B5EF4-FFF2-40B4-BE49-F238E27FC236}">
              <a16:creationId xmlns:a16="http://schemas.microsoft.com/office/drawing/2014/main" id="{00000000-0008-0000-0600-000030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5" name="テキスト ボックス 304">
          <a:extLst>
            <a:ext uri="{FF2B5EF4-FFF2-40B4-BE49-F238E27FC236}">
              <a16:creationId xmlns:a16="http://schemas.microsoft.com/office/drawing/2014/main" id="{00000000-0008-0000-0600-000031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6" name="テキスト ボックス 305">
          <a:extLst>
            <a:ext uri="{FF2B5EF4-FFF2-40B4-BE49-F238E27FC236}">
              <a16:creationId xmlns:a16="http://schemas.microsoft.com/office/drawing/2014/main" id="{00000000-0008-0000-0600-000032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7" name="テキスト ボックス 306">
          <a:extLst>
            <a:ext uri="{FF2B5EF4-FFF2-40B4-BE49-F238E27FC236}">
              <a16:creationId xmlns:a16="http://schemas.microsoft.com/office/drawing/2014/main" id="{00000000-0008-0000-0600-000033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8" name="テキスト ボックス 307">
          <a:extLst>
            <a:ext uri="{FF2B5EF4-FFF2-40B4-BE49-F238E27FC236}">
              <a16:creationId xmlns:a16="http://schemas.microsoft.com/office/drawing/2014/main" id="{00000000-0008-0000-0600-000034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35</xdr:row>
      <xdr:rowOff>131988</xdr:rowOff>
    </xdr:from>
    <xdr:to>
      <xdr:col>55</xdr:col>
      <xdr:colOff>50800</xdr:colOff>
      <xdr:row>36</xdr:row>
      <xdr:rowOff>62138</xdr:rowOff>
    </xdr:to>
    <xdr:sp macro="" textlink="">
      <xdr:nvSpPr>
        <xdr:cNvPr id="309" name="楕円 308">
          <a:extLst>
            <a:ext uri="{FF2B5EF4-FFF2-40B4-BE49-F238E27FC236}">
              <a16:creationId xmlns:a16="http://schemas.microsoft.com/office/drawing/2014/main" id="{00000000-0008-0000-0600-000035010000}"/>
            </a:ext>
          </a:extLst>
        </xdr:cNvPr>
        <xdr:cNvSpPr/>
      </xdr:nvSpPr>
      <xdr:spPr>
        <a:xfrm>
          <a:off x="10426700" y="61327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34</xdr:row>
      <xdr:rowOff>154865</xdr:rowOff>
    </xdr:from>
    <xdr:ext cx="599010" cy="259045"/>
    <xdr:sp macro="" textlink="">
      <xdr:nvSpPr>
        <xdr:cNvPr id="310" name="補助費等該当値テキスト">
          <a:extLst>
            <a:ext uri="{FF2B5EF4-FFF2-40B4-BE49-F238E27FC236}">
              <a16:creationId xmlns:a16="http://schemas.microsoft.com/office/drawing/2014/main" id="{00000000-0008-0000-0600-000036010000}"/>
            </a:ext>
          </a:extLst>
        </xdr:cNvPr>
        <xdr:cNvSpPr txBox="1"/>
      </xdr:nvSpPr>
      <xdr:spPr>
        <a:xfrm>
          <a:off x="10528300" y="59841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368,612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32</xdr:row>
      <xdr:rowOff>119263</xdr:rowOff>
    </xdr:from>
    <xdr:to>
      <xdr:col>50</xdr:col>
      <xdr:colOff>165100</xdr:colOff>
      <xdr:row>33</xdr:row>
      <xdr:rowOff>49413</xdr:rowOff>
    </xdr:to>
    <xdr:sp macro="" textlink="">
      <xdr:nvSpPr>
        <xdr:cNvPr id="311" name="楕円 310">
          <a:extLst>
            <a:ext uri="{FF2B5EF4-FFF2-40B4-BE49-F238E27FC236}">
              <a16:creationId xmlns:a16="http://schemas.microsoft.com/office/drawing/2014/main" id="{00000000-0008-0000-0600-000037010000}"/>
            </a:ext>
          </a:extLst>
        </xdr:cNvPr>
        <xdr:cNvSpPr/>
      </xdr:nvSpPr>
      <xdr:spPr>
        <a:xfrm>
          <a:off x="9588500" y="56056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31</xdr:row>
      <xdr:rowOff>65940</xdr:rowOff>
    </xdr:from>
    <xdr:ext cx="599010" cy="259045"/>
    <xdr:sp macro="" textlink="">
      <xdr:nvSpPr>
        <xdr:cNvPr id="312" name="テキスト ボックス 311">
          <a:extLst>
            <a:ext uri="{FF2B5EF4-FFF2-40B4-BE49-F238E27FC236}">
              <a16:creationId xmlns:a16="http://schemas.microsoft.com/office/drawing/2014/main" id="{00000000-0008-0000-0600-000038010000}"/>
            </a:ext>
          </a:extLst>
        </xdr:cNvPr>
        <xdr:cNvSpPr txBox="1"/>
      </xdr:nvSpPr>
      <xdr:spPr>
        <a:xfrm>
          <a:off x="9339795" y="53808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691,405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30</xdr:row>
      <xdr:rowOff>77582</xdr:rowOff>
    </xdr:from>
    <xdr:to>
      <xdr:col>46</xdr:col>
      <xdr:colOff>38100</xdr:colOff>
      <xdr:row>31</xdr:row>
      <xdr:rowOff>7732</xdr:rowOff>
    </xdr:to>
    <xdr:sp macro="" textlink="">
      <xdr:nvSpPr>
        <xdr:cNvPr id="313" name="楕円 312">
          <a:extLst>
            <a:ext uri="{FF2B5EF4-FFF2-40B4-BE49-F238E27FC236}">
              <a16:creationId xmlns:a16="http://schemas.microsoft.com/office/drawing/2014/main" id="{00000000-0008-0000-0600-000039010000}"/>
            </a:ext>
          </a:extLst>
        </xdr:cNvPr>
        <xdr:cNvSpPr/>
      </xdr:nvSpPr>
      <xdr:spPr>
        <a:xfrm>
          <a:off x="8699500" y="52210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29</xdr:row>
      <xdr:rowOff>24259</xdr:rowOff>
    </xdr:from>
    <xdr:ext cx="599010" cy="259045"/>
    <xdr:sp macro="" textlink="">
      <xdr:nvSpPr>
        <xdr:cNvPr id="314" name="テキスト ボックス 313">
          <a:extLst>
            <a:ext uri="{FF2B5EF4-FFF2-40B4-BE49-F238E27FC236}">
              <a16:creationId xmlns:a16="http://schemas.microsoft.com/office/drawing/2014/main" id="{00000000-0008-0000-0600-00003A010000}"/>
            </a:ext>
          </a:extLst>
        </xdr:cNvPr>
        <xdr:cNvSpPr txBox="1"/>
      </xdr:nvSpPr>
      <xdr:spPr>
        <a:xfrm>
          <a:off x="8450795" y="49963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926,931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34</xdr:row>
      <xdr:rowOff>90440</xdr:rowOff>
    </xdr:from>
    <xdr:to>
      <xdr:col>41</xdr:col>
      <xdr:colOff>101600</xdr:colOff>
      <xdr:row>35</xdr:row>
      <xdr:rowOff>20590</xdr:rowOff>
    </xdr:to>
    <xdr:sp macro="" textlink="">
      <xdr:nvSpPr>
        <xdr:cNvPr id="315" name="楕円 314">
          <a:extLst>
            <a:ext uri="{FF2B5EF4-FFF2-40B4-BE49-F238E27FC236}">
              <a16:creationId xmlns:a16="http://schemas.microsoft.com/office/drawing/2014/main" id="{00000000-0008-0000-0600-00003B010000}"/>
            </a:ext>
          </a:extLst>
        </xdr:cNvPr>
        <xdr:cNvSpPr/>
      </xdr:nvSpPr>
      <xdr:spPr>
        <a:xfrm>
          <a:off x="7810500" y="59197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33</xdr:row>
      <xdr:rowOff>37117</xdr:rowOff>
    </xdr:from>
    <xdr:ext cx="599010" cy="259045"/>
    <xdr:sp macro="" textlink="">
      <xdr:nvSpPr>
        <xdr:cNvPr id="316" name="テキスト ボックス 315">
          <a:extLst>
            <a:ext uri="{FF2B5EF4-FFF2-40B4-BE49-F238E27FC236}">
              <a16:creationId xmlns:a16="http://schemas.microsoft.com/office/drawing/2014/main" id="{00000000-0008-0000-0600-00003C010000}"/>
            </a:ext>
          </a:extLst>
        </xdr:cNvPr>
        <xdr:cNvSpPr txBox="1"/>
      </xdr:nvSpPr>
      <xdr:spPr>
        <a:xfrm>
          <a:off x="7561795" y="56949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499,057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36</xdr:row>
      <xdr:rowOff>123422</xdr:rowOff>
    </xdr:from>
    <xdr:to>
      <xdr:col>36</xdr:col>
      <xdr:colOff>165100</xdr:colOff>
      <xdr:row>37</xdr:row>
      <xdr:rowOff>53572</xdr:rowOff>
    </xdr:to>
    <xdr:sp macro="" textlink="">
      <xdr:nvSpPr>
        <xdr:cNvPr id="317" name="楕円 316">
          <a:extLst>
            <a:ext uri="{FF2B5EF4-FFF2-40B4-BE49-F238E27FC236}">
              <a16:creationId xmlns:a16="http://schemas.microsoft.com/office/drawing/2014/main" id="{00000000-0008-0000-0600-00003D010000}"/>
            </a:ext>
          </a:extLst>
        </xdr:cNvPr>
        <xdr:cNvSpPr/>
      </xdr:nvSpPr>
      <xdr:spPr>
        <a:xfrm>
          <a:off x="6921500" y="62956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35</xdr:row>
      <xdr:rowOff>70099</xdr:rowOff>
    </xdr:from>
    <xdr:ext cx="599010" cy="259045"/>
    <xdr:sp macro="" textlink="">
      <xdr:nvSpPr>
        <xdr:cNvPr id="318" name="テキスト ボックス 317">
          <a:extLst>
            <a:ext uri="{FF2B5EF4-FFF2-40B4-BE49-F238E27FC236}">
              <a16:creationId xmlns:a16="http://schemas.microsoft.com/office/drawing/2014/main" id="{00000000-0008-0000-0600-00003E010000}"/>
            </a:ext>
          </a:extLst>
        </xdr:cNvPr>
        <xdr:cNvSpPr txBox="1"/>
      </xdr:nvSpPr>
      <xdr:spPr>
        <a:xfrm>
          <a:off x="6672795" y="60708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268,858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9" name="正方形/長方形 318">
          <a:extLst>
            <a:ext uri="{FF2B5EF4-FFF2-40B4-BE49-F238E27FC236}">
              <a16:creationId xmlns:a16="http://schemas.microsoft.com/office/drawing/2014/main" id="{00000000-0008-0000-0600-00003F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0" name="正方形/長方形 319">
          <a:extLst>
            <a:ext uri="{FF2B5EF4-FFF2-40B4-BE49-F238E27FC236}">
              <a16:creationId xmlns:a16="http://schemas.microsoft.com/office/drawing/2014/main" id="{00000000-0008-0000-0600-000040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1" name="正方形/長方形 320">
          <a:extLst>
            <a:ext uri="{FF2B5EF4-FFF2-40B4-BE49-F238E27FC236}">
              <a16:creationId xmlns:a16="http://schemas.microsoft.com/office/drawing/2014/main" id="{00000000-0008-0000-0600-000041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2" name="正方形/長方形 321">
          <a:extLst>
            <a:ext uri="{FF2B5EF4-FFF2-40B4-BE49-F238E27FC236}">
              <a16:creationId xmlns:a16="http://schemas.microsoft.com/office/drawing/2014/main" id="{00000000-0008-0000-0600-000042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3" name="正方形/長方形 322">
          <a:extLst>
            <a:ext uri="{FF2B5EF4-FFF2-40B4-BE49-F238E27FC236}">
              <a16:creationId xmlns:a16="http://schemas.microsoft.com/office/drawing/2014/main" id="{00000000-0008-0000-0600-000043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61,819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4" name="正方形/長方形 323">
          <a:extLst>
            <a:ext uri="{FF2B5EF4-FFF2-40B4-BE49-F238E27FC236}">
              <a16:creationId xmlns:a16="http://schemas.microsoft.com/office/drawing/2014/main" id="{00000000-0008-0000-0600-000044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5" name="正方形/長方形 324">
          <a:extLst>
            <a:ext uri="{FF2B5EF4-FFF2-40B4-BE49-F238E27FC236}">
              <a16:creationId xmlns:a16="http://schemas.microsoft.com/office/drawing/2014/main" id="{00000000-0008-0000-0600-000045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121,305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6" name="正方形/長方形 325">
          <a:extLst>
            <a:ext uri="{FF2B5EF4-FFF2-40B4-BE49-F238E27FC236}">
              <a16:creationId xmlns:a16="http://schemas.microsoft.com/office/drawing/2014/main" id="{00000000-0008-0000-0600-000046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7" name="テキスト ボックス 326">
          <a:extLst>
            <a:ext uri="{FF2B5EF4-FFF2-40B4-BE49-F238E27FC236}">
              <a16:creationId xmlns:a16="http://schemas.microsoft.com/office/drawing/2014/main" id="{00000000-0008-0000-0600-000047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8" name="直線コネクタ 327">
          <a:extLst>
            <a:ext uri="{FF2B5EF4-FFF2-40B4-BE49-F238E27FC236}">
              <a16:creationId xmlns:a16="http://schemas.microsoft.com/office/drawing/2014/main" id="{00000000-0008-0000-0600-000048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44450</xdr:rowOff>
    </xdr:from>
    <xdr:to>
      <xdr:col>59</xdr:col>
      <xdr:colOff>50800</xdr:colOff>
      <xdr:row>59</xdr:row>
      <xdr:rowOff>44450</xdr:rowOff>
    </xdr:to>
    <xdr:cxnSp macro="">
      <xdr:nvCxnSpPr>
        <xdr:cNvPr id="329" name="直線コネクタ 328">
          <a:extLst>
            <a:ext uri="{FF2B5EF4-FFF2-40B4-BE49-F238E27FC236}">
              <a16:creationId xmlns:a16="http://schemas.microsoft.com/office/drawing/2014/main" id="{00000000-0008-0000-0600-000049010000}"/>
            </a:ext>
          </a:extLst>
        </xdr:cNvPr>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73677</xdr:rowOff>
    </xdr:from>
    <xdr:ext cx="248786" cy="259045"/>
    <xdr:sp macro="" textlink="">
      <xdr:nvSpPr>
        <xdr:cNvPr id="330" name="テキスト ボックス 329">
          <a:extLst>
            <a:ext uri="{FF2B5EF4-FFF2-40B4-BE49-F238E27FC236}">
              <a16:creationId xmlns:a16="http://schemas.microsoft.com/office/drawing/2014/main" id="{00000000-0008-0000-0600-00004A010000}"/>
            </a:ext>
          </a:extLst>
        </xdr:cNvPr>
        <xdr:cNvSpPr txBox="1"/>
      </xdr:nvSpPr>
      <xdr:spPr>
        <a:xfrm>
          <a:off x="6355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31" name="直線コネクタ 330">
          <a:extLst>
            <a:ext uri="{FF2B5EF4-FFF2-40B4-BE49-F238E27FC236}">
              <a16:creationId xmlns:a16="http://schemas.microsoft.com/office/drawing/2014/main" id="{00000000-0008-0000-0600-00004B010000}"/>
            </a:ext>
          </a:extLst>
        </xdr:cNvPr>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56</xdr:row>
      <xdr:rowOff>35577</xdr:rowOff>
    </xdr:from>
    <xdr:ext cx="685572" cy="259045"/>
    <xdr:sp macro="" textlink="">
      <xdr:nvSpPr>
        <xdr:cNvPr id="332" name="テキスト ボックス 331">
          <a:extLst>
            <a:ext uri="{FF2B5EF4-FFF2-40B4-BE49-F238E27FC236}">
              <a16:creationId xmlns:a16="http://schemas.microsoft.com/office/drawing/2014/main" id="{00000000-0008-0000-0600-00004C010000}"/>
            </a:ext>
          </a:extLst>
        </xdr:cNvPr>
        <xdr:cNvSpPr txBox="1"/>
      </xdr:nvSpPr>
      <xdr:spPr>
        <a:xfrm>
          <a:off x="5918428" y="9636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33" name="直線コネクタ 332">
          <a:extLst>
            <a:ext uri="{FF2B5EF4-FFF2-40B4-BE49-F238E27FC236}">
              <a16:creationId xmlns:a16="http://schemas.microsoft.com/office/drawing/2014/main" id="{00000000-0008-0000-0600-00004D010000}"/>
            </a:ext>
          </a:extLst>
        </xdr:cNvPr>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53</xdr:row>
      <xdr:rowOff>168927</xdr:rowOff>
    </xdr:from>
    <xdr:ext cx="685572" cy="259045"/>
    <xdr:sp macro="" textlink="">
      <xdr:nvSpPr>
        <xdr:cNvPr id="334" name="テキスト ボックス 333">
          <a:extLst>
            <a:ext uri="{FF2B5EF4-FFF2-40B4-BE49-F238E27FC236}">
              <a16:creationId xmlns:a16="http://schemas.microsoft.com/office/drawing/2014/main" id="{00000000-0008-0000-0600-00004E010000}"/>
            </a:ext>
          </a:extLst>
        </xdr:cNvPr>
        <xdr:cNvSpPr txBox="1"/>
      </xdr:nvSpPr>
      <xdr:spPr>
        <a:xfrm>
          <a:off x="5918428" y="9255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35" name="直線コネクタ 334">
          <a:extLst>
            <a:ext uri="{FF2B5EF4-FFF2-40B4-BE49-F238E27FC236}">
              <a16:creationId xmlns:a16="http://schemas.microsoft.com/office/drawing/2014/main" id="{00000000-0008-0000-0600-00004F010000}"/>
            </a:ext>
          </a:extLst>
        </xdr:cNvPr>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51</xdr:row>
      <xdr:rowOff>130827</xdr:rowOff>
    </xdr:from>
    <xdr:ext cx="685572" cy="259045"/>
    <xdr:sp macro="" textlink="">
      <xdr:nvSpPr>
        <xdr:cNvPr id="336" name="テキスト ボックス 335">
          <a:extLst>
            <a:ext uri="{FF2B5EF4-FFF2-40B4-BE49-F238E27FC236}">
              <a16:creationId xmlns:a16="http://schemas.microsoft.com/office/drawing/2014/main" id="{00000000-0008-0000-0600-000050010000}"/>
            </a:ext>
          </a:extLst>
        </xdr:cNvPr>
        <xdr:cNvSpPr txBox="1"/>
      </xdr:nvSpPr>
      <xdr:spPr>
        <a:xfrm>
          <a:off x="5918428" y="887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37" name="直線コネクタ 336">
          <a:extLst>
            <a:ext uri="{FF2B5EF4-FFF2-40B4-BE49-F238E27FC236}">
              <a16:creationId xmlns:a16="http://schemas.microsoft.com/office/drawing/2014/main" id="{00000000-0008-0000-0600-000051010000}"/>
            </a:ext>
          </a:extLst>
        </xdr:cNvPr>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49</xdr:row>
      <xdr:rowOff>92727</xdr:rowOff>
    </xdr:from>
    <xdr:ext cx="685572" cy="259045"/>
    <xdr:sp macro="" textlink="">
      <xdr:nvSpPr>
        <xdr:cNvPr id="338" name="テキスト ボックス 337">
          <a:extLst>
            <a:ext uri="{FF2B5EF4-FFF2-40B4-BE49-F238E27FC236}">
              <a16:creationId xmlns:a16="http://schemas.microsoft.com/office/drawing/2014/main" id="{00000000-0008-0000-0600-000052010000}"/>
            </a:ext>
          </a:extLst>
        </xdr:cNvPr>
        <xdr:cNvSpPr txBox="1"/>
      </xdr:nvSpPr>
      <xdr:spPr>
        <a:xfrm>
          <a:off x="5918428" y="849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9" name="直線コネクタ 338">
          <a:extLst>
            <a:ext uri="{FF2B5EF4-FFF2-40B4-BE49-F238E27FC236}">
              <a16:creationId xmlns:a16="http://schemas.microsoft.com/office/drawing/2014/main" id="{00000000-0008-0000-0600-000053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40" name="テキスト ボックス 339">
          <a:extLst>
            <a:ext uri="{FF2B5EF4-FFF2-40B4-BE49-F238E27FC236}">
              <a16:creationId xmlns:a16="http://schemas.microsoft.com/office/drawing/2014/main" id="{00000000-0008-0000-0600-000054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1" name="普通建設事業費グラフ枠">
          <a:extLst>
            <a:ext uri="{FF2B5EF4-FFF2-40B4-BE49-F238E27FC236}">
              <a16:creationId xmlns:a16="http://schemas.microsoft.com/office/drawing/2014/main" id="{00000000-0008-0000-0600-000055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49</xdr:row>
      <xdr:rowOff>135851</xdr:rowOff>
    </xdr:from>
    <xdr:to>
      <xdr:col>54</xdr:col>
      <xdr:colOff>189865</xdr:colOff>
      <xdr:row>59</xdr:row>
      <xdr:rowOff>32564</xdr:rowOff>
    </xdr:to>
    <xdr:cxnSp macro="">
      <xdr:nvCxnSpPr>
        <xdr:cNvPr id="342" name="直線コネクタ 341">
          <a:extLst>
            <a:ext uri="{FF2B5EF4-FFF2-40B4-BE49-F238E27FC236}">
              <a16:creationId xmlns:a16="http://schemas.microsoft.com/office/drawing/2014/main" id="{00000000-0008-0000-0600-000056010000}"/>
            </a:ext>
          </a:extLst>
        </xdr:cNvPr>
        <xdr:cNvCxnSpPr/>
      </xdr:nvCxnSpPr>
      <xdr:spPr>
        <a:xfrm flipV="1">
          <a:off x="10475595" y="8536901"/>
          <a:ext cx="1270" cy="161121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36391</xdr:rowOff>
    </xdr:from>
    <xdr:ext cx="534377" cy="259045"/>
    <xdr:sp macro="" textlink="">
      <xdr:nvSpPr>
        <xdr:cNvPr id="343" name="普通建設事業費最小値テキスト">
          <a:extLst>
            <a:ext uri="{FF2B5EF4-FFF2-40B4-BE49-F238E27FC236}">
              <a16:creationId xmlns:a16="http://schemas.microsoft.com/office/drawing/2014/main" id="{00000000-0008-0000-0600-000057010000}"/>
            </a:ext>
          </a:extLst>
        </xdr:cNvPr>
        <xdr:cNvSpPr txBox="1"/>
      </xdr:nvSpPr>
      <xdr:spPr>
        <a:xfrm>
          <a:off x="10528300" y="101519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31,198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59</xdr:row>
      <xdr:rowOff>32564</xdr:rowOff>
    </xdr:from>
    <xdr:to>
      <xdr:col>55</xdr:col>
      <xdr:colOff>88900</xdr:colOff>
      <xdr:row>59</xdr:row>
      <xdr:rowOff>32564</xdr:rowOff>
    </xdr:to>
    <xdr:cxnSp macro="">
      <xdr:nvCxnSpPr>
        <xdr:cNvPr id="344" name="直線コネクタ 343">
          <a:extLst>
            <a:ext uri="{FF2B5EF4-FFF2-40B4-BE49-F238E27FC236}">
              <a16:creationId xmlns:a16="http://schemas.microsoft.com/office/drawing/2014/main" id="{00000000-0008-0000-0600-000058010000}"/>
            </a:ext>
          </a:extLst>
        </xdr:cNvPr>
        <xdr:cNvCxnSpPr/>
      </xdr:nvCxnSpPr>
      <xdr:spPr>
        <a:xfrm>
          <a:off x="10388600" y="101481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48</xdr:row>
      <xdr:rowOff>82528</xdr:rowOff>
    </xdr:from>
    <xdr:ext cx="690189" cy="259045"/>
    <xdr:sp macro="" textlink="">
      <xdr:nvSpPr>
        <xdr:cNvPr id="345" name="普通建設事業費最大値テキスト">
          <a:extLst>
            <a:ext uri="{FF2B5EF4-FFF2-40B4-BE49-F238E27FC236}">
              <a16:creationId xmlns:a16="http://schemas.microsoft.com/office/drawing/2014/main" id="{00000000-0008-0000-0600-000059010000}"/>
            </a:ext>
          </a:extLst>
        </xdr:cNvPr>
        <xdr:cNvSpPr txBox="1"/>
      </xdr:nvSpPr>
      <xdr:spPr>
        <a:xfrm>
          <a:off x="10528300" y="8312128"/>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4,260,103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49</xdr:row>
      <xdr:rowOff>135851</xdr:rowOff>
    </xdr:from>
    <xdr:to>
      <xdr:col>55</xdr:col>
      <xdr:colOff>88900</xdr:colOff>
      <xdr:row>49</xdr:row>
      <xdr:rowOff>135851</xdr:rowOff>
    </xdr:to>
    <xdr:cxnSp macro="">
      <xdr:nvCxnSpPr>
        <xdr:cNvPr id="346" name="直線コネクタ 345">
          <a:extLst>
            <a:ext uri="{FF2B5EF4-FFF2-40B4-BE49-F238E27FC236}">
              <a16:creationId xmlns:a16="http://schemas.microsoft.com/office/drawing/2014/main" id="{00000000-0008-0000-0600-00005A010000}"/>
            </a:ext>
          </a:extLst>
        </xdr:cNvPr>
        <xdr:cNvCxnSpPr/>
      </xdr:nvCxnSpPr>
      <xdr:spPr>
        <a:xfrm>
          <a:off x="10388600" y="853690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58</xdr:row>
      <xdr:rowOff>133663</xdr:rowOff>
    </xdr:from>
    <xdr:to>
      <xdr:col>55</xdr:col>
      <xdr:colOff>0</xdr:colOff>
      <xdr:row>58</xdr:row>
      <xdr:rowOff>155011</xdr:rowOff>
    </xdr:to>
    <xdr:cxnSp macro="">
      <xdr:nvCxnSpPr>
        <xdr:cNvPr id="347" name="直線コネクタ 346">
          <a:extLst>
            <a:ext uri="{FF2B5EF4-FFF2-40B4-BE49-F238E27FC236}">
              <a16:creationId xmlns:a16="http://schemas.microsoft.com/office/drawing/2014/main" id="{00000000-0008-0000-0600-00005B010000}"/>
            </a:ext>
          </a:extLst>
        </xdr:cNvPr>
        <xdr:cNvCxnSpPr/>
      </xdr:nvCxnSpPr>
      <xdr:spPr>
        <a:xfrm flipV="1">
          <a:off x="9639300" y="10077763"/>
          <a:ext cx="838200" cy="213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57</xdr:row>
      <xdr:rowOff>85726</xdr:rowOff>
    </xdr:from>
    <xdr:ext cx="599010" cy="259045"/>
    <xdr:sp macro="" textlink="">
      <xdr:nvSpPr>
        <xdr:cNvPr id="348" name="普通建設事業費平均値テキスト">
          <a:extLst>
            <a:ext uri="{FF2B5EF4-FFF2-40B4-BE49-F238E27FC236}">
              <a16:creationId xmlns:a16="http://schemas.microsoft.com/office/drawing/2014/main" id="{00000000-0008-0000-0600-00005C010000}"/>
            </a:ext>
          </a:extLst>
        </xdr:cNvPr>
        <xdr:cNvSpPr txBox="1"/>
      </xdr:nvSpPr>
      <xdr:spPr>
        <a:xfrm>
          <a:off x="10528300" y="985837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268,375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62849</xdr:rowOff>
    </xdr:from>
    <xdr:to>
      <xdr:col>55</xdr:col>
      <xdr:colOff>50800</xdr:colOff>
      <xdr:row>58</xdr:row>
      <xdr:rowOff>164449</xdr:rowOff>
    </xdr:to>
    <xdr:sp macro="" textlink="">
      <xdr:nvSpPr>
        <xdr:cNvPr id="349" name="フローチャート: 判断 348">
          <a:extLst>
            <a:ext uri="{FF2B5EF4-FFF2-40B4-BE49-F238E27FC236}">
              <a16:creationId xmlns:a16="http://schemas.microsoft.com/office/drawing/2014/main" id="{00000000-0008-0000-0600-00005D010000}"/>
            </a:ext>
          </a:extLst>
        </xdr:cNvPr>
        <xdr:cNvSpPr/>
      </xdr:nvSpPr>
      <xdr:spPr>
        <a:xfrm>
          <a:off x="10426700" y="100069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58</xdr:row>
      <xdr:rowOff>116548</xdr:rowOff>
    </xdr:from>
    <xdr:to>
      <xdr:col>50</xdr:col>
      <xdr:colOff>114300</xdr:colOff>
      <xdr:row>58</xdr:row>
      <xdr:rowOff>155011</xdr:rowOff>
    </xdr:to>
    <xdr:cxnSp macro="">
      <xdr:nvCxnSpPr>
        <xdr:cNvPr id="350" name="直線コネクタ 349">
          <a:extLst>
            <a:ext uri="{FF2B5EF4-FFF2-40B4-BE49-F238E27FC236}">
              <a16:creationId xmlns:a16="http://schemas.microsoft.com/office/drawing/2014/main" id="{00000000-0008-0000-0600-00005E010000}"/>
            </a:ext>
          </a:extLst>
        </xdr:cNvPr>
        <xdr:cNvCxnSpPr/>
      </xdr:nvCxnSpPr>
      <xdr:spPr>
        <a:xfrm>
          <a:off x="8750300" y="10060648"/>
          <a:ext cx="889000" cy="384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58</xdr:row>
      <xdr:rowOff>61628</xdr:rowOff>
    </xdr:from>
    <xdr:to>
      <xdr:col>50</xdr:col>
      <xdr:colOff>165100</xdr:colOff>
      <xdr:row>58</xdr:row>
      <xdr:rowOff>163228</xdr:rowOff>
    </xdr:to>
    <xdr:sp macro="" textlink="">
      <xdr:nvSpPr>
        <xdr:cNvPr id="351" name="フローチャート: 判断 350">
          <a:extLst>
            <a:ext uri="{FF2B5EF4-FFF2-40B4-BE49-F238E27FC236}">
              <a16:creationId xmlns:a16="http://schemas.microsoft.com/office/drawing/2014/main" id="{00000000-0008-0000-0600-00005F010000}"/>
            </a:ext>
          </a:extLst>
        </xdr:cNvPr>
        <xdr:cNvSpPr/>
      </xdr:nvSpPr>
      <xdr:spPr>
        <a:xfrm>
          <a:off x="9588500" y="100057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57</xdr:row>
      <xdr:rowOff>8305</xdr:rowOff>
    </xdr:from>
    <xdr:ext cx="599010" cy="259045"/>
    <xdr:sp macro="" textlink="">
      <xdr:nvSpPr>
        <xdr:cNvPr id="352" name="テキスト ボックス 351">
          <a:extLst>
            <a:ext uri="{FF2B5EF4-FFF2-40B4-BE49-F238E27FC236}">
              <a16:creationId xmlns:a16="http://schemas.microsoft.com/office/drawing/2014/main" id="{00000000-0008-0000-0600-000060010000}"/>
            </a:ext>
          </a:extLst>
        </xdr:cNvPr>
        <xdr:cNvSpPr txBox="1"/>
      </xdr:nvSpPr>
      <xdr:spPr>
        <a:xfrm>
          <a:off x="9339795" y="97809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271,581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58</xdr:row>
      <xdr:rowOff>46074</xdr:rowOff>
    </xdr:from>
    <xdr:to>
      <xdr:col>45</xdr:col>
      <xdr:colOff>177800</xdr:colOff>
      <xdr:row>58</xdr:row>
      <xdr:rowOff>116548</xdr:rowOff>
    </xdr:to>
    <xdr:cxnSp macro="">
      <xdr:nvCxnSpPr>
        <xdr:cNvPr id="353" name="直線コネクタ 352">
          <a:extLst>
            <a:ext uri="{FF2B5EF4-FFF2-40B4-BE49-F238E27FC236}">
              <a16:creationId xmlns:a16="http://schemas.microsoft.com/office/drawing/2014/main" id="{00000000-0008-0000-0600-000061010000}"/>
            </a:ext>
          </a:extLst>
        </xdr:cNvPr>
        <xdr:cNvCxnSpPr/>
      </xdr:nvCxnSpPr>
      <xdr:spPr>
        <a:xfrm>
          <a:off x="7861300" y="9990174"/>
          <a:ext cx="889000" cy="704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58</xdr:row>
      <xdr:rowOff>54163</xdr:rowOff>
    </xdr:from>
    <xdr:to>
      <xdr:col>46</xdr:col>
      <xdr:colOff>38100</xdr:colOff>
      <xdr:row>58</xdr:row>
      <xdr:rowOff>155763</xdr:rowOff>
    </xdr:to>
    <xdr:sp macro="" textlink="">
      <xdr:nvSpPr>
        <xdr:cNvPr id="354" name="フローチャート: 判断 353">
          <a:extLst>
            <a:ext uri="{FF2B5EF4-FFF2-40B4-BE49-F238E27FC236}">
              <a16:creationId xmlns:a16="http://schemas.microsoft.com/office/drawing/2014/main" id="{00000000-0008-0000-0600-000062010000}"/>
            </a:ext>
          </a:extLst>
        </xdr:cNvPr>
        <xdr:cNvSpPr/>
      </xdr:nvSpPr>
      <xdr:spPr>
        <a:xfrm>
          <a:off x="8699500" y="99982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57</xdr:row>
      <xdr:rowOff>840</xdr:rowOff>
    </xdr:from>
    <xdr:ext cx="599010" cy="259045"/>
    <xdr:sp macro="" textlink="">
      <xdr:nvSpPr>
        <xdr:cNvPr id="355" name="テキスト ボックス 354">
          <a:extLst>
            <a:ext uri="{FF2B5EF4-FFF2-40B4-BE49-F238E27FC236}">
              <a16:creationId xmlns:a16="http://schemas.microsoft.com/office/drawing/2014/main" id="{00000000-0008-0000-0600-000063010000}"/>
            </a:ext>
          </a:extLst>
        </xdr:cNvPr>
        <xdr:cNvSpPr txBox="1"/>
      </xdr:nvSpPr>
      <xdr:spPr>
        <a:xfrm>
          <a:off x="8450795" y="97734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291,173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58</xdr:row>
      <xdr:rowOff>46074</xdr:rowOff>
    </xdr:from>
    <xdr:to>
      <xdr:col>41</xdr:col>
      <xdr:colOff>50800</xdr:colOff>
      <xdr:row>58</xdr:row>
      <xdr:rowOff>160738</xdr:rowOff>
    </xdr:to>
    <xdr:cxnSp macro="">
      <xdr:nvCxnSpPr>
        <xdr:cNvPr id="356" name="直線コネクタ 355">
          <a:extLst>
            <a:ext uri="{FF2B5EF4-FFF2-40B4-BE49-F238E27FC236}">
              <a16:creationId xmlns:a16="http://schemas.microsoft.com/office/drawing/2014/main" id="{00000000-0008-0000-0600-000064010000}"/>
            </a:ext>
          </a:extLst>
        </xdr:cNvPr>
        <xdr:cNvCxnSpPr/>
      </xdr:nvCxnSpPr>
      <xdr:spPr>
        <a:xfrm flipV="1">
          <a:off x="6972300" y="9990174"/>
          <a:ext cx="889000" cy="1146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58</xdr:row>
      <xdr:rowOff>53869</xdr:rowOff>
    </xdr:from>
    <xdr:to>
      <xdr:col>41</xdr:col>
      <xdr:colOff>101600</xdr:colOff>
      <xdr:row>58</xdr:row>
      <xdr:rowOff>155469</xdr:rowOff>
    </xdr:to>
    <xdr:sp macro="" textlink="">
      <xdr:nvSpPr>
        <xdr:cNvPr id="357" name="フローチャート: 判断 356">
          <a:extLst>
            <a:ext uri="{FF2B5EF4-FFF2-40B4-BE49-F238E27FC236}">
              <a16:creationId xmlns:a16="http://schemas.microsoft.com/office/drawing/2014/main" id="{00000000-0008-0000-0600-000065010000}"/>
            </a:ext>
          </a:extLst>
        </xdr:cNvPr>
        <xdr:cNvSpPr/>
      </xdr:nvSpPr>
      <xdr:spPr>
        <a:xfrm>
          <a:off x="7810500" y="99979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58</xdr:row>
      <xdr:rowOff>146596</xdr:rowOff>
    </xdr:from>
    <xdr:ext cx="599010" cy="259045"/>
    <xdr:sp macro="" textlink="">
      <xdr:nvSpPr>
        <xdr:cNvPr id="358" name="テキスト ボックス 357">
          <a:extLst>
            <a:ext uri="{FF2B5EF4-FFF2-40B4-BE49-F238E27FC236}">
              <a16:creationId xmlns:a16="http://schemas.microsoft.com/office/drawing/2014/main" id="{00000000-0008-0000-0600-000066010000}"/>
            </a:ext>
          </a:extLst>
        </xdr:cNvPr>
        <xdr:cNvSpPr txBox="1"/>
      </xdr:nvSpPr>
      <xdr:spPr>
        <a:xfrm>
          <a:off x="7561795" y="100906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291,945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58245</xdr:rowOff>
    </xdr:from>
    <xdr:to>
      <xdr:col>36</xdr:col>
      <xdr:colOff>165100</xdr:colOff>
      <xdr:row>58</xdr:row>
      <xdr:rowOff>159845</xdr:rowOff>
    </xdr:to>
    <xdr:sp macro="" textlink="">
      <xdr:nvSpPr>
        <xdr:cNvPr id="359" name="フローチャート: 判断 358">
          <a:extLst>
            <a:ext uri="{FF2B5EF4-FFF2-40B4-BE49-F238E27FC236}">
              <a16:creationId xmlns:a16="http://schemas.microsoft.com/office/drawing/2014/main" id="{00000000-0008-0000-0600-000067010000}"/>
            </a:ext>
          </a:extLst>
        </xdr:cNvPr>
        <xdr:cNvSpPr/>
      </xdr:nvSpPr>
      <xdr:spPr>
        <a:xfrm>
          <a:off x="6921500" y="100023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57</xdr:row>
      <xdr:rowOff>4922</xdr:rowOff>
    </xdr:from>
    <xdr:ext cx="599010" cy="259045"/>
    <xdr:sp macro="" textlink="">
      <xdr:nvSpPr>
        <xdr:cNvPr id="360" name="テキスト ボックス 359">
          <a:extLst>
            <a:ext uri="{FF2B5EF4-FFF2-40B4-BE49-F238E27FC236}">
              <a16:creationId xmlns:a16="http://schemas.microsoft.com/office/drawing/2014/main" id="{00000000-0008-0000-0600-000068010000}"/>
            </a:ext>
          </a:extLst>
        </xdr:cNvPr>
        <xdr:cNvSpPr txBox="1"/>
      </xdr:nvSpPr>
      <xdr:spPr>
        <a:xfrm>
          <a:off x="6672795" y="97775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280,458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1" name="テキスト ボックス 360">
          <a:extLst>
            <a:ext uri="{FF2B5EF4-FFF2-40B4-BE49-F238E27FC236}">
              <a16:creationId xmlns:a16="http://schemas.microsoft.com/office/drawing/2014/main" id="{00000000-0008-0000-0600-000069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2" name="テキスト ボックス 361">
          <a:extLst>
            <a:ext uri="{FF2B5EF4-FFF2-40B4-BE49-F238E27FC236}">
              <a16:creationId xmlns:a16="http://schemas.microsoft.com/office/drawing/2014/main" id="{00000000-0008-0000-0600-00006A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3" name="テキスト ボックス 362">
          <a:extLst>
            <a:ext uri="{FF2B5EF4-FFF2-40B4-BE49-F238E27FC236}">
              <a16:creationId xmlns:a16="http://schemas.microsoft.com/office/drawing/2014/main" id="{00000000-0008-0000-0600-00006B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4" name="テキスト ボックス 363">
          <a:extLst>
            <a:ext uri="{FF2B5EF4-FFF2-40B4-BE49-F238E27FC236}">
              <a16:creationId xmlns:a16="http://schemas.microsoft.com/office/drawing/2014/main" id="{00000000-0008-0000-0600-00006C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5" name="テキスト ボックス 364">
          <a:extLst>
            <a:ext uri="{FF2B5EF4-FFF2-40B4-BE49-F238E27FC236}">
              <a16:creationId xmlns:a16="http://schemas.microsoft.com/office/drawing/2014/main" id="{00000000-0008-0000-0600-00006D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82863</xdr:rowOff>
    </xdr:from>
    <xdr:to>
      <xdr:col>55</xdr:col>
      <xdr:colOff>50800</xdr:colOff>
      <xdr:row>59</xdr:row>
      <xdr:rowOff>13013</xdr:rowOff>
    </xdr:to>
    <xdr:sp macro="" textlink="">
      <xdr:nvSpPr>
        <xdr:cNvPr id="366" name="楕円 365">
          <a:extLst>
            <a:ext uri="{FF2B5EF4-FFF2-40B4-BE49-F238E27FC236}">
              <a16:creationId xmlns:a16="http://schemas.microsoft.com/office/drawing/2014/main" id="{00000000-0008-0000-0600-00006E010000}"/>
            </a:ext>
          </a:extLst>
        </xdr:cNvPr>
        <xdr:cNvSpPr/>
      </xdr:nvSpPr>
      <xdr:spPr>
        <a:xfrm>
          <a:off x="10426700" y="100269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58</xdr:row>
      <xdr:rowOff>41276</xdr:rowOff>
    </xdr:from>
    <xdr:ext cx="599010" cy="259045"/>
    <xdr:sp macro="" textlink="">
      <xdr:nvSpPr>
        <xdr:cNvPr id="367" name="普通建設事業費該当値テキスト">
          <a:extLst>
            <a:ext uri="{FF2B5EF4-FFF2-40B4-BE49-F238E27FC236}">
              <a16:creationId xmlns:a16="http://schemas.microsoft.com/office/drawing/2014/main" id="{00000000-0008-0000-0600-00006F010000}"/>
            </a:ext>
          </a:extLst>
        </xdr:cNvPr>
        <xdr:cNvSpPr txBox="1"/>
      </xdr:nvSpPr>
      <xdr:spPr>
        <a:xfrm>
          <a:off x="10528300" y="99853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215,844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58</xdr:row>
      <xdr:rowOff>104211</xdr:rowOff>
    </xdr:from>
    <xdr:to>
      <xdr:col>50</xdr:col>
      <xdr:colOff>165100</xdr:colOff>
      <xdr:row>59</xdr:row>
      <xdr:rowOff>34361</xdr:rowOff>
    </xdr:to>
    <xdr:sp macro="" textlink="">
      <xdr:nvSpPr>
        <xdr:cNvPr id="368" name="楕円 367">
          <a:extLst>
            <a:ext uri="{FF2B5EF4-FFF2-40B4-BE49-F238E27FC236}">
              <a16:creationId xmlns:a16="http://schemas.microsoft.com/office/drawing/2014/main" id="{00000000-0008-0000-0600-000070010000}"/>
            </a:ext>
          </a:extLst>
        </xdr:cNvPr>
        <xdr:cNvSpPr/>
      </xdr:nvSpPr>
      <xdr:spPr>
        <a:xfrm>
          <a:off x="9588500" y="100483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59</xdr:row>
      <xdr:rowOff>25488</xdr:rowOff>
    </xdr:from>
    <xdr:ext cx="599010" cy="259045"/>
    <xdr:sp macro="" textlink="">
      <xdr:nvSpPr>
        <xdr:cNvPr id="369" name="テキスト ボックス 368">
          <a:extLst>
            <a:ext uri="{FF2B5EF4-FFF2-40B4-BE49-F238E27FC236}">
              <a16:creationId xmlns:a16="http://schemas.microsoft.com/office/drawing/2014/main" id="{00000000-0008-0000-0600-000071010000}"/>
            </a:ext>
          </a:extLst>
        </xdr:cNvPr>
        <xdr:cNvSpPr txBox="1"/>
      </xdr:nvSpPr>
      <xdr:spPr>
        <a:xfrm>
          <a:off x="9339795" y="1014103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159,813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58</xdr:row>
      <xdr:rowOff>65748</xdr:rowOff>
    </xdr:from>
    <xdr:to>
      <xdr:col>46</xdr:col>
      <xdr:colOff>38100</xdr:colOff>
      <xdr:row>58</xdr:row>
      <xdr:rowOff>167348</xdr:rowOff>
    </xdr:to>
    <xdr:sp macro="" textlink="">
      <xdr:nvSpPr>
        <xdr:cNvPr id="370" name="楕円 369">
          <a:extLst>
            <a:ext uri="{FF2B5EF4-FFF2-40B4-BE49-F238E27FC236}">
              <a16:creationId xmlns:a16="http://schemas.microsoft.com/office/drawing/2014/main" id="{00000000-0008-0000-0600-000072010000}"/>
            </a:ext>
          </a:extLst>
        </xdr:cNvPr>
        <xdr:cNvSpPr/>
      </xdr:nvSpPr>
      <xdr:spPr>
        <a:xfrm>
          <a:off x="8699500" y="100098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58</xdr:row>
      <xdr:rowOff>158475</xdr:rowOff>
    </xdr:from>
    <xdr:ext cx="599010" cy="259045"/>
    <xdr:sp macro="" textlink="">
      <xdr:nvSpPr>
        <xdr:cNvPr id="371" name="テキスト ボックス 370">
          <a:extLst>
            <a:ext uri="{FF2B5EF4-FFF2-40B4-BE49-F238E27FC236}">
              <a16:creationId xmlns:a16="http://schemas.microsoft.com/office/drawing/2014/main" id="{00000000-0008-0000-0600-000073010000}"/>
            </a:ext>
          </a:extLst>
        </xdr:cNvPr>
        <xdr:cNvSpPr txBox="1"/>
      </xdr:nvSpPr>
      <xdr:spPr>
        <a:xfrm>
          <a:off x="8450795" y="101025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260,766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57</xdr:row>
      <xdr:rowOff>166724</xdr:rowOff>
    </xdr:from>
    <xdr:to>
      <xdr:col>41</xdr:col>
      <xdr:colOff>101600</xdr:colOff>
      <xdr:row>58</xdr:row>
      <xdr:rowOff>96874</xdr:rowOff>
    </xdr:to>
    <xdr:sp macro="" textlink="">
      <xdr:nvSpPr>
        <xdr:cNvPr id="372" name="楕円 371">
          <a:extLst>
            <a:ext uri="{FF2B5EF4-FFF2-40B4-BE49-F238E27FC236}">
              <a16:creationId xmlns:a16="http://schemas.microsoft.com/office/drawing/2014/main" id="{00000000-0008-0000-0600-000074010000}"/>
            </a:ext>
          </a:extLst>
        </xdr:cNvPr>
        <xdr:cNvSpPr/>
      </xdr:nvSpPr>
      <xdr:spPr>
        <a:xfrm>
          <a:off x="7810500" y="99393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56</xdr:row>
      <xdr:rowOff>113401</xdr:rowOff>
    </xdr:from>
    <xdr:ext cx="599010" cy="259045"/>
    <xdr:sp macro="" textlink="">
      <xdr:nvSpPr>
        <xdr:cNvPr id="373" name="テキスト ボックス 372">
          <a:extLst>
            <a:ext uri="{FF2B5EF4-FFF2-40B4-BE49-F238E27FC236}">
              <a16:creationId xmlns:a16="http://schemas.microsoft.com/office/drawing/2014/main" id="{00000000-0008-0000-0600-000075010000}"/>
            </a:ext>
          </a:extLst>
        </xdr:cNvPr>
        <xdr:cNvSpPr txBox="1"/>
      </xdr:nvSpPr>
      <xdr:spPr>
        <a:xfrm>
          <a:off x="7561795" y="97146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445,738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109938</xdr:rowOff>
    </xdr:from>
    <xdr:to>
      <xdr:col>36</xdr:col>
      <xdr:colOff>165100</xdr:colOff>
      <xdr:row>59</xdr:row>
      <xdr:rowOff>40088</xdr:rowOff>
    </xdr:to>
    <xdr:sp macro="" textlink="">
      <xdr:nvSpPr>
        <xdr:cNvPr id="374" name="楕円 373">
          <a:extLst>
            <a:ext uri="{FF2B5EF4-FFF2-40B4-BE49-F238E27FC236}">
              <a16:creationId xmlns:a16="http://schemas.microsoft.com/office/drawing/2014/main" id="{00000000-0008-0000-0600-000076010000}"/>
            </a:ext>
          </a:extLst>
        </xdr:cNvPr>
        <xdr:cNvSpPr/>
      </xdr:nvSpPr>
      <xdr:spPr>
        <a:xfrm>
          <a:off x="6921500" y="100540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59</xdr:row>
      <xdr:rowOff>31215</xdr:rowOff>
    </xdr:from>
    <xdr:ext cx="599010" cy="259045"/>
    <xdr:sp macro="" textlink="">
      <xdr:nvSpPr>
        <xdr:cNvPr id="375" name="テキスト ボックス 374">
          <a:extLst>
            <a:ext uri="{FF2B5EF4-FFF2-40B4-BE49-F238E27FC236}">
              <a16:creationId xmlns:a16="http://schemas.microsoft.com/office/drawing/2014/main" id="{00000000-0008-0000-0600-000077010000}"/>
            </a:ext>
          </a:extLst>
        </xdr:cNvPr>
        <xdr:cNvSpPr txBox="1"/>
      </xdr:nvSpPr>
      <xdr:spPr>
        <a:xfrm>
          <a:off x="6672795" y="101467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144,782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6" name="正方形/長方形 375">
          <a:extLst>
            <a:ext uri="{FF2B5EF4-FFF2-40B4-BE49-F238E27FC236}">
              <a16:creationId xmlns:a16="http://schemas.microsoft.com/office/drawing/2014/main" id="{00000000-0008-0000-0600-000078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7" name="正方形/長方形 376">
          <a:extLst>
            <a:ext uri="{FF2B5EF4-FFF2-40B4-BE49-F238E27FC236}">
              <a16:creationId xmlns:a16="http://schemas.microsoft.com/office/drawing/2014/main" id="{00000000-0008-0000-0600-000079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8" name="正方形/長方形 377">
          <a:extLst>
            <a:ext uri="{FF2B5EF4-FFF2-40B4-BE49-F238E27FC236}">
              <a16:creationId xmlns:a16="http://schemas.microsoft.com/office/drawing/2014/main" id="{00000000-0008-0000-0600-00007A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9" name="正方形/長方形 378">
          <a:extLst>
            <a:ext uri="{FF2B5EF4-FFF2-40B4-BE49-F238E27FC236}">
              <a16:creationId xmlns:a16="http://schemas.microsoft.com/office/drawing/2014/main" id="{00000000-0008-0000-0600-00007B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0" name="正方形/長方形 379">
          <a:extLst>
            <a:ext uri="{FF2B5EF4-FFF2-40B4-BE49-F238E27FC236}">
              <a16:creationId xmlns:a16="http://schemas.microsoft.com/office/drawing/2014/main" id="{00000000-0008-0000-0600-00007C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17,703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1" name="正方形/長方形 380">
          <a:extLst>
            <a:ext uri="{FF2B5EF4-FFF2-40B4-BE49-F238E27FC236}">
              <a16:creationId xmlns:a16="http://schemas.microsoft.com/office/drawing/2014/main" id="{00000000-0008-0000-0600-00007D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2" name="正方形/長方形 381">
          <a:extLst>
            <a:ext uri="{FF2B5EF4-FFF2-40B4-BE49-F238E27FC236}">
              <a16:creationId xmlns:a16="http://schemas.microsoft.com/office/drawing/2014/main" id="{00000000-0008-0000-0600-00007E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27,203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3" name="正方形/長方形 382">
          <a:extLst>
            <a:ext uri="{FF2B5EF4-FFF2-40B4-BE49-F238E27FC236}">
              <a16:creationId xmlns:a16="http://schemas.microsoft.com/office/drawing/2014/main" id="{00000000-0008-0000-0600-00007F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4" name="テキスト ボックス 383">
          <a:extLst>
            <a:ext uri="{FF2B5EF4-FFF2-40B4-BE49-F238E27FC236}">
              <a16:creationId xmlns:a16="http://schemas.microsoft.com/office/drawing/2014/main" id="{00000000-0008-0000-0600-000080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5" name="直線コネクタ 384">
          <a:extLst>
            <a:ext uri="{FF2B5EF4-FFF2-40B4-BE49-F238E27FC236}">
              <a16:creationId xmlns:a16="http://schemas.microsoft.com/office/drawing/2014/main" id="{00000000-0008-0000-0600-000081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78</xdr:row>
      <xdr:rowOff>139700</xdr:rowOff>
    </xdr:from>
    <xdr:to>
      <xdr:col>59</xdr:col>
      <xdr:colOff>50800</xdr:colOff>
      <xdr:row>78</xdr:row>
      <xdr:rowOff>139700</xdr:rowOff>
    </xdr:to>
    <xdr:cxnSp macro="">
      <xdr:nvCxnSpPr>
        <xdr:cNvPr id="386" name="直線コネクタ 385">
          <a:extLst>
            <a:ext uri="{FF2B5EF4-FFF2-40B4-BE49-F238E27FC236}">
              <a16:creationId xmlns:a16="http://schemas.microsoft.com/office/drawing/2014/main" id="{00000000-0008-0000-0600-000082010000}"/>
            </a:ext>
          </a:extLst>
        </xdr:cNvPr>
        <xdr:cNvCxnSpPr/>
      </xdr:nvCxnSpPr>
      <xdr:spPr>
        <a:xfrm>
          <a:off x="6604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77</xdr:row>
      <xdr:rowOff>168927</xdr:rowOff>
    </xdr:from>
    <xdr:ext cx="248786" cy="259045"/>
    <xdr:sp macro="" textlink="">
      <xdr:nvSpPr>
        <xdr:cNvPr id="387" name="テキスト ボックス 386">
          <a:extLst>
            <a:ext uri="{FF2B5EF4-FFF2-40B4-BE49-F238E27FC236}">
              <a16:creationId xmlns:a16="http://schemas.microsoft.com/office/drawing/2014/main" id="{00000000-0008-0000-0600-000083010000}"/>
            </a:ext>
          </a:extLst>
        </xdr:cNvPr>
        <xdr:cNvSpPr txBox="1"/>
      </xdr:nvSpPr>
      <xdr:spPr>
        <a:xfrm>
          <a:off x="6355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76</xdr:row>
      <xdr:rowOff>25400</xdr:rowOff>
    </xdr:from>
    <xdr:to>
      <xdr:col>59</xdr:col>
      <xdr:colOff>50800</xdr:colOff>
      <xdr:row>76</xdr:row>
      <xdr:rowOff>25400</xdr:rowOff>
    </xdr:to>
    <xdr:cxnSp macro="">
      <xdr:nvCxnSpPr>
        <xdr:cNvPr id="388" name="直線コネクタ 387">
          <a:extLst>
            <a:ext uri="{FF2B5EF4-FFF2-40B4-BE49-F238E27FC236}">
              <a16:creationId xmlns:a16="http://schemas.microsoft.com/office/drawing/2014/main" id="{00000000-0008-0000-0600-000084010000}"/>
            </a:ext>
          </a:extLst>
        </xdr:cNvPr>
        <xdr:cNvCxnSpPr/>
      </xdr:nvCxnSpPr>
      <xdr:spPr>
        <a:xfrm>
          <a:off x="6604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75</xdr:row>
      <xdr:rowOff>54627</xdr:rowOff>
    </xdr:from>
    <xdr:ext cx="685572" cy="259045"/>
    <xdr:sp macro="" textlink="">
      <xdr:nvSpPr>
        <xdr:cNvPr id="389" name="テキスト ボックス 388">
          <a:extLst>
            <a:ext uri="{FF2B5EF4-FFF2-40B4-BE49-F238E27FC236}">
              <a16:creationId xmlns:a16="http://schemas.microsoft.com/office/drawing/2014/main" id="{00000000-0008-0000-0600-000085010000}"/>
            </a:ext>
          </a:extLst>
        </xdr:cNvPr>
        <xdr:cNvSpPr txBox="1"/>
      </xdr:nvSpPr>
      <xdr:spPr>
        <a:xfrm>
          <a:off x="5918428" y="12913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73</xdr:row>
      <xdr:rowOff>82550</xdr:rowOff>
    </xdr:from>
    <xdr:to>
      <xdr:col>59</xdr:col>
      <xdr:colOff>50800</xdr:colOff>
      <xdr:row>73</xdr:row>
      <xdr:rowOff>82550</xdr:rowOff>
    </xdr:to>
    <xdr:cxnSp macro="">
      <xdr:nvCxnSpPr>
        <xdr:cNvPr id="390" name="直線コネクタ 389">
          <a:extLst>
            <a:ext uri="{FF2B5EF4-FFF2-40B4-BE49-F238E27FC236}">
              <a16:creationId xmlns:a16="http://schemas.microsoft.com/office/drawing/2014/main" id="{00000000-0008-0000-0600-000086010000}"/>
            </a:ext>
          </a:extLst>
        </xdr:cNvPr>
        <xdr:cNvCxnSpPr/>
      </xdr:nvCxnSpPr>
      <xdr:spPr>
        <a:xfrm>
          <a:off x="6604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72</xdr:row>
      <xdr:rowOff>111777</xdr:rowOff>
    </xdr:from>
    <xdr:ext cx="685572" cy="259045"/>
    <xdr:sp macro="" textlink="">
      <xdr:nvSpPr>
        <xdr:cNvPr id="391" name="テキスト ボックス 390">
          <a:extLst>
            <a:ext uri="{FF2B5EF4-FFF2-40B4-BE49-F238E27FC236}">
              <a16:creationId xmlns:a16="http://schemas.microsoft.com/office/drawing/2014/main" id="{00000000-0008-0000-0600-000087010000}"/>
            </a:ext>
          </a:extLst>
        </xdr:cNvPr>
        <xdr:cNvSpPr txBox="1"/>
      </xdr:nvSpPr>
      <xdr:spPr>
        <a:xfrm>
          <a:off x="5918428" y="12456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139700</xdr:rowOff>
    </xdr:from>
    <xdr:to>
      <xdr:col>59</xdr:col>
      <xdr:colOff>50800</xdr:colOff>
      <xdr:row>70</xdr:row>
      <xdr:rowOff>139700</xdr:rowOff>
    </xdr:to>
    <xdr:cxnSp macro="">
      <xdr:nvCxnSpPr>
        <xdr:cNvPr id="392" name="直線コネクタ 391">
          <a:extLst>
            <a:ext uri="{FF2B5EF4-FFF2-40B4-BE49-F238E27FC236}">
              <a16:creationId xmlns:a16="http://schemas.microsoft.com/office/drawing/2014/main" id="{00000000-0008-0000-0600-000088010000}"/>
            </a:ext>
          </a:extLst>
        </xdr:cNvPr>
        <xdr:cNvCxnSpPr/>
      </xdr:nvCxnSpPr>
      <xdr:spPr>
        <a:xfrm>
          <a:off x="6604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69</xdr:row>
      <xdr:rowOff>168927</xdr:rowOff>
    </xdr:from>
    <xdr:ext cx="685572" cy="259045"/>
    <xdr:sp macro="" textlink="">
      <xdr:nvSpPr>
        <xdr:cNvPr id="393" name="テキスト ボックス 392">
          <a:extLst>
            <a:ext uri="{FF2B5EF4-FFF2-40B4-BE49-F238E27FC236}">
              <a16:creationId xmlns:a16="http://schemas.microsoft.com/office/drawing/2014/main" id="{00000000-0008-0000-0600-000089010000}"/>
            </a:ext>
          </a:extLst>
        </xdr:cNvPr>
        <xdr:cNvSpPr txBox="1"/>
      </xdr:nvSpPr>
      <xdr:spPr>
        <a:xfrm>
          <a:off x="5918428" y="11998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4" name="直線コネクタ 393">
          <a:extLst>
            <a:ext uri="{FF2B5EF4-FFF2-40B4-BE49-F238E27FC236}">
              <a16:creationId xmlns:a16="http://schemas.microsoft.com/office/drawing/2014/main" id="{00000000-0008-0000-0600-00008A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67</xdr:row>
      <xdr:rowOff>54627</xdr:rowOff>
    </xdr:from>
    <xdr:ext cx="685572" cy="259045"/>
    <xdr:sp macro="" textlink="">
      <xdr:nvSpPr>
        <xdr:cNvPr id="395" name="テキスト ボックス 394">
          <a:extLst>
            <a:ext uri="{FF2B5EF4-FFF2-40B4-BE49-F238E27FC236}">
              <a16:creationId xmlns:a16="http://schemas.microsoft.com/office/drawing/2014/main" id="{00000000-0008-0000-0600-00008B010000}"/>
            </a:ext>
          </a:extLst>
        </xdr:cNvPr>
        <xdr:cNvSpPr txBox="1"/>
      </xdr:nvSpPr>
      <xdr:spPr>
        <a:xfrm>
          <a:off x="5918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6" name="普通建設事業費 （ うち新規整備　）グラフ枠">
          <a:extLst>
            <a:ext uri="{FF2B5EF4-FFF2-40B4-BE49-F238E27FC236}">
              <a16:creationId xmlns:a16="http://schemas.microsoft.com/office/drawing/2014/main" id="{00000000-0008-0000-0600-00008C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71</xdr:row>
      <xdr:rowOff>119349</xdr:rowOff>
    </xdr:from>
    <xdr:to>
      <xdr:col>54</xdr:col>
      <xdr:colOff>189865</xdr:colOff>
      <xdr:row>78</xdr:row>
      <xdr:rowOff>139700</xdr:rowOff>
    </xdr:to>
    <xdr:cxnSp macro="">
      <xdr:nvCxnSpPr>
        <xdr:cNvPr id="397" name="直線コネクタ 396">
          <a:extLst>
            <a:ext uri="{FF2B5EF4-FFF2-40B4-BE49-F238E27FC236}">
              <a16:creationId xmlns:a16="http://schemas.microsoft.com/office/drawing/2014/main" id="{00000000-0008-0000-0600-00008D010000}"/>
            </a:ext>
          </a:extLst>
        </xdr:cNvPr>
        <xdr:cNvCxnSpPr/>
      </xdr:nvCxnSpPr>
      <xdr:spPr>
        <a:xfrm flipV="1">
          <a:off x="10475595" y="12292299"/>
          <a:ext cx="1270" cy="122050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158953</xdr:rowOff>
    </xdr:from>
    <xdr:ext cx="249299" cy="259045"/>
    <xdr:sp macro="" textlink="">
      <xdr:nvSpPr>
        <xdr:cNvPr id="398" name="普通建設事業費 （ うち新規整備　）最小値テキスト">
          <a:extLst>
            <a:ext uri="{FF2B5EF4-FFF2-40B4-BE49-F238E27FC236}">
              <a16:creationId xmlns:a16="http://schemas.microsoft.com/office/drawing/2014/main" id="{00000000-0008-0000-0600-00008E010000}"/>
            </a:ext>
          </a:extLst>
        </xdr:cNvPr>
        <xdr:cNvSpPr txBox="1"/>
      </xdr:nvSpPr>
      <xdr:spPr>
        <a:xfrm>
          <a:off x="10528300" y="13532053"/>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139700</xdr:rowOff>
    </xdr:from>
    <xdr:to>
      <xdr:col>55</xdr:col>
      <xdr:colOff>88900</xdr:colOff>
      <xdr:row>78</xdr:row>
      <xdr:rowOff>139700</xdr:rowOff>
    </xdr:to>
    <xdr:cxnSp macro="">
      <xdr:nvCxnSpPr>
        <xdr:cNvPr id="399" name="直線コネクタ 398">
          <a:extLst>
            <a:ext uri="{FF2B5EF4-FFF2-40B4-BE49-F238E27FC236}">
              <a16:creationId xmlns:a16="http://schemas.microsoft.com/office/drawing/2014/main" id="{00000000-0008-0000-0600-00008F010000}"/>
            </a:ext>
          </a:extLst>
        </xdr:cNvPr>
        <xdr:cNvCxnSpPr/>
      </xdr:nvCxnSpPr>
      <xdr:spPr>
        <a:xfrm>
          <a:off x="10388600" y="13512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70</xdr:row>
      <xdr:rowOff>66026</xdr:rowOff>
    </xdr:from>
    <xdr:ext cx="690189" cy="259045"/>
    <xdr:sp macro="" textlink="">
      <xdr:nvSpPr>
        <xdr:cNvPr id="400" name="普通建設事業費 （ うち新規整備　）最大値テキスト">
          <a:extLst>
            <a:ext uri="{FF2B5EF4-FFF2-40B4-BE49-F238E27FC236}">
              <a16:creationId xmlns:a16="http://schemas.microsoft.com/office/drawing/2014/main" id="{00000000-0008-0000-0600-000090010000}"/>
            </a:ext>
          </a:extLst>
        </xdr:cNvPr>
        <xdr:cNvSpPr txBox="1"/>
      </xdr:nvSpPr>
      <xdr:spPr>
        <a:xfrm>
          <a:off x="10528300" y="12067526"/>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2,669,511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71</xdr:row>
      <xdr:rowOff>119349</xdr:rowOff>
    </xdr:from>
    <xdr:to>
      <xdr:col>55</xdr:col>
      <xdr:colOff>88900</xdr:colOff>
      <xdr:row>71</xdr:row>
      <xdr:rowOff>119349</xdr:rowOff>
    </xdr:to>
    <xdr:cxnSp macro="">
      <xdr:nvCxnSpPr>
        <xdr:cNvPr id="401" name="直線コネクタ 400">
          <a:extLst>
            <a:ext uri="{FF2B5EF4-FFF2-40B4-BE49-F238E27FC236}">
              <a16:creationId xmlns:a16="http://schemas.microsoft.com/office/drawing/2014/main" id="{00000000-0008-0000-0600-000091010000}"/>
            </a:ext>
          </a:extLst>
        </xdr:cNvPr>
        <xdr:cNvCxnSpPr/>
      </xdr:nvCxnSpPr>
      <xdr:spPr>
        <a:xfrm>
          <a:off x="10388600" y="122922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78</xdr:row>
      <xdr:rowOff>130336</xdr:rowOff>
    </xdr:from>
    <xdr:to>
      <xdr:col>55</xdr:col>
      <xdr:colOff>0</xdr:colOff>
      <xdr:row>78</xdr:row>
      <xdr:rowOff>138049</xdr:rowOff>
    </xdr:to>
    <xdr:cxnSp macro="">
      <xdr:nvCxnSpPr>
        <xdr:cNvPr id="402" name="直線コネクタ 401">
          <a:extLst>
            <a:ext uri="{FF2B5EF4-FFF2-40B4-BE49-F238E27FC236}">
              <a16:creationId xmlns:a16="http://schemas.microsoft.com/office/drawing/2014/main" id="{00000000-0008-0000-0600-000092010000}"/>
            </a:ext>
          </a:extLst>
        </xdr:cNvPr>
        <xdr:cNvCxnSpPr/>
      </xdr:nvCxnSpPr>
      <xdr:spPr>
        <a:xfrm>
          <a:off x="9639300" y="13503436"/>
          <a:ext cx="838200" cy="77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76404</xdr:rowOff>
    </xdr:from>
    <xdr:ext cx="534377" cy="259045"/>
    <xdr:sp macro="" textlink="">
      <xdr:nvSpPr>
        <xdr:cNvPr id="403" name="普通建設事業費 （ うち新規整備　）平均値テキスト">
          <a:extLst>
            <a:ext uri="{FF2B5EF4-FFF2-40B4-BE49-F238E27FC236}">
              <a16:creationId xmlns:a16="http://schemas.microsoft.com/office/drawing/2014/main" id="{00000000-0008-0000-0600-000093010000}"/>
            </a:ext>
          </a:extLst>
        </xdr:cNvPr>
        <xdr:cNvSpPr txBox="1"/>
      </xdr:nvSpPr>
      <xdr:spPr>
        <a:xfrm>
          <a:off x="10528300" y="1327805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77,370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53527</xdr:rowOff>
    </xdr:from>
    <xdr:to>
      <xdr:col>55</xdr:col>
      <xdr:colOff>50800</xdr:colOff>
      <xdr:row>78</xdr:row>
      <xdr:rowOff>155127</xdr:rowOff>
    </xdr:to>
    <xdr:sp macro="" textlink="">
      <xdr:nvSpPr>
        <xdr:cNvPr id="404" name="フローチャート: 判断 403">
          <a:extLst>
            <a:ext uri="{FF2B5EF4-FFF2-40B4-BE49-F238E27FC236}">
              <a16:creationId xmlns:a16="http://schemas.microsoft.com/office/drawing/2014/main" id="{00000000-0008-0000-0600-000094010000}"/>
            </a:ext>
          </a:extLst>
        </xdr:cNvPr>
        <xdr:cNvSpPr/>
      </xdr:nvSpPr>
      <xdr:spPr>
        <a:xfrm>
          <a:off x="10426700" y="134266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78</xdr:row>
      <xdr:rowOff>83026</xdr:rowOff>
    </xdr:from>
    <xdr:to>
      <xdr:col>50</xdr:col>
      <xdr:colOff>114300</xdr:colOff>
      <xdr:row>78</xdr:row>
      <xdr:rowOff>130336</xdr:rowOff>
    </xdr:to>
    <xdr:cxnSp macro="">
      <xdr:nvCxnSpPr>
        <xdr:cNvPr id="405" name="直線コネクタ 404">
          <a:extLst>
            <a:ext uri="{FF2B5EF4-FFF2-40B4-BE49-F238E27FC236}">
              <a16:creationId xmlns:a16="http://schemas.microsoft.com/office/drawing/2014/main" id="{00000000-0008-0000-0600-000095010000}"/>
            </a:ext>
          </a:extLst>
        </xdr:cNvPr>
        <xdr:cNvCxnSpPr/>
      </xdr:nvCxnSpPr>
      <xdr:spPr>
        <a:xfrm>
          <a:off x="8750300" y="13456126"/>
          <a:ext cx="889000" cy="473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78</xdr:row>
      <xdr:rowOff>57054</xdr:rowOff>
    </xdr:from>
    <xdr:to>
      <xdr:col>50</xdr:col>
      <xdr:colOff>165100</xdr:colOff>
      <xdr:row>78</xdr:row>
      <xdr:rowOff>158654</xdr:rowOff>
    </xdr:to>
    <xdr:sp macro="" textlink="">
      <xdr:nvSpPr>
        <xdr:cNvPr id="406" name="フローチャート: 判断 405">
          <a:extLst>
            <a:ext uri="{FF2B5EF4-FFF2-40B4-BE49-F238E27FC236}">
              <a16:creationId xmlns:a16="http://schemas.microsoft.com/office/drawing/2014/main" id="{00000000-0008-0000-0600-000096010000}"/>
            </a:ext>
          </a:extLst>
        </xdr:cNvPr>
        <xdr:cNvSpPr/>
      </xdr:nvSpPr>
      <xdr:spPr>
        <a:xfrm>
          <a:off x="9588500" y="134301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77</xdr:row>
      <xdr:rowOff>3731</xdr:rowOff>
    </xdr:from>
    <xdr:ext cx="534377" cy="259045"/>
    <xdr:sp macro="" textlink="">
      <xdr:nvSpPr>
        <xdr:cNvPr id="407" name="テキスト ボックス 406">
          <a:extLst>
            <a:ext uri="{FF2B5EF4-FFF2-40B4-BE49-F238E27FC236}">
              <a16:creationId xmlns:a16="http://schemas.microsoft.com/office/drawing/2014/main" id="{00000000-0008-0000-0600-000097010000}"/>
            </a:ext>
          </a:extLst>
        </xdr:cNvPr>
        <xdr:cNvSpPr txBox="1"/>
      </xdr:nvSpPr>
      <xdr:spPr>
        <a:xfrm>
          <a:off x="9372111" y="132053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69,654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78</xdr:row>
      <xdr:rowOff>13360</xdr:rowOff>
    </xdr:from>
    <xdr:to>
      <xdr:col>45</xdr:col>
      <xdr:colOff>177800</xdr:colOff>
      <xdr:row>78</xdr:row>
      <xdr:rowOff>83026</xdr:rowOff>
    </xdr:to>
    <xdr:cxnSp macro="">
      <xdr:nvCxnSpPr>
        <xdr:cNvPr id="408" name="直線コネクタ 407">
          <a:extLst>
            <a:ext uri="{FF2B5EF4-FFF2-40B4-BE49-F238E27FC236}">
              <a16:creationId xmlns:a16="http://schemas.microsoft.com/office/drawing/2014/main" id="{00000000-0008-0000-0600-000098010000}"/>
            </a:ext>
          </a:extLst>
        </xdr:cNvPr>
        <xdr:cNvCxnSpPr/>
      </xdr:nvCxnSpPr>
      <xdr:spPr>
        <a:xfrm>
          <a:off x="7861300" y="13386460"/>
          <a:ext cx="889000" cy="696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78</xdr:row>
      <xdr:rowOff>53000</xdr:rowOff>
    </xdr:from>
    <xdr:to>
      <xdr:col>46</xdr:col>
      <xdr:colOff>38100</xdr:colOff>
      <xdr:row>78</xdr:row>
      <xdr:rowOff>154600</xdr:rowOff>
    </xdr:to>
    <xdr:sp macro="" textlink="">
      <xdr:nvSpPr>
        <xdr:cNvPr id="409" name="フローチャート: 判断 408">
          <a:extLst>
            <a:ext uri="{FF2B5EF4-FFF2-40B4-BE49-F238E27FC236}">
              <a16:creationId xmlns:a16="http://schemas.microsoft.com/office/drawing/2014/main" id="{00000000-0008-0000-0600-000099010000}"/>
            </a:ext>
          </a:extLst>
        </xdr:cNvPr>
        <xdr:cNvSpPr/>
      </xdr:nvSpPr>
      <xdr:spPr>
        <a:xfrm>
          <a:off x="8699500" y="13426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78</xdr:row>
      <xdr:rowOff>145727</xdr:rowOff>
    </xdr:from>
    <xdr:ext cx="534377" cy="259045"/>
    <xdr:sp macro="" textlink="">
      <xdr:nvSpPr>
        <xdr:cNvPr id="410" name="テキスト ボックス 409">
          <a:extLst>
            <a:ext uri="{FF2B5EF4-FFF2-40B4-BE49-F238E27FC236}">
              <a16:creationId xmlns:a16="http://schemas.microsoft.com/office/drawing/2014/main" id="{00000000-0008-0000-0600-00009A010000}"/>
            </a:ext>
          </a:extLst>
        </xdr:cNvPr>
        <xdr:cNvSpPr txBox="1"/>
      </xdr:nvSpPr>
      <xdr:spPr>
        <a:xfrm>
          <a:off x="8483111" y="135188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78,523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78</xdr:row>
      <xdr:rowOff>13360</xdr:rowOff>
    </xdr:from>
    <xdr:to>
      <xdr:col>41</xdr:col>
      <xdr:colOff>50800</xdr:colOff>
      <xdr:row>78</xdr:row>
      <xdr:rowOff>128694</xdr:rowOff>
    </xdr:to>
    <xdr:cxnSp macro="">
      <xdr:nvCxnSpPr>
        <xdr:cNvPr id="411" name="直線コネクタ 410">
          <a:extLst>
            <a:ext uri="{FF2B5EF4-FFF2-40B4-BE49-F238E27FC236}">
              <a16:creationId xmlns:a16="http://schemas.microsoft.com/office/drawing/2014/main" id="{00000000-0008-0000-0600-00009B010000}"/>
            </a:ext>
          </a:extLst>
        </xdr:cNvPr>
        <xdr:cNvCxnSpPr/>
      </xdr:nvCxnSpPr>
      <xdr:spPr>
        <a:xfrm flipV="1">
          <a:off x="6972300" y="13386460"/>
          <a:ext cx="889000" cy="1153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78</xdr:row>
      <xdr:rowOff>45500</xdr:rowOff>
    </xdr:from>
    <xdr:to>
      <xdr:col>41</xdr:col>
      <xdr:colOff>101600</xdr:colOff>
      <xdr:row>78</xdr:row>
      <xdr:rowOff>147100</xdr:rowOff>
    </xdr:to>
    <xdr:sp macro="" textlink="">
      <xdr:nvSpPr>
        <xdr:cNvPr id="412" name="フローチャート: 判断 411">
          <a:extLst>
            <a:ext uri="{FF2B5EF4-FFF2-40B4-BE49-F238E27FC236}">
              <a16:creationId xmlns:a16="http://schemas.microsoft.com/office/drawing/2014/main" id="{00000000-0008-0000-0600-00009C010000}"/>
            </a:ext>
          </a:extLst>
        </xdr:cNvPr>
        <xdr:cNvSpPr/>
      </xdr:nvSpPr>
      <xdr:spPr>
        <a:xfrm>
          <a:off x="7810500" y="13418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78</xdr:row>
      <xdr:rowOff>138227</xdr:rowOff>
    </xdr:from>
    <xdr:ext cx="534377" cy="259045"/>
    <xdr:sp macro="" textlink="">
      <xdr:nvSpPr>
        <xdr:cNvPr id="413" name="テキスト ボックス 412">
          <a:extLst>
            <a:ext uri="{FF2B5EF4-FFF2-40B4-BE49-F238E27FC236}">
              <a16:creationId xmlns:a16="http://schemas.microsoft.com/office/drawing/2014/main" id="{00000000-0008-0000-0600-00009D010000}"/>
            </a:ext>
          </a:extLst>
        </xdr:cNvPr>
        <xdr:cNvSpPr txBox="1"/>
      </xdr:nvSpPr>
      <xdr:spPr>
        <a:xfrm>
          <a:off x="7594111" y="135113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94,927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35658</xdr:rowOff>
    </xdr:from>
    <xdr:to>
      <xdr:col>36</xdr:col>
      <xdr:colOff>165100</xdr:colOff>
      <xdr:row>78</xdr:row>
      <xdr:rowOff>137258</xdr:rowOff>
    </xdr:to>
    <xdr:sp macro="" textlink="">
      <xdr:nvSpPr>
        <xdr:cNvPr id="414" name="フローチャート: 判断 413">
          <a:extLst>
            <a:ext uri="{FF2B5EF4-FFF2-40B4-BE49-F238E27FC236}">
              <a16:creationId xmlns:a16="http://schemas.microsoft.com/office/drawing/2014/main" id="{00000000-0008-0000-0600-00009E010000}"/>
            </a:ext>
          </a:extLst>
        </xdr:cNvPr>
        <xdr:cNvSpPr/>
      </xdr:nvSpPr>
      <xdr:spPr>
        <a:xfrm>
          <a:off x="6921500" y="134087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76</xdr:row>
      <xdr:rowOff>153785</xdr:rowOff>
    </xdr:from>
    <xdr:ext cx="599010" cy="259045"/>
    <xdr:sp macro="" textlink="">
      <xdr:nvSpPr>
        <xdr:cNvPr id="415" name="テキスト ボックス 414">
          <a:extLst>
            <a:ext uri="{FF2B5EF4-FFF2-40B4-BE49-F238E27FC236}">
              <a16:creationId xmlns:a16="http://schemas.microsoft.com/office/drawing/2014/main" id="{00000000-0008-0000-0600-00009F010000}"/>
            </a:ext>
          </a:extLst>
        </xdr:cNvPr>
        <xdr:cNvSpPr txBox="1"/>
      </xdr:nvSpPr>
      <xdr:spPr>
        <a:xfrm>
          <a:off x="6672795" y="131839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116,452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6" name="テキスト ボックス 415">
          <a:extLst>
            <a:ext uri="{FF2B5EF4-FFF2-40B4-BE49-F238E27FC236}">
              <a16:creationId xmlns:a16="http://schemas.microsoft.com/office/drawing/2014/main" id="{00000000-0008-0000-0600-0000A0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7" name="テキスト ボックス 416">
          <a:extLst>
            <a:ext uri="{FF2B5EF4-FFF2-40B4-BE49-F238E27FC236}">
              <a16:creationId xmlns:a16="http://schemas.microsoft.com/office/drawing/2014/main" id="{00000000-0008-0000-0600-0000A1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18" name="テキスト ボックス 417">
          <a:extLst>
            <a:ext uri="{FF2B5EF4-FFF2-40B4-BE49-F238E27FC236}">
              <a16:creationId xmlns:a16="http://schemas.microsoft.com/office/drawing/2014/main" id="{00000000-0008-0000-0600-0000A2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19" name="テキスト ボックス 418">
          <a:extLst>
            <a:ext uri="{FF2B5EF4-FFF2-40B4-BE49-F238E27FC236}">
              <a16:creationId xmlns:a16="http://schemas.microsoft.com/office/drawing/2014/main" id="{00000000-0008-0000-0600-0000A3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0" name="テキスト ボックス 419">
          <a:extLst>
            <a:ext uri="{FF2B5EF4-FFF2-40B4-BE49-F238E27FC236}">
              <a16:creationId xmlns:a16="http://schemas.microsoft.com/office/drawing/2014/main" id="{00000000-0008-0000-0600-0000A4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87249</xdr:rowOff>
    </xdr:from>
    <xdr:to>
      <xdr:col>55</xdr:col>
      <xdr:colOff>50800</xdr:colOff>
      <xdr:row>79</xdr:row>
      <xdr:rowOff>17399</xdr:rowOff>
    </xdr:to>
    <xdr:sp macro="" textlink="">
      <xdr:nvSpPr>
        <xdr:cNvPr id="421" name="楕円 420">
          <a:extLst>
            <a:ext uri="{FF2B5EF4-FFF2-40B4-BE49-F238E27FC236}">
              <a16:creationId xmlns:a16="http://schemas.microsoft.com/office/drawing/2014/main" id="{00000000-0008-0000-0600-0000A5010000}"/>
            </a:ext>
          </a:extLst>
        </xdr:cNvPr>
        <xdr:cNvSpPr/>
      </xdr:nvSpPr>
      <xdr:spPr>
        <a:xfrm>
          <a:off x="10426700" y="134603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78</xdr:row>
      <xdr:rowOff>31953</xdr:rowOff>
    </xdr:from>
    <xdr:ext cx="469744" cy="259045"/>
    <xdr:sp macro="" textlink="">
      <xdr:nvSpPr>
        <xdr:cNvPr id="422" name="普通建設事業費 （ うち新規整備　）該当値テキスト">
          <a:extLst>
            <a:ext uri="{FF2B5EF4-FFF2-40B4-BE49-F238E27FC236}">
              <a16:creationId xmlns:a16="http://schemas.microsoft.com/office/drawing/2014/main" id="{00000000-0008-0000-0600-0000A6010000}"/>
            </a:ext>
          </a:extLst>
        </xdr:cNvPr>
        <xdr:cNvSpPr txBox="1"/>
      </xdr:nvSpPr>
      <xdr:spPr>
        <a:xfrm>
          <a:off x="10528300" y="134050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3,611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79536</xdr:rowOff>
    </xdr:from>
    <xdr:to>
      <xdr:col>50</xdr:col>
      <xdr:colOff>165100</xdr:colOff>
      <xdr:row>79</xdr:row>
      <xdr:rowOff>9686</xdr:rowOff>
    </xdr:to>
    <xdr:sp macro="" textlink="">
      <xdr:nvSpPr>
        <xdr:cNvPr id="423" name="楕円 422">
          <a:extLst>
            <a:ext uri="{FF2B5EF4-FFF2-40B4-BE49-F238E27FC236}">
              <a16:creationId xmlns:a16="http://schemas.microsoft.com/office/drawing/2014/main" id="{00000000-0008-0000-0600-0000A7010000}"/>
            </a:ext>
          </a:extLst>
        </xdr:cNvPr>
        <xdr:cNvSpPr/>
      </xdr:nvSpPr>
      <xdr:spPr>
        <a:xfrm>
          <a:off x="9588500" y="134526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79</xdr:row>
      <xdr:rowOff>813</xdr:rowOff>
    </xdr:from>
    <xdr:ext cx="534377" cy="259045"/>
    <xdr:sp macro="" textlink="">
      <xdr:nvSpPr>
        <xdr:cNvPr id="424" name="テキスト ボックス 423">
          <a:extLst>
            <a:ext uri="{FF2B5EF4-FFF2-40B4-BE49-F238E27FC236}">
              <a16:creationId xmlns:a16="http://schemas.microsoft.com/office/drawing/2014/main" id="{00000000-0008-0000-0600-0000A8010000}"/>
            </a:ext>
          </a:extLst>
        </xdr:cNvPr>
        <xdr:cNvSpPr txBox="1"/>
      </xdr:nvSpPr>
      <xdr:spPr>
        <a:xfrm>
          <a:off x="9372111" y="135453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20,480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32226</xdr:rowOff>
    </xdr:from>
    <xdr:to>
      <xdr:col>46</xdr:col>
      <xdr:colOff>38100</xdr:colOff>
      <xdr:row>78</xdr:row>
      <xdr:rowOff>133826</xdr:rowOff>
    </xdr:to>
    <xdr:sp macro="" textlink="">
      <xdr:nvSpPr>
        <xdr:cNvPr id="425" name="楕円 424">
          <a:extLst>
            <a:ext uri="{FF2B5EF4-FFF2-40B4-BE49-F238E27FC236}">
              <a16:creationId xmlns:a16="http://schemas.microsoft.com/office/drawing/2014/main" id="{00000000-0008-0000-0600-0000A9010000}"/>
            </a:ext>
          </a:extLst>
        </xdr:cNvPr>
        <xdr:cNvSpPr/>
      </xdr:nvSpPr>
      <xdr:spPr>
        <a:xfrm>
          <a:off x="8699500" y="134053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76</xdr:row>
      <xdr:rowOff>150353</xdr:rowOff>
    </xdr:from>
    <xdr:ext cx="599010" cy="259045"/>
    <xdr:sp macro="" textlink="">
      <xdr:nvSpPr>
        <xdr:cNvPr id="426" name="テキスト ボックス 425">
          <a:extLst>
            <a:ext uri="{FF2B5EF4-FFF2-40B4-BE49-F238E27FC236}">
              <a16:creationId xmlns:a16="http://schemas.microsoft.com/office/drawing/2014/main" id="{00000000-0008-0000-0600-0000AA010000}"/>
            </a:ext>
          </a:extLst>
        </xdr:cNvPr>
        <xdr:cNvSpPr txBox="1"/>
      </xdr:nvSpPr>
      <xdr:spPr>
        <a:xfrm>
          <a:off x="8450795" y="131805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123,959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77</xdr:row>
      <xdr:rowOff>134010</xdr:rowOff>
    </xdr:from>
    <xdr:to>
      <xdr:col>41</xdr:col>
      <xdr:colOff>101600</xdr:colOff>
      <xdr:row>78</xdr:row>
      <xdr:rowOff>64160</xdr:rowOff>
    </xdr:to>
    <xdr:sp macro="" textlink="">
      <xdr:nvSpPr>
        <xdr:cNvPr id="427" name="楕円 426">
          <a:extLst>
            <a:ext uri="{FF2B5EF4-FFF2-40B4-BE49-F238E27FC236}">
              <a16:creationId xmlns:a16="http://schemas.microsoft.com/office/drawing/2014/main" id="{00000000-0008-0000-0600-0000AB010000}"/>
            </a:ext>
          </a:extLst>
        </xdr:cNvPr>
        <xdr:cNvSpPr/>
      </xdr:nvSpPr>
      <xdr:spPr>
        <a:xfrm>
          <a:off x="7810500" y="133356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76</xdr:row>
      <xdr:rowOff>80687</xdr:rowOff>
    </xdr:from>
    <xdr:ext cx="599010" cy="259045"/>
    <xdr:sp macro="" textlink="">
      <xdr:nvSpPr>
        <xdr:cNvPr id="428" name="テキスト ボックス 427">
          <a:extLst>
            <a:ext uri="{FF2B5EF4-FFF2-40B4-BE49-F238E27FC236}">
              <a16:creationId xmlns:a16="http://schemas.microsoft.com/office/drawing/2014/main" id="{00000000-0008-0000-0600-0000AC010000}"/>
            </a:ext>
          </a:extLst>
        </xdr:cNvPr>
        <xdr:cNvSpPr txBox="1"/>
      </xdr:nvSpPr>
      <xdr:spPr>
        <a:xfrm>
          <a:off x="7561795" y="1311088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276,332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77894</xdr:rowOff>
    </xdr:from>
    <xdr:to>
      <xdr:col>36</xdr:col>
      <xdr:colOff>165100</xdr:colOff>
      <xdr:row>79</xdr:row>
      <xdr:rowOff>8044</xdr:rowOff>
    </xdr:to>
    <xdr:sp macro="" textlink="">
      <xdr:nvSpPr>
        <xdr:cNvPr id="429" name="楕円 428">
          <a:extLst>
            <a:ext uri="{FF2B5EF4-FFF2-40B4-BE49-F238E27FC236}">
              <a16:creationId xmlns:a16="http://schemas.microsoft.com/office/drawing/2014/main" id="{00000000-0008-0000-0600-0000AD010000}"/>
            </a:ext>
          </a:extLst>
        </xdr:cNvPr>
        <xdr:cNvSpPr/>
      </xdr:nvSpPr>
      <xdr:spPr>
        <a:xfrm>
          <a:off x="6921500" y="134509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78</xdr:row>
      <xdr:rowOff>170621</xdr:rowOff>
    </xdr:from>
    <xdr:ext cx="534377" cy="259045"/>
    <xdr:sp macro="" textlink="">
      <xdr:nvSpPr>
        <xdr:cNvPr id="430" name="テキスト ボックス 429">
          <a:extLst>
            <a:ext uri="{FF2B5EF4-FFF2-40B4-BE49-F238E27FC236}">
              <a16:creationId xmlns:a16="http://schemas.microsoft.com/office/drawing/2014/main" id="{00000000-0008-0000-0600-0000AE010000}"/>
            </a:ext>
          </a:extLst>
        </xdr:cNvPr>
        <xdr:cNvSpPr txBox="1"/>
      </xdr:nvSpPr>
      <xdr:spPr>
        <a:xfrm>
          <a:off x="6705111" y="135437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24,071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1" name="正方形/長方形 430">
          <a:extLst>
            <a:ext uri="{FF2B5EF4-FFF2-40B4-BE49-F238E27FC236}">
              <a16:creationId xmlns:a16="http://schemas.microsoft.com/office/drawing/2014/main" id="{00000000-0008-0000-0600-0000AF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2" name="正方形/長方形 431">
          <a:extLst>
            <a:ext uri="{FF2B5EF4-FFF2-40B4-BE49-F238E27FC236}">
              <a16:creationId xmlns:a16="http://schemas.microsoft.com/office/drawing/2014/main" id="{00000000-0008-0000-0600-0000B0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3" name="正方形/長方形 432">
          <a:extLst>
            <a:ext uri="{FF2B5EF4-FFF2-40B4-BE49-F238E27FC236}">
              <a16:creationId xmlns:a16="http://schemas.microsoft.com/office/drawing/2014/main" id="{00000000-0008-0000-0600-0000B1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4" name="正方形/長方形 433">
          <a:extLst>
            <a:ext uri="{FF2B5EF4-FFF2-40B4-BE49-F238E27FC236}">
              <a16:creationId xmlns:a16="http://schemas.microsoft.com/office/drawing/2014/main" id="{00000000-0008-0000-0600-0000B2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5" name="正方形/長方形 434">
          <a:extLst>
            <a:ext uri="{FF2B5EF4-FFF2-40B4-BE49-F238E27FC236}">
              <a16:creationId xmlns:a16="http://schemas.microsoft.com/office/drawing/2014/main" id="{00000000-0008-0000-0600-0000B3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32,285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6" name="正方形/長方形 435">
          <a:extLst>
            <a:ext uri="{FF2B5EF4-FFF2-40B4-BE49-F238E27FC236}">
              <a16:creationId xmlns:a16="http://schemas.microsoft.com/office/drawing/2014/main" id="{00000000-0008-0000-0600-0000B4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7" name="正方形/長方形 436">
          <a:extLst>
            <a:ext uri="{FF2B5EF4-FFF2-40B4-BE49-F238E27FC236}">
              <a16:creationId xmlns:a16="http://schemas.microsoft.com/office/drawing/2014/main" id="{00000000-0008-0000-0600-0000B5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72,390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8" name="正方形/長方形 437">
          <a:extLst>
            <a:ext uri="{FF2B5EF4-FFF2-40B4-BE49-F238E27FC236}">
              <a16:creationId xmlns:a16="http://schemas.microsoft.com/office/drawing/2014/main" id="{00000000-0008-0000-0600-0000B6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39" name="テキスト ボックス 438">
          <a:extLst>
            <a:ext uri="{FF2B5EF4-FFF2-40B4-BE49-F238E27FC236}">
              <a16:creationId xmlns:a16="http://schemas.microsoft.com/office/drawing/2014/main" id="{00000000-0008-0000-0600-0000B7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0" name="直線コネクタ 439">
          <a:extLst>
            <a:ext uri="{FF2B5EF4-FFF2-40B4-BE49-F238E27FC236}">
              <a16:creationId xmlns:a16="http://schemas.microsoft.com/office/drawing/2014/main" id="{00000000-0008-0000-0600-0000B8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98</xdr:row>
      <xdr:rowOff>139700</xdr:rowOff>
    </xdr:from>
    <xdr:to>
      <xdr:col>59</xdr:col>
      <xdr:colOff>50800</xdr:colOff>
      <xdr:row>98</xdr:row>
      <xdr:rowOff>139700</xdr:rowOff>
    </xdr:to>
    <xdr:cxnSp macro="">
      <xdr:nvCxnSpPr>
        <xdr:cNvPr id="441" name="直線コネクタ 440">
          <a:extLst>
            <a:ext uri="{FF2B5EF4-FFF2-40B4-BE49-F238E27FC236}">
              <a16:creationId xmlns:a16="http://schemas.microsoft.com/office/drawing/2014/main" id="{00000000-0008-0000-0600-0000B9010000}"/>
            </a:ext>
          </a:extLst>
        </xdr:cNvPr>
        <xdr:cNvCxnSpPr/>
      </xdr:nvCxnSpPr>
      <xdr:spPr>
        <a:xfrm>
          <a:off x="6604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97</xdr:row>
      <xdr:rowOff>168927</xdr:rowOff>
    </xdr:from>
    <xdr:ext cx="248786" cy="259045"/>
    <xdr:sp macro="" textlink="">
      <xdr:nvSpPr>
        <xdr:cNvPr id="442" name="テキスト ボックス 441">
          <a:extLst>
            <a:ext uri="{FF2B5EF4-FFF2-40B4-BE49-F238E27FC236}">
              <a16:creationId xmlns:a16="http://schemas.microsoft.com/office/drawing/2014/main" id="{00000000-0008-0000-0600-0000BA010000}"/>
            </a:ext>
          </a:extLst>
        </xdr:cNvPr>
        <xdr:cNvSpPr txBox="1"/>
      </xdr:nvSpPr>
      <xdr:spPr>
        <a:xfrm>
          <a:off x="6355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96</xdr:row>
      <xdr:rowOff>25400</xdr:rowOff>
    </xdr:from>
    <xdr:to>
      <xdr:col>59</xdr:col>
      <xdr:colOff>50800</xdr:colOff>
      <xdr:row>96</xdr:row>
      <xdr:rowOff>25400</xdr:rowOff>
    </xdr:to>
    <xdr:cxnSp macro="">
      <xdr:nvCxnSpPr>
        <xdr:cNvPr id="443" name="直線コネクタ 442">
          <a:extLst>
            <a:ext uri="{FF2B5EF4-FFF2-40B4-BE49-F238E27FC236}">
              <a16:creationId xmlns:a16="http://schemas.microsoft.com/office/drawing/2014/main" id="{00000000-0008-0000-0600-0000BB010000}"/>
            </a:ext>
          </a:extLst>
        </xdr:cNvPr>
        <xdr:cNvCxnSpPr/>
      </xdr:nvCxnSpPr>
      <xdr:spPr>
        <a:xfrm>
          <a:off x="6604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95</xdr:row>
      <xdr:rowOff>54627</xdr:rowOff>
    </xdr:from>
    <xdr:ext cx="595419" cy="259045"/>
    <xdr:sp macro="" textlink="">
      <xdr:nvSpPr>
        <xdr:cNvPr id="444" name="テキスト ボックス 443">
          <a:extLst>
            <a:ext uri="{FF2B5EF4-FFF2-40B4-BE49-F238E27FC236}">
              <a16:creationId xmlns:a16="http://schemas.microsoft.com/office/drawing/2014/main" id="{00000000-0008-0000-0600-0000BC010000}"/>
            </a:ext>
          </a:extLst>
        </xdr:cNvPr>
        <xdr:cNvSpPr txBox="1"/>
      </xdr:nvSpPr>
      <xdr:spPr>
        <a:xfrm>
          <a:off x="6008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82550</xdr:rowOff>
    </xdr:from>
    <xdr:to>
      <xdr:col>59</xdr:col>
      <xdr:colOff>50800</xdr:colOff>
      <xdr:row>93</xdr:row>
      <xdr:rowOff>82550</xdr:rowOff>
    </xdr:to>
    <xdr:cxnSp macro="">
      <xdr:nvCxnSpPr>
        <xdr:cNvPr id="445" name="直線コネクタ 444">
          <a:extLst>
            <a:ext uri="{FF2B5EF4-FFF2-40B4-BE49-F238E27FC236}">
              <a16:creationId xmlns:a16="http://schemas.microsoft.com/office/drawing/2014/main" id="{00000000-0008-0000-0600-0000BD010000}"/>
            </a:ext>
          </a:extLst>
        </xdr:cNvPr>
        <xdr:cNvCxnSpPr/>
      </xdr:nvCxnSpPr>
      <xdr:spPr>
        <a:xfrm>
          <a:off x="6604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92</xdr:row>
      <xdr:rowOff>111777</xdr:rowOff>
    </xdr:from>
    <xdr:ext cx="685572" cy="259045"/>
    <xdr:sp macro="" textlink="">
      <xdr:nvSpPr>
        <xdr:cNvPr id="446" name="テキスト ボックス 445">
          <a:extLst>
            <a:ext uri="{FF2B5EF4-FFF2-40B4-BE49-F238E27FC236}">
              <a16:creationId xmlns:a16="http://schemas.microsoft.com/office/drawing/2014/main" id="{00000000-0008-0000-0600-0000BE010000}"/>
            </a:ext>
          </a:extLst>
        </xdr:cNvPr>
        <xdr:cNvSpPr txBox="1"/>
      </xdr:nvSpPr>
      <xdr:spPr>
        <a:xfrm>
          <a:off x="5918428" y="15885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139700</xdr:rowOff>
    </xdr:from>
    <xdr:to>
      <xdr:col>59</xdr:col>
      <xdr:colOff>50800</xdr:colOff>
      <xdr:row>90</xdr:row>
      <xdr:rowOff>139700</xdr:rowOff>
    </xdr:to>
    <xdr:cxnSp macro="">
      <xdr:nvCxnSpPr>
        <xdr:cNvPr id="447" name="直線コネクタ 446">
          <a:extLst>
            <a:ext uri="{FF2B5EF4-FFF2-40B4-BE49-F238E27FC236}">
              <a16:creationId xmlns:a16="http://schemas.microsoft.com/office/drawing/2014/main" id="{00000000-0008-0000-0600-0000BF010000}"/>
            </a:ext>
          </a:extLst>
        </xdr:cNvPr>
        <xdr:cNvCxnSpPr/>
      </xdr:nvCxnSpPr>
      <xdr:spPr>
        <a:xfrm>
          <a:off x="6604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89</xdr:row>
      <xdr:rowOff>168927</xdr:rowOff>
    </xdr:from>
    <xdr:ext cx="685572" cy="259045"/>
    <xdr:sp macro="" textlink="">
      <xdr:nvSpPr>
        <xdr:cNvPr id="448" name="テキスト ボックス 447">
          <a:extLst>
            <a:ext uri="{FF2B5EF4-FFF2-40B4-BE49-F238E27FC236}">
              <a16:creationId xmlns:a16="http://schemas.microsoft.com/office/drawing/2014/main" id="{00000000-0008-0000-0600-0000C0010000}"/>
            </a:ext>
          </a:extLst>
        </xdr:cNvPr>
        <xdr:cNvSpPr txBox="1"/>
      </xdr:nvSpPr>
      <xdr:spPr>
        <a:xfrm>
          <a:off x="5918428" y="15427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49" name="直線コネクタ 448">
          <a:extLst>
            <a:ext uri="{FF2B5EF4-FFF2-40B4-BE49-F238E27FC236}">
              <a16:creationId xmlns:a16="http://schemas.microsoft.com/office/drawing/2014/main" id="{00000000-0008-0000-0600-0000C1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87</xdr:row>
      <xdr:rowOff>54627</xdr:rowOff>
    </xdr:from>
    <xdr:ext cx="685572" cy="259045"/>
    <xdr:sp macro="" textlink="">
      <xdr:nvSpPr>
        <xdr:cNvPr id="450" name="テキスト ボックス 449">
          <a:extLst>
            <a:ext uri="{FF2B5EF4-FFF2-40B4-BE49-F238E27FC236}">
              <a16:creationId xmlns:a16="http://schemas.microsoft.com/office/drawing/2014/main" id="{00000000-0008-0000-0600-0000C2010000}"/>
            </a:ext>
          </a:extLst>
        </xdr:cNvPr>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1" name="普通建設事業費 （ うち更新整備　）グラフ枠">
          <a:extLst>
            <a:ext uri="{FF2B5EF4-FFF2-40B4-BE49-F238E27FC236}">
              <a16:creationId xmlns:a16="http://schemas.microsoft.com/office/drawing/2014/main" id="{00000000-0008-0000-0600-0000C3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78663</xdr:rowOff>
    </xdr:from>
    <xdr:to>
      <xdr:col>54</xdr:col>
      <xdr:colOff>189865</xdr:colOff>
      <xdr:row>98</xdr:row>
      <xdr:rowOff>139700</xdr:rowOff>
    </xdr:to>
    <xdr:cxnSp macro="">
      <xdr:nvCxnSpPr>
        <xdr:cNvPr id="452" name="直線コネクタ 451">
          <a:extLst>
            <a:ext uri="{FF2B5EF4-FFF2-40B4-BE49-F238E27FC236}">
              <a16:creationId xmlns:a16="http://schemas.microsoft.com/office/drawing/2014/main" id="{00000000-0008-0000-0600-0000C4010000}"/>
            </a:ext>
          </a:extLst>
        </xdr:cNvPr>
        <xdr:cNvCxnSpPr/>
      </xdr:nvCxnSpPr>
      <xdr:spPr>
        <a:xfrm flipV="1">
          <a:off x="10475595" y="15509163"/>
          <a:ext cx="1270" cy="143263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143527</xdr:rowOff>
    </xdr:from>
    <xdr:ext cx="249299" cy="259045"/>
    <xdr:sp macro="" textlink="">
      <xdr:nvSpPr>
        <xdr:cNvPr id="453" name="普通建設事業費 （ うち更新整備　）最小値テキスト">
          <a:extLst>
            <a:ext uri="{FF2B5EF4-FFF2-40B4-BE49-F238E27FC236}">
              <a16:creationId xmlns:a16="http://schemas.microsoft.com/office/drawing/2014/main" id="{00000000-0008-0000-0600-0000C5010000}"/>
            </a:ext>
          </a:extLst>
        </xdr:cNvPr>
        <xdr:cNvSpPr txBox="1"/>
      </xdr:nvSpPr>
      <xdr:spPr>
        <a:xfrm>
          <a:off x="10528300" y="16945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139700</xdr:rowOff>
    </xdr:from>
    <xdr:to>
      <xdr:col>55</xdr:col>
      <xdr:colOff>88900</xdr:colOff>
      <xdr:row>98</xdr:row>
      <xdr:rowOff>139700</xdr:rowOff>
    </xdr:to>
    <xdr:cxnSp macro="">
      <xdr:nvCxnSpPr>
        <xdr:cNvPr id="454" name="直線コネクタ 453">
          <a:extLst>
            <a:ext uri="{FF2B5EF4-FFF2-40B4-BE49-F238E27FC236}">
              <a16:creationId xmlns:a16="http://schemas.microsoft.com/office/drawing/2014/main" id="{00000000-0008-0000-0600-0000C6010000}"/>
            </a:ext>
          </a:extLst>
        </xdr:cNvPr>
        <xdr:cNvCxnSpPr/>
      </xdr:nvCxnSpPr>
      <xdr:spPr>
        <a:xfrm>
          <a:off x="10388600" y="16941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25340</xdr:rowOff>
    </xdr:from>
    <xdr:ext cx="690189" cy="259045"/>
    <xdr:sp macro="" textlink="">
      <xdr:nvSpPr>
        <xdr:cNvPr id="455" name="普通建設事業費 （ うち更新整備　）最大値テキスト">
          <a:extLst>
            <a:ext uri="{FF2B5EF4-FFF2-40B4-BE49-F238E27FC236}">
              <a16:creationId xmlns:a16="http://schemas.microsoft.com/office/drawing/2014/main" id="{00000000-0008-0000-0600-0000C7010000}"/>
            </a:ext>
          </a:extLst>
        </xdr:cNvPr>
        <xdr:cNvSpPr txBox="1"/>
      </xdr:nvSpPr>
      <xdr:spPr>
        <a:xfrm>
          <a:off x="10528300" y="1528439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1,566,750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90</xdr:row>
      <xdr:rowOff>78663</xdr:rowOff>
    </xdr:from>
    <xdr:to>
      <xdr:col>55</xdr:col>
      <xdr:colOff>88900</xdr:colOff>
      <xdr:row>90</xdr:row>
      <xdr:rowOff>78663</xdr:rowOff>
    </xdr:to>
    <xdr:cxnSp macro="">
      <xdr:nvCxnSpPr>
        <xdr:cNvPr id="456" name="直線コネクタ 455">
          <a:extLst>
            <a:ext uri="{FF2B5EF4-FFF2-40B4-BE49-F238E27FC236}">
              <a16:creationId xmlns:a16="http://schemas.microsoft.com/office/drawing/2014/main" id="{00000000-0008-0000-0600-0000C8010000}"/>
            </a:ext>
          </a:extLst>
        </xdr:cNvPr>
        <xdr:cNvCxnSpPr/>
      </xdr:nvCxnSpPr>
      <xdr:spPr>
        <a:xfrm>
          <a:off x="10388600" y="155091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97</xdr:row>
      <xdr:rowOff>170303</xdr:rowOff>
    </xdr:from>
    <xdr:to>
      <xdr:col>55</xdr:col>
      <xdr:colOff>0</xdr:colOff>
      <xdr:row>98</xdr:row>
      <xdr:rowOff>48599</xdr:rowOff>
    </xdr:to>
    <xdr:cxnSp macro="">
      <xdr:nvCxnSpPr>
        <xdr:cNvPr id="457" name="直線コネクタ 456">
          <a:extLst>
            <a:ext uri="{FF2B5EF4-FFF2-40B4-BE49-F238E27FC236}">
              <a16:creationId xmlns:a16="http://schemas.microsoft.com/office/drawing/2014/main" id="{00000000-0008-0000-0600-0000C9010000}"/>
            </a:ext>
          </a:extLst>
        </xdr:cNvPr>
        <xdr:cNvCxnSpPr/>
      </xdr:nvCxnSpPr>
      <xdr:spPr>
        <a:xfrm flipV="1">
          <a:off x="9639300" y="16800953"/>
          <a:ext cx="838200" cy="497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97</xdr:row>
      <xdr:rowOff>108585</xdr:rowOff>
    </xdr:from>
    <xdr:ext cx="599010" cy="259045"/>
    <xdr:sp macro="" textlink="">
      <xdr:nvSpPr>
        <xdr:cNvPr id="458" name="普通建設事業費 （ うち更新整備　）平均値テキスト">
          <a:extLst>
            <a:ext uri="{FF2B5EF4-FFF2-40B4-BE49-F238E27FC236}">
              <a16:creationId xmlns:a16="http://schemas.microsoft.com/office/drawing/2014/main" id="{00000000-0008-0000-0600-0000CA010000}"/>
            </a:ext>
          </a:extLst>
        </xdr:cNvPr>
        <xdr:cNvSpPr txBox="1"/>
      </xdr:nvSpPr>
      <xdr:spPr>
        <a:xfrm>
          <a:off x="10528300" y="1673923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142,379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130158</xdr:rowOff>
    </xdr:from>
    <xdr:to>
      <xdr:col>55</xdr:col>
      <xdr:colOff>50800</xdr:colOff>
      <xdr:row>98</xdr:row>
      <xdr:rowOff>60308</xdr:rowOff>
    </xdr:to>
    <xdr:sp macro="" textlink="">
      <xdr:nvSpPr>
        <xdr:cNvPr id="459" name="フローチャート: 判断 458">
          <a:extLst>
            <a:ext uri="{FF2B5EF4-FFF2-40B4-BE49-F238E27FC236}">
              <a16:creationId xmlns:a16="http://schemas.microsoft.com/office/drawing/2014/main" id="{00000000-0008-0000-0600-0000CB010000}"/>
            </a:ext>
          </a:extLst>
        </xdr:cNvPr>
        <xdr:cNvSpPr/>
      </xdr:nvSpPr>
      <xdr:spPr>
        <a:xfrm>
          <a:off x="10426700" y="167608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98</xdr:row>
      <xdr:rowOff>44362</xdr:rowOff>
    </xdr:from>
    <xdr:to>
      <xdr:col>50</xdr:col>
      <xdr:colOff>114300</xdr:colOff>
      <xdr:row>98</xdr:row>
      <xdr:rowOff>48599</xdr:rowOff>
    </xdr:to>
    <xdr:cxnSp macro="">
      <xdr:nvCxnSpPr>
        <xdr:cNvPr id="460" name="直線コネクタ 459">
          <a:extLst>
            <a:ext uri="{FF2B5EF4-FFF2-40B4-BE49-F238E27FC236}">
              <a16:creationId xmlns:a16="http://schemas.microsoft.com/office/drawing/2014/main" id="{00000000-0008-0000-0600-0000CC010000}"/>
            </a:ext>
          </a:extLst>
        </xdr:cNvPr>
        <xdr:cNvCxnSpPr/>
      </xdr:nvCxnSpPr>
      <xdr:spPr>
        <a:xfrm>
          <a:off x="8750300" y="16846462"/>
          <a:ext cx="889000" cy="42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97</xdr:row>
      <xdr:rowOff>133057</xdr:rowOff>
    </xdr:from>
    <xdr:to>
      <xdr:col>50</xdr:col>
      <xdr:colOff>165100</xdr:colOff>
      <xdr:row>98</xdr:row>
      <xdr:rowOff>63207</xdr:rowOff>
    </xdr:to>
    <xdr:sp macro="" textlink="">
      <xdr:nvSpPr>
        <xdr:cNvPr id="461" name="フローチャート: 判断 460">
          <a:extLst>
            <a:ext uri="{FF2B5EF4-FFF2-40B4-BE49-F238E27FC236}">
              <a16:creationId xmlns:a16="http://schemas.microsoft.com/office/drawing/2014/main" id="{00000000-0008-0000-0600-0000CD010000}"/>
            </a:ext>
          </a:extLst>
        </xdr:cNvPr>
        <xdr:cNvSpPr/>
      </xdr:nvSpPr>
      <xdr:spPr>
        <a:xfrm>
          <a:off x="9588500" y="167637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96</xdr:row>
      <xdr:rowOff>79734</xdr:rowOff>
    </xdr:from>
    <xdr:ext cx="599010" cy="259045"/>
    <xdr:sp macro="" textlink="">
      <xdr:nvSpPr>
        <xdr:cNvPr id="462" name="テキスト ボックス 461">
          <a:extLst>
            <a:ext uri="{FF2B5EF4-FFF2-40B4-BE49-F238E27FC236}">
              <a16:creationId xmlns:a16="http://schemas.microsoft.com/office/drawing/2014/main" id="{00000000-0008-0000-0600-0000CE010000}"/>
            </a:ext>
          </a:extLst>
        </xdr:cNvPr>
        <xdr:cNvSpPr txBox="1"/>
      </xdr:nvSpPr>
      <xdr:spPr>
        <a:xfrm>
          <a:off x="9339795" y="165389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139,210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98</xdr:row>
      <xdr:rowOff>13757</xdr:rowOff>
    </xdr:from>
    <xdr:to>
      <xdr:col>45</xdr:col>
      <xdr:colOff>177800</xdr:colOff>
      <xdr:row>98</xdr:row>
      <xdr:rowOff>44362</xdr:rowOff>
    </xdr:to>
    <xdr:cxnSp macro="">
      <xdr:nvCxnSpPr>
        <xdr:cNvPr id="463" name="直線コネクタ 462">
          <a:extLst>
            <a:ext uri="{FF2B5EF4-FFF2-40B4-BE49-F238E27FC236}">
              <a16:creationId xmlns:a16="http://schemas.microsoft.com/office/drawing/2014/main" id="{00000000-0008-0000-0600-0000CF010000}"/>
            </a:ext>
          </a:extLst>
        </xdr:cNvPr>
        <xdr:cNvCxnSpPr/>
      </xdr:nvCxnSpPr>
      <xdr:spPr>
        <a:xfrm>
          <a:off x="7861300" y="16815857"/>
          <a:ext cx="889000" cy="306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97</xdr:row>
      <xdr:rowOff>117070</xdr:rowOff>
    </xdr:from>
    <xdr:to>
      <xdr:col>46</xdr:col>
      <xdr:colOff>38100</xdr:colOff>
      <xdr:row>98</xdr:row>
      <xdr:rowOff>47220</xdr:rowOff>
    </xdr:to>
    <xdr:sp macro="" textlink="">
      <xdr:nvSpPr>
        <xdr:cNvPr id="464" name="フローチャート: 判断 463">
          <a:extLst>
            <a:ext uri="{FF2B5EF4-FFF2-40B4-BE49-F238E27FC236}">
              <a16:creationId xmlns:a16="http://schemas.microsoft.com/office/drawing/2014/main" id="{00000000-0008-0000-0600-0000D0010000}"/>
            </a:ext>
          </a:extLst>
        </xdr:cNvPr>
        <xdr:cNvSpPr/>
      </xdr:nvSpPr>
      <xdr:spPr>
        <a:xfrm>
          <a:off x="8699500" y="167477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96</xdr:row>
      <xdr:rowOff>63747</xdr:rowOff>
    </xdr:from>
    <xdr:ext cx="599010" cy="259045"/>
    <xdr:sp macro="" textlink="">
      <xdr:nvSpPr>
        <xdr:cNvPr id="465" name="テキスト ボックス 464">
          <a:extLst>
            <a:ext uri="{FF2B5EF4-FFF2-40B4-BE49-F238E27FC236}">
              <a16:creationId xmlns:a16="http://schemas.microsoft.com/office/drawing/2014/main" id="{00000000-0008-0000-0600-0000D1010000}"/>
            </a:ext>
          </a:extLst>
        </xdr:cNvPr>
        <xdr:cNvSpPr txBox="1"/>
      </xdr:nvSpPr>
      <xdr:spPr>
        <a:xfrm>
          <a:off x="8450795" y="1652294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156,693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98</xdr:row>
      <xdr:rowOff>13757</xdr:rowOff>
    </xdr:from>
    <xdr:to>
      <xdr:col>41</xdr:col>
      <xdr:colOff>50800</xdr:colOff>
      <xdr:row>98</xdr:row>
      <xdr:rowOff>47898</xdr:rowOff>
    </xdr:to>
    <xdr:cxnSp macro="">
      <xdr:nvCxnSpPr>
        <xdr:cNvPr id="466" name="直線コネクタ 465">
          <a:extLst>
            <a:ext uri="{FF2B5EF4-FFF2-40B4-BE49-F238E27FC236}">
              <a16:creationId xmlns:a16="http://schemas.microsoft.com/office/drawing/2014/main" id="{00000000-0008-0000-0600-0000D2010000}"/>
            </a:ext>
          </a:extLst>
        </xdr:cNvPr>
        <xdr:cNvCxnSpPr/>
      </xdr:nvCxnSpPr>
      <xdr:spPr>
        <a:xfrm flipV="1">
          <a:off x="6972300" y="16815857"/>
          <a:ext cx="889000" cy="341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97</xdr:row>
      <xdr:rowOff>126340</xdr:rowOff>
    </xdr:from>
    <xdr:to>
      <xdr:col>41</xdr:col>
      <xdr:colOff>101600</xdr:colOff>
      <xdr:row>98</xdr:row>
      <xdr:rowOff>56490</xdr:rowOff>
    </xdr:to>
    <xdr:sp macro="" textlink="">
      <xdr:nvSpPr>
        <xdr:cNvPr id="467" name="フローチャート: 判断 466">
          <a:extLst>
            <a:ext uri="{FF2B5EF4-FFF2-40B4-BE49-F238E27FC236}">
              <a16:creationId xmlns:a16="http://schemas.microsoft.com/office/drawing/2014/main" id="{00000000-0008-0000-0600-0000D3010000}"/>
            </a:ext>
          </a:extLst>
        </xdr:cNvPr>
        <xdr:cNvSpPr/>
      </xdr:nvSpPr>
      <xdr:spPr>
        <a:xfrm>
          <a:off x="7810500" y="167569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96</xdr:row>
      <xdr:rowOff>73017</xdr:rowOff>
    </xdr:from>
    <xdr:ext cx="599010" cy="259045"/>
    <xdr:sp macro="" textlink="">
      <xdr:nvSpPr>
        <xdr:cNvPr id="468" name="テキスト ボックス 467">
          <a:extLst>
            <a:ext uri="{FF2B5EF4-FFF2-40B4-BE49-F238E27FC236}">
              <a16:creationId xmlns:a16="http://schemas.microsoft.com/office/drawing/2014/main" id="{00000000-0008-0000-0600-0000D4010000}"/>
            </a:ext>
          </a:extLst>
        </xdr:cNvPr>
        <xdr:cNvSpPr txBox="1"/>
      </xdr:nvSpPr>
      <xdr:spPr>
        <a:xfrm>
          <a:off x="7561795" y="165322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146,555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143616</xdr:rowOff>
    </xdr:from>
    <xdr:to>
      <xdr:col>36</xdr:col>
      <xdr:colOff>165100</xdr:colOff>
      <xdr:row>98</xdr:row>
      <xdr:rowOff>73766</xdr:rowOff>
    </xdr:to>
    <xdr:sp macro="" textlink="">
      <xdr:nvSpPr>
        <xdr:cNvPr id="469" name="フローチャート: 判断 468">
          <a:extLst>
            <a:ext uri="{FF2B5EF4-FFF2-40B4-BE49-F238E27FC236}">
              <a16:creationId xmlns:a16="http://schemas.microsoft.com/office/drawing/2014/main" id="{00000000-0008-0000-0600-0000D5010000}"/>
            </a:ext>
          </a:extLst>
        </xdr:cNvPr>
        <xdr:cNvSpPr/>
      </xdr:nvSpPr>
      <xdr:spPr>
        <a:xfrm>
          <a:off x="6921500" y="167742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96</xdr:row>
      <xdr:rowOff>90293</xdr:rowOff>
    </xdr:from>
    <xdr:ext cx="599010" cy="259045"/>
    <xdr:sp macro="" textlink="">
      <xdr:nvSpPr>
        <xdr:cNvPr id="470" name="テキスト ボックス 469">
          <a:extLst>
            <a:ext uri="{FF2B5EF4-FFF2-40B4-BE49-F238E27FC236}">
              <a16:creationId xmlns:a16="http://schemas.microsoft.com/office/drawing/2014/main" id="{00000000-0008-0000-0600-0000D6010000}"/>
            </a:ext>
          </a:extLst>
        </xdr:cNvPr>
        <xdr:cNvSpPr txBox="1"/>
      </xdr:nvSpPr>
      <xdr:spPr>
        <a:xfrm>
          <a:off x="6672795" y="165494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127,662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1" name="テキスト ボックス 470">
          <a:extLst>
            <a:ext uri="{FF2B5EF4-FFF2-40B4-BE49-F238E27FC236}">
              <a16:creationId xmlns:a16="http://schemas.microsoft.com/office/drawing/2014/main" id="{00000000-0008-0000-0600-0000D7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2" name="テキスト ボックス 471">
          <a:extLst>
            <a:ext uri="{FF2B5EF4-FFF2-40B4-BE49-F238E27FC236}">
              <a16:creationId xmlns:a16="http://schemas.microsoft.com/office/drawing/2014/main" id="{00000000-0008-0000-0600-0000D8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3" name="テキスト ボックス 472">
          <a:extLst>
            <a:ext uri="{FF2B5EF4-FFF2-40B4-BE49-F238E27FC236}">
              <a16:creationId xmlns:a16="http://schemas.microsoft.com/office/drawing/2014/main" id="{00000000-0008-0000-0600-0000D9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4" name="テキスト ボックス 473">
          <a:extLst>
            <a:ext uri="{FF2B5EF4-FFF2-40B4-BE49-F238E27FC236}">
              <a16:creationId xmlns:a16="http://schemas.microsoft.com/office/drawing/2014/main" id="{00000000-0008-0000-0600-0000DA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5" name="テキスト ボックス 474">
          <a:extLst>
            <a:ext uri="{FF2B5EF4-FFF2-40B4-BE49-F238E27FC236}">
              <a16:creationId xmlns:a16="http://schemas.microsoft.com/office/drawing/2014/main" id="{00000000-0008-0000-0600-0000DB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119503</xdr:rowOff>
    </xdr:from>
    <xdr:to>
      <xdr:col>55</xdr:col>
      <xdr:colOff>50800</xdr:colOff>
      <xdr:row>98</xdr:row>
      <xdr:rowOff>49653</xdr:rowOff>
    </xdr:to>
    <xdr:sp macro="" textlink="">
      <xdr:nvSpPr>
        <xdr:cNvPr id="476" name="楕円 475">
          <a:extLst>
            <a:ext uri="{FF2B5EF4-FFF2-40B4-BE49-F238E27FC236}">
              <a16:creationId xmlns:a16="http://schemas.microsoft.com/office/drawing/2014/main" id="{00000000-0008-0000-0600-0000DC010000}"/>
            </a:ext>
          </a:extLst>
        </xdr:cNvPr>
        <xdr:cNvSpPr/>
      </xdr:nvSpPr>
      <xdr:spPr>
        <a:xfrm>
          <a:off x="10426700" y="167501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96</xdr:row>
      <xdr:rowOff>142380</xdr:rowOff>
    </xdr:from>
    <xdr:ext cx="599010" cy="259045"/>
    <xdr:sp macro="" textlink="">
      <xdr:nvSpPr>
        <xdr:cNvPr id="477" name="普通建設事業費 （ うち更新整備　）該当値テキスト">
          <a:extLst>
            <a:ext uri="{FF2B5EF4-FFF2-40B4-BE49-F238E27FC236}">
              <a16:creationId xmlns:a16="http://schemas.microsoft.com/office/drawing/2014/main" id="{00000000-0008-0000-0600-0000DD010000}"/>
            </a:ext>
          </a:extLst>
        </xdr:cNvPr>
        <xdr:cNvSpPr txBox="1"/>
      </xdr:nvSpPr>
      <xdr:spPr>
        <a:xfrm>
          <a:off x="10528300" y="166015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154,032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97</xdr:row>
      <xdr:rowOff>169249</xdr:rowOff>
    </xdr:from>
    <xdr:to>
      <xdr:col>50</xdr:col>
      <xdr:colOff>165100</xdr:colOff>
      <xdr:row>98</xdr:row>
      <xdr:rowOff>99399</xdr:rowOff>
    </xdr:to>
    <xdr:sp macro="" textlink="">
      <xdr:nvSpPr>
        <xdr:cNvPr id="478" name="楕円 477">
          <a:extLst>
            <a:ext uri="{FF2B5EF4-FFF2-40B4-BE49-F238E27FC236}">
              <a16:creationId xmlns:a16="http://schemas.microsoft.com/office/drawing/2014/main" id="{00000000-0008-0000-0600-0000DE010000}"/>
            </a:ext>
          </a:extLst>
        </xdr:cNvPr>
        <xdr:cNvSpPr/>
      </xdr:nvSpPr>
      <xdr:spPr>
        <a:xfrm>
          <a:off x="9588500" y="167998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98</xdr:row>
      <xdr:rowOff>90526</xdr:rowOff>
    </xdr:from>
    <xdr:ext cx="534377" cy="259045"/>
    <xdr:sp macro="" textlink="">
      <xdr:nvSpPr>
        <xdr:cNvPr id="479" name="テキスト ボックス 478">
          <a:extLst>
            <a:ext uri="{FF2B5EF4-FFF2-40B4-BE49-F238E27FC236}">
              <a16:creationId xmlns:a16="http://schemas.microsoft.com/office/drawing/2014/main" id="{00000000-0008-0000-0600-0000DF010000}"/>
            </a:ext>
          </a:extLst>
        </xdr:cNvPr>
        <xdr:cNvSpPr txBox="1"/>
      </xdr:nvSpPr>
      <xdr:spPr>
        <a:xfrm>
          <a:off x="9372111" y="168926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99,629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97</xdr:row>
      <xdr:rowOff>165012</xdr:rowOff>
    </xdr:from>
    <xdr:to>
      <xdr:col>46</xdr:col>
      <xdr:colOff>38100</xdr:colOff>
      <xdr:row>98</xdr:row>
      <xdr:rowOff>95162</xdr:rowOff>
    </xdr:to>
    <xdr:sp macro="" textlink="">
      <xdr:nvSpPr>
        <xdr:cNvPr id="480" name="楕円 479">
          <a:extLst>
            <a:ext uri="{FF2B5EF4-FFF2-40B4-BE49-F238E27FC236}">
              <a16:creationId xmlns:a16="http://schemas.microsoft.com/office/drawing/2014/main" id="{00000000-0008-0000-0600-0000E0010000}"/>
            </a:ext>
          </a:extLst>
        </xdr:cNvPr>
        <xdr:cNvSpPr/>
      </xdr:nvSpPr>
      <xdr:spPr>
        <a:xfrm>
          <a:off x="8699500" y="167956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98</xdr:row>
      <xdr:rowOff>86289</xdr:rowOff>
    </xdr:from>
    <xdr:ext cx="599010" cy="259045"/>
    <xdr:sp macro="" textlink="">
      <xdr:nvSpPr>
        <xdr:cNvPr id="481" name="テキスト ボックス 480">
          <a:extLst>
            <a:ext uri="{FF2B5EF4-FFF2-40B4-BE49-F238E27FC236}">
              <a16:creationId xmlns:a16="http://schemas.microsoft.com/office/drawing/2014/main" id="{00000000-0008-0000-0600-0000E1010000}"/>
            </a:ext>
          </a:extLst>
        </xdr:cNvPr>
        <xdr:cNvSpPr txBox="1"/>
      </xdr:nvSpPr>
      <xdr:spPr>
        <a:xfrm>
          <a:off x="8450795" y="168883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104,263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97</xdr:row>
      <xdr:rowOff>134407</xdr:rowOff>
    </xdr:from>
    <xdr:to>
      <xdr:col>41</xdr:col>
      <xdr:colOff>101600</xdr:colOff>
      <xdr:row>98</xdr:row>
      <xdr:rowOff>64557</xdr:rowOff>
    </xdr:to>
    <xdr:sp macro="" textlink="">
      <xdr:nvSpPr>
        <xdr:cNvPr id="482" name="楕円 481">
          <a:extLst>
            <a:ext uri="{FF2B5EF4-FFF2-40B4-BE49-F238E27FC236}">
              <a16:creationId xmlns:a16="http://schemas.microsoft.com/office/drawing/2014/main" id="{00000000-0008-0000-0600-0000E2010000}"/>
            </a:ext>
          </a:extLst>
        </xdr:cNvPr>
        <xdr:cNvSpPr/>
      </xdr:nvSpPr>
      <xdr:spPr>
        <a:xfrm>
          <a:off x="7810500" y="167650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98</xdr:row>
      <xdr:rowOff>55684</xdr:rowOff>
    </xdr:from>
    <xdr:ext cx="599010" cy="259045"/>
    <xdr:sp macro="" textlink="">
      <xdr:nvSpPr>
        <xdr:cNvPr id="483" name="テキスト ボックス 482">
          <a:extLst>
            <a:ext uri="{FF2B5EF4-FFF2-40B4-BE49-F238E27FC236}">
              <a16:creationId xmlns:a16="http://schemas.microsoft.com/office/drawing/2014/main" id="{00000000-0008-0000-0600-0000E3010000}"/>
            </a:ext>
          </a:extLst>
        </xdr:cNvPr>
        <xdr:cNvSpPr txBox="1"/>
      </xdr:nvSpPr>
      <xdr:spPr>
        <a:xfrm>
          <a:off x="7561795" y="168577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137,732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168548</xdr:rowOff>
    </xdr:from>
    <xdr:to>
      <xdr:col>36</xdr:col>
      <xdr:colOff>165100</xdr:colOff>
      <xdr:row>98</xdr:row>
      <xdr:rowOff>98698</xdr:rowOff>
    </xdr:to>
    <xdr:sp macro="" textlink="">
      <xdr:nvSpPr>
        <xdr:cNvPr id="484" name="楕円 483">
          <a:extLst>
            <a:ext uri="{FF2B5EF4-FFF2-40B4-BE49-F238E27FC236}">
              <a16:creationId xmlns:a16="http://schemas.microsoft.com/office/drawing/2014/main" id="{00000000-0008-0000-0600-0000E4010000}"/>
            </a:ext>
          </a:extLst>
        </xdr:cNvPr>
        <xdr:cNvSpPr/>
      </xdr:nvSpPr>
      <xdr:spPr>
        <a:xfrm>
          <a:off x="6921500" y="167991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98</xdr:row>
      <xdr:rowOff>89825</xdr:rowOff>
    </xdr:from>
    <xdr:ext cx="599010" cy="259045"/>
    <xdr:sp macro="" textlink="">
      <xdr:nvSpPr>
        <xdr:cNvPr id="485" name="テキスト ボックス 484">
          <a:extLst>
            <a:ext uri="{FF2B5EF4-FFF2-40B4-BE49-F238E27FC236}">
              <a16:creationId xmlns:a16="http://schemas.microsoft.com/office/drawing/2014/main" id="{00000000-0008-0000-0600-0000E5010000}"/>
            </a:ext>
          </a:extLst>
        </xdr:cNvPr>
        <xdr:cNvSpPr txBox="1"/>
      </xdr:nvSpPr>
      <xdr:spPr>
        <a:xfrm>
          <a:off x="6672795" y="168919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100,396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86" name="正方形/長方形 485">
          <a:extLst>
            <a:ext uri="{FF2B5EF4-FFF2-40B4-BE49-F238E27FC236}">
              <a16:creationId xmlns:a16="http://schemas.microsoft.com/office/drawing/2014/main" id="{00000000-0008-0000-0600-0000E6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87" name="正方形/長方形 486">
          <a:extLst>
            <a:ext uri="{FF2B5EF4-FFF2-40B4-BE49-F238E27FC236}">
              <a16:creationId xmlns:a16="http://schemas.microsoft.com/office/drawing/2014/main" id="{00000000-0008-0000-0600-0000E7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88" name="正方形/長方形 487">
          <a:extLst>
            <a:ext uri="{FF2B5EF4-FFF2-40B4-BE49-F238E27FC236}">
              <a16:creationId xmlns:a16="http://schemas.microsoft.com/office/drawing/2014/main" id="{00000000-0008-0000-0600-0000E8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89" name="正方形/長方形 488">
          <a:extLst>
            <a:ext uri="{FF2B5EF4-FFF2-40B4-BE49-F238E27FC236}">
              <a16:creationId xmlns:a16="http://schemas.microsoft.com/office/drawing/2014/main" id="{00000000-0008-0000-0600-0000E9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0" name="正方形/長方形 489">
          <a:extLst>
            <a:ext uri="{FF2B5EF4-FFF2-40B4-BE49-F238E27FC236}">
              <a16:creationId xmlns:a16="http://schemas.microsoft.com/office/drawing/2014/main" id="{00000000-0008-0000-0600-0000EA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1" name="正方形/長方形 490">
          <a:extLst>
            <a:ext uri="{FF2B5EF4-FFF2-40B4-BE49-F238E27FC236}">
              <a16:creationId xmlns:a16="http://schemas.microsoft.com/office/drawing/2014/main" id="{00000000-0008-0000-0600-0000EB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2" name="正方形/長方形 491">
          <a:extLst>
            <a:ext uri="{FF2B5EF4-FFF2-40B4-BE49-F238E27FC236}">
              <a16:creationId xmlns:a16="http://schemas.microsoft.com/office/drawing/2014/main" id="{00000000-0008-0000-0600-0000EC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3" name="正方形/長方形 492">
          <a:extLst>
            <a:ext uri="{FF2B5EF4-FFF2-40B4-BE49-F238E27FC236}">
              <a16:creationId xmlns:a16="http://schemas.microsoft.com/office/drawing/2014/main" id="{00000000-0008-0000-0600-0000ED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4" name="テキスト ボックス 493">
          <a:extLst>
            <a:ext uri="{FF2B5EF4-FFF2-40B4-BE49-F238E27FC236}">
              <a16:creationId xmlns:a16="http://schemas.microsoft.com/office/drawing/2014/main" id="{00000000-0008-0000-0600-0000EE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5" name="直線コネクタ 494">
          <a:extLst>
            <a:ext uri="{FF2B5EF4-FFF2-40B4-BE49-F238E27FC236}">
              <a16:creationId xmlns:a16="http://schemas.microsoft.com/office/drawing/2014/main" id="{00000000-0008-0000-0600-0000EF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98878</xdr:rowOff>
    </xdr:from>
    <xdr:to>
      <xdr:col>89</xdr:col>
      <xdr:colOff>177800</xdr:colOff>
      <xdr:row>39</xdr:row>
      <xdr:rowOff>98878</xdr:rowOff>
    </xdr:to>
    <xdr:cxnSp macro="">
      <xdr:nvCxnSpPr>
        <xdr:cNvPr id="496" name="直線コネクタ 495">
          <a:extLst>
            <a:ext uri="{FF2B5EF4-FFF2-40B4-BE49-F238E27FC236}">
              <a16:creationId xmlns:a16="http://schemas.microsoft.com/office/drawing/2014/main" id="{00000000-0008-0000-0600-0000F0010000}"/>
            </a:ext>
          </a:extLst>
        </xdr:cNvPr>
        <xdr:cNvCxnSpPr/>
      </xdr:nvCxnSpPr>
      <xdr:spPr>
        <a:xfrm>
          <a:off x="12446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128105</xdr:rowOff>
    </xdr:from>
    <xdr:ext cx="248786" cy="259045"/>
    <xdr:sp macro="" textlink="">
      <xdr:nvSpPr>
        <xdr:cNvPr id="497" name="テキスト ボックス 496">
          <a:extLst>
            <a:ext uri="{FF2B5EF4-FFF2-40B4-BE49-F238E27FC236}">
              <a16:creationId xmlns:a16="http://schemas.microsoft.com/office/drawing/2014/main" id="{00000000-0008-0000-0600-0000F1010000}"/>
            </a:ext>
          </a:extLst>
        </xdr:cNvPr>
        <xdr:cNvSpPr txBox="1"/>
      </xdr:nvSpPr>
      <xdr:spPr>
        <a:xfrm>
          <a:off x="12197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115207</xdr:rowOff>
    </xdr:from>
    <xdr:to>
      <xdr:col>89</xdr:col>
      <xdr:colOff>177800</xdr:colOff>
      <xdr:row>37</xdr:row>
      <xdr:rowOff>115207</xdr:rowOff>
    </xdr:to>
    <xdr:cxnSp macro="">
      <xdr:nvCxnSpPr>
        <xdr:cNvPr id="498" name="直線コネクタ 497">
          <a:extLst>
            <a:ext uri="{FF2B5EF4-FFF2-40B4-BE49-F238E27FC236}">
              <a16:creationId xmlns:a16="http://schemas.microsoft.com/office/drawing/2014/main" id="{00000000-0008-0000-0600-0000F2010000}"/>
            </a:ext>
          </a:extLst>
        </xdr:cNvPr>
        <xdr:cNvCxnSpPr/>
      </xdr:nvCxnSpPr>
      <xdr:spPr>
        <a:xfrm>
          <a:off x="12446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36</xdr:row>
      <xdr:rowOff>144434</xdr:rowOff>
    </xdr:from>
    <xdr:ext cx="595419" cy="259045"/>
    <xdr:sp macro="" textlink="">
      <xdr:nvSpPr>
        <xdr:cNvPr id="499" name="テキスト ボックス 498">
          <a:extLst>
            <a:ext uri="{FF2B5EF4-FFF2-40B4-BE49-F238E27FC236}">
              <a16:creationId xmlns:a16="http://schemas.microsoft.com/office/drawing/2014/main" id="{00000000-0008-0000-0600-0000F3010000}"/>
            </a:ext>
          </a:extLst>
        </xdr:cNvPr>
        <xdr:cNvSpPr txBox="1"/>
      </xdr:nvSpPr>
      <xdr:spPr>
        <a:xfrm>
          <a:off x="11850581" y="6316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131536</xdr:rowOff>
    </xdr:from>
    <xdr:to>
      <xdr:col>89</xdr:col>
      <xdr:colOff>177800</xdr:colOff>
      <xdr:row>35</xdr:row>
      <xdr:rowOff>131536</xdr:rowOff>
    </xdr:to>
    <xdr:cxnSp macro="">
      <xdr:nvCxnSpPr>
        <xdr:cNvPr id="500" name="直線コネクタ 499">
          <a:extLst>
            <a:ext uri="{FF2B5EF4-FFF2-40B4-BE49-F238E27FC236}">
              <a16:creationId xmlns:a16="http://schemas.microsoft.com/office/drawing/2014/main" id="{00000000-0008-0000-0600-0000F4010000}"/>
            </a:ext>
          </a:extLst>
        </xdr:cNvPr>
        <xdr:cNvCxnSpPr/>
      </xdr:nvCxnSpPr>
      <xdr:spPr>
        <a:xfrm>
          <a:off x="12446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34</xdr:row>
      <xdr:rowOff>160763</xdr:rowOff>
    </xdr:from>
    <xdr:ext cx="595419" cy="259045"/>
    <xdr:sp macro="" textlink="">
      <xdr:nvSpPr>
        <xdr:cNvPr id="501" name="テキスト ボックス 500">
          <a:extLst>
            <a:ext uri="{FF2B5EF4-FFF2-40B4-BE49-F238E27FC236}">
              <a16:creationId xmlns:a16="http://schemas.microsoft.com/office/drawing/2014/main" id="{00000000-0008-0000-0600-0000F5010000}"/>
            </a:ext>
          </a:extLst>
        </xdr:cNvPr>
        <xdr:cNvSpPr txBox="1"/>
      </xdr:nvSpPr>
      <xdr:spPr>
        <a:xfrm>
          <a:off x="11850581" y="5990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147864</xdr:rowOff>
    </xdr:from>
    <xdr:to>
      <xdr:col>89</xdr:col>
      <xdr:colOff>177800</xdr:colOff>
      <xdr:row>33</xdr:row>
      <xdr:rowOff>147864</xdr:rowOff>
    </xdr:to>
    <xdr:cxnSp macro="">
      <xdr:nvCxnSpPr>
        <xdr:cNvPr id="502" name="直線コネクタ 501">
          <a:extLst>
            <a:ext uri="{FF2B5EF4-FFF2-40B4-BE49-F238E27FC236}">
              <a16:creationId xmlns:a16="http://schemas.microsoft.com/office/drawing/2014/main" id="{00000000-0008-0000-0600-0000F6010000}"/>
            </a:ext>
          </a:extLst>
        </xdr:cNvPr>
        <xdr:cNvCxnSpPr/>
      </xdr:nvCxnSpPr>
      <xdr:spPr>
        <a:xfrm>
          <a:off x="12446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33</xdr:row>
      <xdr:rowOff>5641</xdr:rowOff>
    </xdr:from>
    <xdr:ext cx="595419" cy="259045"/>
    <xdr:sp macro="" textlink="">
      <xdr:nvSpPr>
        <xdr:cNvPr id="503" name="テキスト ボックス 502">
          <a:extLst>
            <a:ext uri="{FF2B5EF4-FFF2-40B4-BE49-F238E27FC236}">
              <a16:creationId xmlns:a16="http://schemas.microsoft.com/office/drawing/2014/main" id="{00000000-0008-0000-0600-0000F7010000}"/>
            </a:ext>
          </a:extLst>
        </xdr:cNvPr>
        <xdr:cNvSpPr txBox="1"/>
      </xdr:nvSpPr>
      <xdr:spPr>
        <a:xfrm>
          <a:off x="11850581" y="5663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164193</xdr:rowOff>
    </xdr:from>
    <xdr:to>
      <xdr:col>89</xdr:col>
      <xdr:colOff>177800</xdr:colOff>
      <xdr:row>31</xdr:row>
      <xdr:rowOff>164193</xdr:rowOff>
    </xdr:to>
    <xdr:cxnSp macro="">
      <xdr:nvCxnSpPr>
        <xdr:cNvPr id="504" name="直線コネクタ 503">
          <a:extLst>
            <a:ext uri="{FF2B5EF4-FFF2-40B4-BE49-F238E27FC236}">
              <a16:creationId xmlns:a16="http://schemas.microsoft.com/office/drawing/2014/main" id="{00000000-0008-0000-0600-0000F8010000}"/>
            </a:ext>
          </a:extLst>
        </xdr:cNvPr>
        <xdr:cNvCxnSpPr/>
      </xdr:nvCxnSpPr>
      <xdr:spPr>
        <a:xfrm>
          <a:off x="12446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31</xdr:row>
      <xdr:rowOff>21970</xdr:rowOff>
    </xdr:from>
    <xdr:ext cx="685572" cy="259045"/>
    <xdr:sp macro="" textlink="">
      <xdr:nvSpPr>
        <xdr:cNvPr id="505" name="テキスト ボックス 504">
          <a:extLst>
            <a:ext uri="{FF2B5EF4-FFF2-40B4-BE49-F238E27FC236}">
              <a16:creationId xmlns:a16="http://schemas.microsoft.com/office/drawing/2014/main" id="{00000000-0008-0000-0600-0000F9010000}"/>
            </a:ext>
          </a:extLst>
        </xdr:cNvPr>
        <xdr:cNvSpPr txBox="1"/>
      </xdr:nvSpPr>
      <xdr:spPr>
        <a:xfrm>
          <a:off x="11760428" y="533692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9072</xdr:rowOff>
    </xdr:from>
    <xdr:to>
      <xdr:col>89</xdr:col>
      <xdr:colOff>177800</xdr:colOff>
      <xdr:row>30</xdr:row>
      <xdr:rowOff>9072</xdr:rowOff>
    </xdr:to>
    <xdr:cxnSp macro="">
      <xdr:nvCxnSpPr>
        <xdr:cNvPr id="506" name="直線コネクタ 505">
          <a:extLst>
            <a:ext uri="{FF2B5EF4-FFF2-40B4-BE49-F238E27FC236}">
              <a16:creationId xmlns:a16="http://schemas.microsoft.com/office/drawing/2014/main" id="{00000000-0008-0000-0600-0000FA010000}"/>
            </a:ext>
          </a:extLst>
        </xdr:cNvPr>
        <xdr:cNvCxnSpPr/>
      </xdr:nvCxnSpPr>
      <xdr:spPr>
        <a:xfrm>
          <a:off x="12446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29</xdr:row>
      <xdr:rowOff>38299</xdr:rowOff>
    </xdr:from>
    <xdr:ext cx="685572" cy="259045"/>
    <xdr:sp macro="" textlink="">
      <xdr:nvSpPr>
        <xdr:cNvPr id="507" name="テキスト ボックス 506">
          <a:extLst>
            <a:ext uri="{FF2B5EF4-FFF2-40B4-BE49-F238E27FC236}">
              <a16:creationId xmlns:a16="http://schemas.microsoft.com/office/drawing/2014/main" id="{00000000-0008-0000-0600-0000FB010000}"/>
            </a:ext>
          </a:extLst>
        </xdr:cNvPr>
        <xdr:cNvSpPr txBox="1"/>
      </xdr:nvSpPr>
      <xdr:spPr>
        <a:xfrm>
          <a:off x="11760428" y="5010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08" name="直線コネクタ 507">
          <a:extLst>
            <a:ext uri="{FF2B5EF4-FFF2-40B4-BE49-F238E27FC236}">
              <a16:creationId xmlns:a16="http://schemas.microsoft.com/office/drawing/2014/main" id="{00000000-0008-0000-0600-0000FC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27</xdr:row>
      <xdr:rowOff>54627</xdr:rowOff>
    </xdr:from>
    <xdr:ext cx="685572" cy="259045"/>
    <xdr:sp macro="" textlink="">
      <xdr:nvSpPr>
        <xdr:cNvPr id="509" name="テキスト ボックス 508">
          <a:extLst>
            <a:ext uri="{FF2B5EF4-FFF2-40B4-BE49-F238E27FC236}">
              <a16:creationId xmlns:a16="http://schemas.microsoft.com/office/drawing/2014/main" id="{00000000-0008-0000-0600-0000FD010000}"/>
            </a:ext>
          </a:extLst>
        </xdr:cNvPr>
        <xdr:cNvSpPr txBox="1"/>
      </xdr:nvSpPr>
      <xdr:spPr>
        <a:xfrm>
          <a:off x="11760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0" name="災害復旧事業費グラフ枠">
          <a:extLst>
            <a:ext uri="{FF2B5EF4-FFF2-40B4-BE49-F238E27FC236}">
              <a16:creationId xmlns:a16="http://schemas.microsoft.com/office/drawing/2014/main" id="{00000000-0008-0000-0600-0000FE01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147062</xdr:rowOff>
    </xdr:from>
    <xdr:to>
      <xdr:col>85</xdr:col>
      <xdr:colOff>126364</xdr:colOff>
      <xdr:row>39</xdr:row>
      <xdr:rowOff>98878</xdr:rowOff>
    </xdr:to>
    <xdr:cxnSp macro="">
      <xdr:nvCxnSpPr>
        <xdr:cNvPr id="511" name="直線コネクタ 510">
          <a:extLst>
            <a:ext uri="{FF2B5EF4-FFF2-40B4-BE49-F238E27FC236}">
              <a16:creationId xmlns:a16="http://schemas.microsoft.com/office/drawing/2014/main" id="{00000000-0008-0000-0600-0000FF010000}"/>
            </a:ext>
          </a:extLst>
        </xdr:cNvPr>
        <xdr:cNvCxnSpPr/>
      </xdr:nvCxnSpPr>
      <xdr:spPr>
        <a:xfrm flipV="1">
          <a:off x="16317595" y="5290562"/>
          <a:ext cx="1269" cy="149486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128416</xdr:rowOff>
    </xdr:from>
    <xdr:ext cx="249299" cy="259045"/>
    <xdr:sp macro="" textlink="">
      <xdr:nvSpPr>
        <xdr:cNvPr id="512" name="災害復旧事業費最小値テキスト">
          <a:extLst>
            <a:ext uri="{FF2B5EF4-FFF2-40B4-BE49-F238E27FC236}">
              <a16:creationId xmlns:a16="http://schemas.microsoft.com/office/drawing/2014/main" id="{00000000-0008-0000-0600-000000020000}"/>
            </a:ext>
          </a:extLst>
        </xdr:cNvPr>
        <xdr:cNvSpPr txBox="1"/>
      </xdr:nvSpPr>
      <xdr:spPr>
        <a:xfrm>
          <a:off x="16370300" y="681496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98878</xdr:rowOff>
    </xdr:from>
    <xdr:to>
      <xdr:col>86</xdr:col>
      <xdr:colOff>25400</xdr:colOff>
      <xdr:row>39</xdr:row>
      <xdr:rowOff>98878</xdr:rowOff>
    </xdr:to>
    <xdr:cxnSp macro="">
      <xdr:nvCxnSpPr>
        <xdr:cNvPr id="513" name="直線コネクタ 512">
          <a:extLst>
            <a:ext uri="{FF2B5EF4-FFF2-40B4-BE49-F238E27FC236}">
              <a16:creationId xmlns:a16="http://schemas.microsoft.com/office/drawing/2014/main" id="{00000000-0008-0000-0600-000001020000}"/>
            </a:ext>
          </a:extLst>
        </xdr:cNvPr>
        <xdr:cNvCxnSpPr/>
      </xdr:nvCxnSpPr>
      <xdr:spPr>
        <a:xfrm>
          <a:off x="16230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93739</xdr:rowOff>
    </xdr:from>
    <xdr:ext cx="690189" cy="259045"/>
    <xdr:sp macro="" textlink="">
      <xdr:nvSpPr>
        <xdr:cNvPr id="514" name="災害復旧事業費最大値テキスト">
          <a:extLst>
            <a:ext uri="{FF2B5EF4-FFF2-40B4-BE49-F238E27FC236}">
              <a16:creationId xmlns:a16="http://schemas.microsoft.com/office/drawing/2014/main" id="{00000000-0008-0000-0600-000002020000}"/>
            </a:ext>
          </a:extLst>
        </xdr:cNvPr>
        <xdr:cNvSpPr txBox="1"/>
      </xdr:nvSpPr>
      <xdr:spPr>
        <a:xfrm>
          <a:off x="16370300" y="5065789"/>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1,373,237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30</xdr:row>
      <xdr:rowOff>147062</xdr:rowOff>
    </xdr:from>
    <xdr:to>
      <xdr:col>86</xdr:col>
      <xdr:colOff>25400</xdr:colOff>
      <xdr:row>30</xdr:row>
      <xdr:rowOff>147062</xdr:rowOff>
    </xdr:to>
    <xdr:cxnSp macro="">
      <xdr:nvCxnSpPr>
        <xdr:cNvPr id="515" name="直線コネクタ 514">
          <a:extLst>
            <a:ext uri="{FF2B5EF4-FFF2-40B4-BE49-F238E27FC236}">
              <a16:creationId xmlns:a16="http://schemas.microsoft.com/office/drawing/2014/main" id="{00000000-0008-0000-0600-000003020000}"/>
            </a:ext>
          </a:extLst>
        </xdr:cNvPr>
        <xdr:cNvCxnSpPr/>
      </xdr:nvCxnSpPr>
      <xdr:spPr>
        <a:xfrm>
          <a:off x="16230600" y="529056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39</xdr:row>
      <xdr:rowOff>90188</xdr:rowOff>
    </xdr:from>
    <xdr:to>
      <xdr:col>85</xdr:col>
      <xdr:colOff>127000</xdr:colOff>
      <xdr:row>39</xdr:row>
      <xdr:rowOff>93871</xdr:rowOff>
    </xdr:to>
    <xdr:cxnSp macro="">
      <xdr:nvCxnSpPr>
        <xdr:cNvPr id="516" name="直線コネクタ 515">
          <a:extLst>
            <a:ext uri="{FF2B5EF4-FFF2-40B4-BE49-F238E27FC236}">
              <a16:creationId xmlns:a16="http://schemas.microsoft.com/office/drawing/2014/main" id="{00000000-0008-0000-0600-000004020000}"/>
            </a:ext>
          </a:extLst>
        </xdr:cNvPr>
        <xdr:cNvCxnSpPr/>
      </xdr:nvCxnSpPr>
      <xdr:spPr>
        <a:xfrm flipV="1">
          <a:off x="15481300" y="6776738"/>
          <a:ext cx="838200" cy="36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45866</xdr:rowOff>
    </xdr:from>
    <xdr:ext cx="534377" cy="259045"/>
    <xdr:sp macro="" textlink="">
      <xdr:nvSpPr>
        <xdr:cNvPr id="517" name="災害復旧事業費平均値テキスト">
          <a:extLst>
            <a:ext uri="{FF2B5EF4-FFF2-40B4-BE49-F238E27FC236}">
              <a16:creationId xmlns:a16="http://schemas.microsoft.com/office/drawing/2014/main" id="{00000000-0008-0000-0600-000005020000}"/>
            </a:ext>
          </a:extLst>
        </xdr:cNvPr>
        <xdr:cNvSpPr txBox="1"/>
      </xdr:nvSpPr>
      <xdr:spPr>
        <a:xfrm>
          <a:off x="16370300" y="656096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23,048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39</xdr:row>
      <xdr:rowOff>22989</xdr:rowOff>
    </xdr:from>
    <xdr:to>
      <xdr:col>85</xdr:col>
      <xdr:colOff>177800</xdr:colOff>
      <xdr:row>39</xdr:row>
      <xdr:rowOff>124589</xdr:rowOff>
    </xdr:to>
    <xdr:sp macro="" textlink="">
      <xdr:nvSpPr>
        <xdr:cNvPr id="518" name="フローチャート: 判断 517">
          <a:extLst>
            <a:ext uri="{FF2B5EF4-FFF2-40B4-BE49-F238E27FC236}">
              <a16:creationId xmlns:a16="http://schemas.microsoft.com/office/drawing/2014/main" id="{00000000-0008-0000-0600-000006020000}"/>
            </a:ext>
          </a:extLst>
        </xdr:cNvPr>
        <xdr:cNvSpPr/>
      </xdr:nvSpPr>
      <xdr:spPr>
        <a:xfrm>
          <a:off x="16268700" y="67095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39</xdr:row>
      <xdr:rowOff>84349</xdr:rowOff>
    </xdr:from>
    <xdr:to>
      <xdr:col>81</xdr:col>
      <xdr:colOff>50800</xdr:colOff>
      <xdr:row>39</xdr:row>
      <xdr:rowOff>93871</xdr:rowOff>
    </xdr:to>
    <xdr:cxnSp macro="">
      <xdr:nvCxnSpPr>
        <xdr:cNvPr id="519" name="直線コネクタ 518">
          <a:extLst>
            <a:ext uri="{FF2B5EF4-FFF2-40B4-BE49-F238E27FC236}">
              <a16:creationId xmlns:a16="http://schemas.microsoft.com/office/drawing/2014/main" id="{00000000-0008-0000-0600-000007020000}"/>
            </a:ext>
          </a:extLst>
        </xdr:cNvPr>
        <xdr:cNvCxnSpPr/>
      </xdr:nvCxnSpPr>
      <xdr:spPr>
        <a:xfrm>
          <a:off x="14592300" y="6770899"/>
          <a:ext cx="889000" cy="95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39</xdr:row>
      <xdr:rowOff>27194</xdr:rowOff>
    </xdr:from>
    <xdr:to>
      <xdr:col>81</xdr:col>
      <xdr:colOff>101600</xdr:colOff>
      <xdr:row>39</xdr:row>
      <xdr:rowOff>128794</xdr:rowOff>
    </xdr:to>
    <xdr:sp macro="" textlink="">
      <xdr:nvSpPr>
        <xdr:cNvPr id="520" name="フローチャート: 判断 519">
          <a:extLst>
            <a:ext uri="{FF2B5EF4-FFF2-40B4-BE49-F238E27FC236}">
              <a16:creationId xmlns:a16="http://schemas.microsoft.com/office/drawing/2014/main" id="{00000000-0008-0000-0600-000008020000}"/>
            </a:ext>
          </a:extLst>
        </xdr:cNvPr>
        <xdr:cNvSpPr/>
      </xdr:nvSpPr>
      <xdr:spPr>
        <a:xfrm>
          <a:off x="15430500" y="67137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37</xdr:row>
      <xdr:rowOff>145321</xdr:rowOff>
    </xdr:from>
    <xdr:ext cx="534377" cy="259045"/>
    <xdr:sp macro="" textlink="">
      <xdr:nvSpPr>
        <xdr:cNvPr id="521" name="テキスト ボックス 520">
          <a:extLst>
            <a:ext uri="{FF2B5EF4-FFF2-40B4-BE49-F238E27FC236}">
              <a16:creationId xmlns:a16="http://schemas.microsoft.com/office/drawing/2014/main" id="{00000000-0008-0000-0600-000009020000}"/>
            </a:ext>
          </a:extLst>
        </xdr:cNvPr>
        <xdr:cNvSpPr txBox="1"/>
      </xdr:nvSpPr>
      <xdr:spPr>
        <a:xfrm>
          <a:off x="15214111" y="64889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19,185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39</xdr:row>
      <xdr:rowOff>81694</xdr:rowOff>
    </xdr:from>
    <xdr:to>
      <xdr:col>76</xdr:col>
      <xdr:colOff>114300</xdr:colOff>
      <xdr:row>39</xdr:row>
      <xdr:rowOff>84349</xdr:rowOff>
    </xdr:to>
    <xdr:cxnSp macro="">
      <xdr:nvCxnSpPr>
        <xdr:cNvPr id="522" name="直線コネクタ 521">
          <a:extLst>
            <a:ext uri="{FF2B5EF4-FFF2-40B4-BE49-F238E27FC236}">
              <a16:creationId xmlns:a16="http://schemas.microsoft.com/office/drawing/2014/main" id="{00000000-0008-0000-0600-00000A020000}"/>
            </a:ext>
          </a:extLst>
        </xdr:cNvPr>
        <xdr:cNvCxnSpPr/>
      </xdr:nvCxnSpPr>
      <xdr:spPr>
        <a:xfrm>
          <a:off x="13703300" y="6768244"/>
          <a:ext cx="889000" cy="26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39</xdr:row>
      <xdr:rowOff>29631</xdr:rowOff>
    </xdr:from>
    <xdr:to>
      <xdr:col>76</xdr:col>
      <xdr:colOff>165100</xdr:colOff>
      <xdr:row>39</xdr:row>
      <xdr:rowOff>131231</xdr:rowOff>
    </xdr:to>
    <xdr:sp macro="" textlink="">
      <xdr:nvSpPr>
        <xdr:cNvPr id="523" name="フローチャート: 判断 522">
          <a:extLst>
            <a:ext uri="{FF2B5EF4-FFF2-40B4-BE49-F238E27FC236}">
              <a16:creationId xmlns:a16="http://schemas.microsoft.com/office/drawing/2014/main" id="{00000000-0008-0000-0600-00000B020000}"/>
            </a:ext>
          </a:extLst>
        </xdr:cNvPr>
        <xdr:cNvSpPr/>
      </xdr:nvSpPr>
      <xdr:spPr>
        <a:xfrm>
          <a:off x="14541500" y="67161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37</xdr:row>
      <xdr:rowOff>147758</xdr:rowOff>
    </xdr:from>
    <xdr:ext cx="534377" cy="259045"/>
    <xdr:sp macro="" textlink="">
      <xdr:nvSpPr>
        <xdr:cNvPr id="524" name="テキスト ボックス 523">
          <a:extLst>
            <a:ext uri="{FF2B5EF4-FFF2-40B4-BE49-F238E27FC236}">
              <a16:creationId xmlns:a16="http://schemas.microsoft.com/office/drawing/2014/main" id="{00000000-0008-0000-0600-00000C020000}"/>
            </a:ext>
          </a:extLst>
        </xdr:cNvPr>
        <xdr:cNvSpPr txBox="1"/>
      </xdr:nvSpPr>
      <xdr:spPr>
        <a:xfrm>
          <a:off x="14325111" y="64914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16,947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39</xdr:row>
      <xdr:rowOff>67396</xdr:rowOff>
    </xdr:from>
    <xdr:to>
      <xdr:col>71</xdr:col>
      <xdr:colOff>177800</xdr:colOff>
      <xdr:row>39</xdr:row>
      <xdr:rowOff>81694</xdr:rowOff>
    </xdr:to>
    <xdr:cxnSp macro="">
      <xdr:nvCxnSpPr>
        <xdr:cNvPr id="525" name="直線コネクタ 524">
          <a:extLst>
            <a:ext uri="{FF2B5EF4-FFF2-40B4-BE49-F238E27FC236}">
              <a16:creationId xmlns:a16="http://schemas.microsoft.com/office/drawing/2014/main" id="{00000000-0008-0000-0600-00000D020000}"/>
            </a:ext>
          </a:extLst>
        </xdr:cNvPr>
        <xdr:cNvCxnSpPr/>
      </xdr:nvCxnSpPr>
      <xdr:spPr>
        <a:xfrm>
          <a:off x="12814300" y="6753946"/>
          <a:ext cx="889000" cy="142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39</xdr:row>
      <xdr:rowOff>27822</xdr:rowOff>
    </xdr:from>
    <xdr:to>
      <xdr:col>72</xdr:col>
      <xdr:colOff>38100</xdr:colOff>
      <xdr:row>39</xdr:row>
      <xdr:rowOff>129422</xdr:rowOff>
    </xdr:to>
    <xdr:sp macro="" textlink="">
      <xdr:nvSpPr>
        <xdr:cNvPr id="526" name="フローチャート: 判断 525">
          <a:extLst>
            <a:ext uri="{FF2B5EF4-FFF2-40B4-BE49-F238E27FC236}">
              <a16:creationId xmlns:a16="http://schemas.microsoft.com/office/drawing/2014/main" id="{00000000-0008-0000-0600-00000E020000}"/>
            </a:ext>
          </a:extLst>
        </xdr:cNvPr>
        <xdr:cNvSpPr/>
      </xdr:nvSpPr>
      <xdr:spPr>
        <a:xfrm>
          <a:off x="13652500" y="67143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37</xdr:row>
      <xdr:rowOff>145949</xdr:rowOff>
    </xdr:from>
    <xdr:ext cx="534377" cy="259045"/>
    <xdr:sp macro="" textlink="">
      <xdr:nvSpPr>
        <xdr:cNvPr id="527" name="テキスト ボックス 526">
          <a:extLst>
            <a:ext uri="{FF2B5EF4-FFF2-40B4-BE49-F238E27FC236}">
              <a16:creationId xmlns:a16="http://schemas.microsoft.com/office/drawing/2014/main" id="{00000000-0008-0000-0600-00000F020000}"/>
            </a:ext>
          </a:extLst>
        </xdr:cNvPr>
        <xdr:cNvSpPr txBox="1"/>
      </xdr:nvSpPr>
      <xdr:spPr>
        <a:xfrm>
          <a:off x="13436111" y="64895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18,608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39</xdr:row>
      <xdr:rowOff>32256</xdr:rowOff>
    </xdr:from>
    <xdr:to>
      <xdr:col>67</xdr:col>
      <xdr:colOff>101600</xdr:colOff>
      <xdr:row>39</xdr:row>
      <xdr:rowOff>133856</xdr:rowOff>
    </xdr:to>
    <xdr:sp macro="" textlink="">
      <xdr:nvSpPr>
        <xdr:cNvPr id="528" name="フローチャート: 判断 527">
          <a:extLst>
            <a:ext uri="{FF2B5EF4-FFF2-40B4-BE49-F238E27FC236}">
              <a16:creationId xmlns:a16="http://schemas.microsoft.com/office/drawing/2014/main" id="{00000000-0008-0000-0600-000010020000}"/>
            </a:ext>
          </a:extLst>
        </xdr:cNvPr>
        <xdr:cNvSpPr/>
      </xdr:nvSpPr>
      <xdr:spPr>
        <a:xfrm>
          <a:off x="12763500" y="67188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39</xdr:row>
      <xdr:rowOff>124983</xdr:rowOff>
    </xdr:from>
    <xdr:ext cx="534377" cy="259045"/>
    <xdr:sp macro="" textlink="">
      <xdr:nvSpPr>
        <xdr:cNvPr id="529" name="テキスト ボックス 528">
          <a:extLst>
            <a:ext uri="{FF2B5EF4-FFF2-40B4-BE49-F238E27FC236}">
              <a16:creationId xmlns:a16="http://schemas.microsoft.com/office/drawing/2014/main" id="{00000000-0008-0000-0600-000011020000}"/>
            </a:ext>
          </a:extLst>
        </xdr:cNvPr>
        <xdr:cNvSpPr txBox="1"/>
      </xdr:nvSpPr>
      <xdr:spPr>
        <a:xfrm>
          <a:off x="12547111" y="68115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0" name="テキスト ボックス 529">
          <a:extLst>
            <a:ext uri="{FF2B5EF4-FFF2-40B4-BE49-F238E27FC236}">
              <a16:creationId xmlns:a16="http://schemas.microsoft.com/office/drawing/2014/main" id="{00000000-0008-0000-0600-000012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1" name="テキスト ボックス 530">
          <a:extLst>
            <a:ext uri="{FF2B5EF4-FFF2-40B4-BE49-F238E27FC236}">
              <a16:creationId xmlns:a16="http://schemas.microsoft.com/office/drawing/2014/main" id="{00000000-0008-0000-0600-000013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2" name="テキスト ボックス 531">
          <a:extLst>
            <a:ext uri="{FF2B5EF4-FFF2-40B4-BE49-F238E27FC236}">
              <a16:creationId xmlns:a16="http://schemas.microsoft.com/office/drawing/2014/main" id="{00000000-0008-0000-0600-000014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3" name="テキスト ボックス 532">
          <a:extLst>
            <a:ext uri="{FF2B5EF4-FFF2-40B4-BE49-F238E27FC236}">
              <a16:creationId xmlns:a16="http://schemas.microsoft.com/office/drawing/2014/main" id="{00000000-0008-0000-0600-000015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4" name="テキスト ボックス 533">
          <a:extLst>
            <a:ext uri="{FF2B5EF4-FFF2-40B4-BE49-F238E27FC236}">
              <a16:creationId xmlns:a16="http://schemas.microsoft.com/office/drawing/2014/main" id="{00000000-0008-0000-0600-000016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39</xdr:row>
      <xdr:rowOff>39388</xdr:rowOff>
    </xdr:from>
    <xdr:to>
      <xdr:col>85</xdr:col>
      <xdr:colOff>177800</xdr:colOff>
      <xdr:row>39</xdr:row>
      <xdr:rowOff>140988</xdr:rowOff>
    </xdr:to>
    <xdr:sp macro="" textlink="">
      <xdr:nvSpPr>
        <xdr:cNvPr id="535" name="楕円 534">
          <a:extLst>
            <a:ext uri="{FF2B5EF4-FFF2-40B4-BE49-F238E27FC236}">
              <a16:creationId xmlns:a16="http://schemas.microsoft.com/office/drawing/2014/main" id="{00000000-0008-0000-0600-000017020000}"/>
            </a:ext>
          </a:extLst>
        </xdr:cNvPr>
        <xdr:cNvSpPr/>
      </xdr:nvSpPr>
      <xdr:spPr>
        <a:xfrm>
          <a:off x="16268700" y="67259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39</xdr:row>
      <xdr:rowOff>1417</xdr:rowOff>
    </xdr:from>
    <xdr:ext cx="469744" cy="259045"/>
    <xdr:sp macro="" textlink="">
      <xdr:nvSpPr>
        <xdr:cNvPr id="536" name="災害復旧事業費該当値テキスト">
          <a:extLst>
            <a:ext uri="{FF2B5EF4-FFF2-40B4-BE49-F238E27FC236}">
              <a16:creationId xmlns:a16="http://schemas.microsoft.com/office/drawing/2014/main" id="{00000000-0008-0000-0600-000018020000}"/>
            </a:ext>
          </a:extLst>
        </xdr:cNvPr>
        <xdr:cNvSpPr txBox="1"/>
      </xdr:nvSpPr>
      <xdr:spPr>
        <a:xfrm>
          <a:off x="16370300" y="66879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7,984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39</xdr:row>
      <xdr:rowOff>43071</xdr:rowOff>
    </xdr:from>
    <xdr:to>
      <xdr:col>81</xdr:col>
      <xdr:colOff>101600</xdr:colOff>
      <xdr:row>39</xdr:row>
      <xdr:rowOff>144671</xdr:rowOff>
    </xdr:to>
    <xdr:sp macro="" textlink="">
      <xdr:nvSpPr>
        <xdr:cNvPr id="537" name="楕円 536">
          <a:extLst>
            <a:ext uri="{FF2B5EF4-FFF2-40B4-BE49-F238E27FC236}">
              <a16:creationId xmlns:a16="http://schemas.microsoft.com/office/drawing/2014/main" id="{00000000-0008-0000-0600-000019020000}"/>
            </a:ext>
          </a:extLst>
        </xdr:cNvPr>
        <xdr:cNvSpPr/>
      </xdr:nvSpPr>
      <xdr:spPr>
        <a:xfrm>
          <a:off x="15430500" y="67296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39</xdr:row>
      <xdr:rowOff>135798</xdr:rowOff>
    </xdr:from>
    <xdr:ext cx="469744" cy="259045"/>
    <xdr:sp macro="" textlink="">
      <xdr:nvSpPr>
        <xdr:cNvPr id="538" name="テキスト ボックス 537">
          <a:extLst>
            <a:ext uri="{FF2B5EF4-FFF2-40B4-BE49-F238E27FC236}">
              <a16:creationId xmlns:a16="http://schemas.microsoft.com/office/drawing/2014/main" id="{00000000-0008-0000-0600-00001A020000}"/>
            </a:ext>
          </a:extLst>
        </xdr:cNvPr>
        <xdr:cNvSpPr txBox="1"/>
      </xdr:nvSpPr>
      <xdr:spPr>
        <a:xfrm>
          <a:off x="15246428" y="68223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39</xdr:row>
      <xdr:rowOff>33549</xdr:rowOff>
    </xdr:from>
    <xdr:to>
      <xdr:col>76</xdr:col>
      <xdr:colOff>165100</xdr:colOff>
      <xdr:row>39</xdr:row>
      <xdr:rowOff>135149</xdr:rowOff>
    </xdr:to>
    <xdr:sp macro="" textlink="">
      <xdr:nvSpPr>
        <xdr:cNvPr id="539" name="楕円 538">
          <a:extLst>
            <a:ext uri="{FF2B5EF4-FFF2-40B4-BE49-F238E27FC236}">
              <a16:creationId xmlns:a16="http://schemas.microsoft.com/office/drawing/2014/main" id="{00000000-0008-0000-0600-00001B020000}"/>
            </a:ext>
          </a:extLst>
        </xdr:cNvPr>
        <xdr:cNvSpPr/>
      </xdr:nvSpPr>
      <xdr:spPr>
        <a:xfrm>
          <a:off x="14541500" y="67200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39</xdr:row>
      <xdr:rowOff>126276</xdr:rowOff>
    </xdr:from>
    <xdr:ext cx="534377" cy="259045"/>
    <xdr:sp macro="" textlink="">
      <xdr:nvSpPr>
        <xdr:cNvPr id="540" name="テキスト ボックス 539">
          <a:extLst>
            <a:ext uri="{FF2B5EF4-FFF2-40B4-BE49-F238E27FC236}">
              <a16:creationId xmlns:a16="http://schemas.microsoft.com/office/drawing/2014/main" id="{00000000-0008-0000-0600-00001C020000}"/>
            </a:ext>
          </a:extLst>
        </xdr:cNvPr>
        <xdr:cNvSpPr txBox="1"/>
      </xdr:nvSpPr>
      <xdr:spPr>
        <a:xfrm>
          <a:off x="14325111" y="68128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13,347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39</xdr:row>
      <xdr:rowOff>30894</xdr:rowOff>
    </xdr:from>
    <xdr:to>
      <xdr:col>72</xdr:col>
      <xdr:colOff>38100</xdr:colOff>
      <xdr:row>39</xdr:row>
      <xdr:rowOff>132494</xdr:rowOff>
    </xdr:to>
    <xdr:sp macro="" textlink="">
      <xdr:nvSpPr>
        <xdr:cNvPr id="541" name="楕円 540">
          <a:extLst>
            <a:ext uri="{FF2B5EF4-FFF2-40B4-BE49-F238E27FC236}">
              <a16:creationId xmlns:a16="http://schemas.microsoft.com/office/drawing/2014/main" id="{00000000-0008-0000-0600-00001D020000}"/>
            </a:ext>
          </a:extLst>
        </xdr:cNvPr>
        <xdr:cNvSpPr/>
      </xdr:nvSpPr>
      <xdr:spPr>
        <a:xfrm>
          <a:off x="13652500" y="67174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39</xdr:row>
      <xdr:rowOff>123621</xdr:rowOff>
    </xdr:from>
    <xdr:ext cx="534377" cy="259045"/>
    <xdr:sp macro="" textlink="">
      <xdr:nvSpPr>
        <xdr:cNvPr id="542" name="テキスト ボックス 541">
          <a:extLst>
            <a:ext uri="{FF2B5EF4-FFF2-40B4-BE49-F238E27FC236}">
              <a16:creationId xmlns:a16="http://schemas.microsoft.com/office/drawing/2014/main" id="{00000000-0008-0000-0600-00001E020000}"/>
            </a:ext>
          </a:extLst>
        </xdr:cNvPr>
        <xdr:cNvSpPr txBox="1"/>
      </xdr:nvSpPr>
      <xdr:spPr>
        <a:xfrm>
          <a:off x="13436111" y="68101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15,786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39</xdr:row>
      <xdr:rowOff>16596</xdr:rowOff>
    </xdr:from>
    <xdr:to>
      <xdr:col>67</xdr:col>
      <xdr:colOff>101600</xdr:colOff>
      <xdr:row>39</xdr:row>
      <xdr:rowOff>118196</xdr:rowOff>
    </xdr:to>
    <xdr:sp macro="" textlink="">
      <xdr:nvSpPr>
        <xdr:cNvPr id="543" name="楕円 542">
          <a:extLst>
            <a:ext uri="{FF2B5EF4-FFF2-40B4-BE49-F238E27FC236}">
              <a16:creationId xmlns:a16="http://schemas.microsoft.com/office/drawing/2014/main" id="{00000000-0008-0000-0600-00001F020000}"/>
            </a:ext>
          </a:extLst>
        </xdr:cNvPr>
        <xdr:cNvSpPr/>
      </xdr:nvSpPr>
      <xdr:spPr>
        <a:xfrm>
          <a:off x="12763500" y="67031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37</xdr:row>
      <xdr:rowOff>134723</xdr:rowOff>
    </xdr:from>
    <xdr:ext cx="534377" cy="259045"/>
    <xdr:sp macro="" textlink="">
      <xdr:nvSpPr>
        <xdr:cNvPr id="544" name="テキスト ボックス 543">
          <a:extLst>
            <a:ext uri="{FF2B5EF4-FFF2-40B4-BE49-F238E27FC236}">
              <a16:creationId xmlns:a16="http://schemas.microsoft.com/office/drawing/2014/main" id="{00000000-0008-0000-0600-000020020000}"/>
            </a:ext>
          </a:extLst>
        </xdr:cNvPr>
        <xdr:cNvSpPr txBox="1"/>
      </xdr:nvSpPr>
      <xdr:spPr>
        <a:xfrm>
          <a:off x="12547111" y="64783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28,921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5" name="正方形/長方形 544">
          <a:extLst>
            <a:ext uri="{FF2B5EF4-FFF2-40B4-BE49-F238E27FC236}">
              <a16:creationId xmlns:a16="http://schemas.microsoft.com/office/drawing/2014/main" id="{00000000-0008-0000-0600-000021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6" name="正方形/長方形 545">
          <a:extLst>
            <a:ext uri="{FF2B5EF4-FFF2-40B4-BE49-F238E27FC236}">
              <a16:creationId xmlns:a16="http://schemas.microsoft.com/office/drawing/2014/main" id="{00000000-0008-0000-0600-000022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7" name="正方形/長方形 546">
          <a:extLst>
            <a:ext uri="{FF2B5EF4-FFF2-40B4-BE49-F238E27FC236}">
              <a16:creationId xmlns:a16="http://schemas.microsoft.com/office/drawing/2014/main" id="{00000000-0008-0000-0600-000023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48" name="正方形/長方形 547">
          <a:extLst>
            <a:ext uri="{FF2B5EF4-FFF2-40B4-BE49-F238E27FC236}">
              <a16:creationId xmlns:a16="http://schemas.microsoft.com/office/drawing/2014/main" id="{00000000-0008-0000-0600-000024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49" name="正方形/長方形 548">
          <a:extLst>
            <a:ext uri="{FF2B5EF4-FFF2-40B4-BE49-F238E27FC236}">
              <a16:creationId xmlns:a16="http://schemas.microsoft.com/office/drawing/2014/main" id="{00000000-0008-0000-0600-000025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0" name="正方形/長方形 549">
          <a:extLst>
            <a:ext uri="{FF2B5EF4-FFF2-40B4-BE49-F238E27FC236}">
              <a16:creationId xmlns:a16="http://schemas.microsoft.com/office/drawing/2014/main" id="{00000000-0008-0000-0600-000026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1" name="正方形/長方形 550">
          <a:extLst>
            <a:ext uri="{FF2B5EF4-FFF2-40B4-BE49-F238E27FC236}">
              <a16:creationId xmlns:a16="http://schemas.microsoft.com/office/drawing/2014/main" id="{00000000-0008-0000-0600-000027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2" name="正方形/長方形 551">
          <a:extLst>
            <a:ext uri="{FF2B5EF4-FFF2-40B4-BE49-F238E27FC236}">
              <a16:creationId xmlns:a16="http://schemas.microsoft.com/office/drawing/2014/main" id="{00000000-0008-0000-0600-000028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3" name="テキスト ボックス 552">
          <a:extLst>
            <a:ext uri="{FF2B5EF4-FFF2-40B4-BE49-F238E27FC236}">
              <a16:creationId xmlns:a16="http://schemas.microsoft.com/office/drawing/2014/main" id="{00000000-0008-0000-0600-000029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4" name="直線コネクタ 553">
          <a:extLst>
            <a:ext uri="{FF2B5EF4-FFF2-40B4-BE49-F238E27FC236}">
              <a16:creationId xmlns:a16="http://schemas.microsoft.com/office/drawing/2014/main" id="{00000000-0008-0000-0600-00002A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59</xdr:row>
      <xdr:rowOff>98878</xdr:rowOff>
    </xdr:from>
    <xdr:to>
      <xdr:col>89</xdr:col>
      <xdr:colOff>177800</xdr:colOff>
      <xdr:row>59</xdr:row>
      <xdr:rowOff>98878</xdr:rowOff>
    </xdr:to>
    <xdr:cxnSp macro="">
      <xdr:nvCxnSpPr>
        <xdr:cNvPr id="555" name="直線コネクタ 554">
          <a:extLst>
            <a:ext uri="{FF2B5EF4-FFF2-40B4-BE49-F238E27FC236}">
              <a16:creationId xmlns:a16="http://schemas.microsoft.com/office/drawing/2014/main" id="{00000000-0008-0000-0600-00002B020000}"/>
            </a:ext>
          </a:extLst>
        </xdr:cNvPr>
        <xdr:cNvCxnSpPr/>
      </xdr:nvCxnSpPr>
      <xdr:spPr>
        <a:xfrm>
          <a:off x="12446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58</xdr:row>
      <xdr:rowOff>128105</xdr:rowOff>
    </xdr:from>
    <xdr:ext cx="248786" cy="259045"/>
    <xdr:sp macro="" textlink="">
      <xdr:nvSpPr>
        <xdr:cNvPr id="556" name="テキスト ボックス 555">
          <a:extLst>
            <a:ext uri="{FF2B5EF4-FFF2-40B4-BE49-F238E27FC236}">
              <a16:creationId xmlns:a16="http://schemas.microsoft.com/office/drawing/2014/main" id="{00000000-0008-0000-0600-00002C020000}"/>
            </a:ext>
          </a:extLst>
        </xdr:cNvPr>
        <xdr:cNvSpPr txBox="1"/>
      </xdr:nvSpPr>
      <xdr:spPr>
        <a:xfrm>
          <a:off x="12197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115207</xdr:rowOff>
    </xdr:from>
    <xdr:to>
      <xdr:col>89</xdr:col>
      <xdr:colOff>177800</xdr:colOff>
      <xdr:row>57</xdr:row>
      <xdr:rowOff>115207</xdr:rowOff>
    </xdr:to>
    <xdr:cxnSp macro="">
      <xdr:nvCxnSpPr>
        <xdr:cNvPr id="557" name="直線コネクタ 556">
          <a:extLst>
            <a:ext uri="{FF2B5EF4-FFF2-40B4-BE49-F238E27FC236}">
              <a16:creationId xmlns:a16="http://schemas.microsoft.com/office/drawing/2014/main" id="{00000000-0008-0000-0600-00002D020000}"/>
            </a:ext>
          </a:extLst>
        </xdr:cNvPr>
        <xdr:cNvCxnSpPr/>
      </xdr:nvCxnSpPr>
      <xdr:spPr>
        <a:xfrm>
          <a:off x="12446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56</xdr:row>
      <xdr:rowOff>144434</xdr:rowOff>
    </xdr:from>
    <xdr:ext cx="467179" cy="259045"/>
    <xdr:sp macro="" textlink="">
      <xdr:nvSpPr>
        <xdr:cNvPr id="558" name="テキスト ボックス 557">
          <a:extLst>
            <a:ext uri="{FF2B5EF4-FFF2-40B4-BE49-F238E27FC236}">
              <a16:creationId xmlns:a16="http://schemas.microsoft.com/office/drawing/2014/main" id="{00000000-0008-0000-0600-00002E020000}"/>
            </a:ext>
          </a:extLst>
        </xdr:cNvPr>
        <xdr:cNvSpPr txBox="1"/>
      </xdr:nvSpPr>
      <xdr:spPr>
        <a:xfrm>
          <a:off x="11978821" y="9745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131535</xdr:rowOff>
    </xdr:from>
    <xdr:to>
      <xdr:col>89</xdr:col>
      <xdr:colOff>177800</xdr:colOff>
      <xdr:row>55</xdr:row>
      <xdr:rowOff>131535</xdr:rowOff>
    </xdr:to>
    <xdr:cxnSp macro="">
      <xdr:nvCxnSpPr>
        <xdr:cNvPr id="559" name="直線コネクタ 558">
          <a:extLst>
            <a:ext uri="{FF2B5EF4-FFF2-40B4-BE49-F238E27FC236}">
              <a16:creationId xmlns:a16="http://schemas.microsoft.com/office/drawing/2014/main" id="{00000000-0008-0000-0600-00002F020000}"/>
            </a:ext>
          </a:extLst>
        </xdr:cNvPr>
        <xdr:cNvCxnSpPr/>
      </xdr:nvCxnSpPr>
      <xdr:spPr>
        <a:xfrm>
          <a:off x="12446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54</xdr:row>
      <xdr:rowOff>160762</xdr:rowOff>
    </xdr:from>
    <xdr:ext cx="467179" cy="259045"/>
    <xdr:sp macro="" textlink="">
      <xdr:nvSpPr>
        <xdr:cNvPr id="560" name="テキスト ボックス 559">
          <a:extLst>
            <a:ext uri="{FF2B5EF4-FFF2-40B4-BE49-F238E27FC236}">
              <a16:creationId xmlns:a16="http://schemas.microsoft.com/office/drawing/2014/main" id="{00000000-0008-0000-0600-000030020000}"/>
            </a:ext>
          </a:extLst>
        </xdr:cNvPr>
        <xdr:cNvSpPr txBox="1"/>
      </xdr:nvSpPr>
      <xdr:spPr>
        <a:xfrm>
          <a:off x="11978821" y="941906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147865</xdr:rowOff>
    </xdr:from>
    <xdr:to>
      <xdr:col>89</xdr:col>
      <xdr:colOff>177800</xdr:colOff>
      <xdr:row>53</xdr:row>
      <xdr:rowOff>147865</xdr:rowOff>
    </xdr:to>
    <xdr:cxnSp macro="">
      <xdr:nvCxnSpPr>
        <xdr:cNvPr id="561" name="直線コネクタ 560">
          <a:extLst>
            <a:ext uri="{FF2B5EF4-FFF2-40B4-BE49-F238E27FC236}">
              <a16:creationId xmlns:a16="http://schemas.microsoft.com/office/drawing/2014/main" id="{00000000-0008-0000-0600-000031020000}"/>
            </a:ext>
          </a:extLst>
        </xdr:cNvPr>
        <xdr:cNvCxnSpPr/>
      </xdr:nvCxnSpPr>
      <xdr:spPr>
        <a:xfrm>
          <a:off x="12446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53</xdr:row>
      <xdr:rowOff>5642</xdr:rowOff>
    </xdr:from>
    <xdr:ext cx="467179" cy="259045"/>
    <xdr:sp macro="" textlink="">
      <xdr:nvSpPr>
        <xdr:cNvPr id="562" name="テキスト ボックス 561">
          <a:extLst>
            <a:ext uri="{FF2B5EF4-FFF2-40B4-BE49-F238E27FC236}">
              <a16:creationId xmlns:a16="http://schemas.microsoft.com/office/drawing/2014/main" id="{00000000-0008-0000-0600-000032020000}"/>
            </a:ext>
          </a:extLst>
        </xdr:cNvPr>
        <xdr:cNvSpPr txBox="1"/>
      </xdr:nvSpPr>
      <xdr:spPr>
        <a:xfrm>
          <a:off x="11978821" y="909249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51</xdr:row>
      <xdr:rowOff>164193</xdr:rowOff>
    </xdr:from>
    <xdr:to>
      <xdr:col>89</xdr:col>
      <xdr:colOff>177800</xdr:colOff>
      <xdr:row>51</xdr:row>
      <xdr:rowOff>164193</xdr:rowOff>
    </xdr:to>
    <xdr:cxnSp macro="">
      <xdr:nvCxnSpPr>
        <xdr:cNvPr id="563" name="直線コネクタ 562">
          <a:extLst>
            <a:ext uri="{FF2B5EF4-FFF2-40B4-BE49-F238E27FC236}">
              <a16:creationId xmlns:a16="http://schemas.microsoft.com/office/drawing/2014/main" id="{00000000-0008-0000-0600-000033020000}"/>
            </a:ext>
          </a:extLst>
        </xdr:cNvPr>
        <xdr:cNvCxnSpPr/>
      </xdr:nvCxnSpPr>
      <xdr:spPr>
        <a:xfrm>
          <a:off x="12446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51</xdr:row>
      <xdr:rowOff>21970</xdr:rowOff>
    </xdr:from>
    <xdr:ext cx="467179" cy="259045"/>
    <xdr:sp macro="" textlink="">
      <xdr:nvSpPr>
        <xdr:cNvPr id="564" name="テキスト ボックス 563">
          <a:extLst>
            <a:ext uri="{FF2B5EF4-FFF2-40B4-BE49-F238E27FC236}">
              <a16:creationId xmlns:a16="http://schemas.microsoft.com/office/drawing/2014/main" id="{00000000-0008-0000-0600-000034020000}"/>
            </a:ext>
          </a:extLst>
        </xdr:cNvPr>
        <xdr:cNvSpPr txBox="1"/>
      </xdr:nvSpPr>
      <xdr:spPr>
        <a:xfrm>
          <a:off x="11978821" y="8765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9072</xdr:rowOff>
    </xdr:from>
    <xdr:to>
      <xdr:col>89</xdr:col>
      <xdr:colOff>177800</xdr:colOff>
      <xdr:row>50</xdr:row>
      <xdr:rowOff>9072</xdr:rowOff>
    </xdr:to>
    <xdr:cxnSp macro="">
      <xdr:nvCxnSpPr>
        <xdr:cNvPr id="565" name="直線コネクタ 564">
          <a:extLst>
            <a:ext uri="{FF2B5EF4-FFF2-40B4-BE49-F238E27FC236}">
              <a16:creationId xmlns:a16="http://schemas.microsoft.com/office/drawing/2014/main" id="{00000000-0008-0000-0600-000035020000}"/>
            </a:ext>
          </a:extLst>
        </xdr:cNvPr>
        <xdr:cNvCxnSpPr/>
      </xdr:nvCxnSpPr>
      <xdr:spPr>
        <a:xfrm>
          <a:off x="12446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49</xdr:row>
      <xdr:rowOff>38299</xdr:rowOff>
    </xdr:from>
    <xdr:ext cx="467179" cy="259045"/>
    <xdr:sp macro="" textlink="">
      <xdr:nvSpPr>
        <xdr:cNvPr id="566" name="テキスト ボックス 565">
          <a:extLst>
            <a:ext uri="{FF2B5EF4-FFF2-40B4-BE49-F238E27FC236}">
              <a16:creationId xmlns:a16="http://schemas.microsoft.com/office/drawing/2014/main" id="{00000000-0008-0000-0600-000036020000}"/>
            </a:ext>
          </a:extLst>
        </xdr:cNvPr>
        <xdr:cNvSpPr txBox="1"/>
      </xdr:nvSpPr>
      <xdr:spPr>
        <a:xfrm>
          <a:off x="11978821" y="8439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7" name="直線コネクタ 566">
          <a:extLst>
            <a:ext uri="{FF2B5EF4-FFF2-40B4-BE49-F238E27FC236}">
              <a16:creationId xmlns:a16="http://schemas.microsoft.com/office/drawing/2014/main" id="{00000000-0008-0000-0600-000037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47</xdr:row>
      <xdr:rowOff>54627</xdr:rowOff>
    </xdr:from>
    <xdr:ext cx="467179" cy="259045"/>
    <xdr:sp macro="" textlink="">
      <xdr:nvSpPr>
        <xdr:cNvPr id="568" name="テキスト ボックス 567">
          <a:extLst>
            <a:ext uri="{FF2B5EF4-FFF2-40B4-BE49-F238E27FC236}">
              <a16:creationId xmlns:a16="http://schemas.microsoft.com/office/drawing/2014/main" id="{00000000-0008-0000-0600-000038020000}"/>
            </a:ext>
          </a:extLst>
        </xdr:cNvPr>
        <xdr:cNvSpPr txBox="1"/>
      </xdr:nvSpPr>
      <xdr:spPr>
        <a:xfrm>
          <a:off x="11978821" y="811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69" name="失業対策事業費グラフ枠">
          <a:extLst>
            <a:ext uri="{FF2B5EF4-FFF2-40B4-BE49-F238E27FC236}">
              <a16:creationId xmlns:a16="http://schemas.microsoft.com/office/drawing/2014/main" id="{00000000-0008-0000-0600-000039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51</xdr:row>
      <xdr:rowOff>13317</xdr:rowOff>
    </xdr:from>
    <xdr:to>
      <xdr:col>85</xdr:col>
      <xdr:colOff>126364</xdr:colOff>
      <xdr:row>59</xdr:row>
      <xdr:rowOff>98878</xdr:rowOff>
    </xdr:to>
    <xdr:cxnSp macro="">
      <xdr:nvCxnSpPr>
        <xdr:cNvPr id="570" name="直線コネクタ 569">
          <a:extLst>
            <a:ext uri="{FF2B5EF4-FFF2-40B4-BE49-F238E27FC236}">
              <a16:creationId xmlns:a16="http://schemas.microsoft.com/office/drawing/2014/main" id="{00000000-0008-0000-0600-00003A020000}"/>
            </a:ext>
          </a:extLst>
        </xdr:cNvPr>
        <xdr:cNvCxnSpPr/>
      </xdr:nvCxnSpPr>
      <xdr:spPr>
        <a:xfrm flipV="1">
          <a:off x="16317595" y="8757267"/>
          <a:ext cx="1269" cy="145716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59</xdr:row>
      <xdr:rowOff>153505</xdr:rowOff>
    </xdr:from>
    <xdr:ext cx="249299" cy="259045"/>
    <xdr:sp macro="" textlink="">
      <xdr:nvSpPr>
        <xdr:cNvPr id="571" name="失業対策事業費最小値テキスト">
          <a:extLst>
            <a:ext uri="{FF2B5EF4-FFF2-40B4-BE49-F238E27FC236}">
              <a16:creationId xmlns:a16="http://schemas.microsoft.com/office/drawing/2014/main" id="{00000000-0008-0000-0600-00003B020000}"/>
            </a:ext>
          </a:extLst>
        </xdr:cNvPr>
        <xdr:cNvSpPr txBox="1"/>
      </xdr:nvSpPr>
      <xdr:spPr>
        <a:xfrm>
          <a:off x="16370300" y="102690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59</xdr:row>
      <xdr:rowOff>98878</xdr:rowOff>
    </xdr:from>
    <xdr:to>
      <xdr:col>86</xdr:col>
      <xdr:colOff>25400</xdr:colOff>
      <xdr:row>59</xdr:row>
      <xdr:rowOff>98878</xdr:rowOff>
    </xdr:to>
    <xdr:cxnSp macro="">
      <xdr:nvCxnSpPr>
        <xdr:cNvPr id="572" name="直線コネクタ 571">
          <a:extLst>
            <a:ext uri="{FF2B5EF4-FFF2-40B4-BE49-F238E27FC236}">
              <a16:creationId xmlns:a16="http://schemas.microsoft.com/office/drawing/2014/main" id="{00000000-0008-0000-0600-00003C020000}"/>
            </a:ext>
          </a:extLst>
        </xdr:cNvPr>
        <xdr:cNvCxnSpPr/>
      </xdr:nvCxnSpPr>
      <xdr:spPr>
        <a:xfrm>
          <a:off x="16230600" y="10214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131444</xdr:rowOff>
    </xdr:from>
    <xdr:ext cx="469744" cy="259045"/>
    <xdr:sp macro="" textlink="">
      <xdr:nvSpPr>
        <xdr:cNvPr id="573" name="失業対策事業費最大値テキスト">
          <a:extLst>
            <a:ext uri="{FF2B5EF4-FFF2-40B4-BE49-F238E27FC236}">
              <a16:creationId xmlns:a16="http://schemas.microsoft.com/office/drawing/2014/main" id="{00000000-0008-0000-0600-00003D020000}"/>
            </a:ext>
          </a:extLst>
        </xdr:cNvPr>
        <xdr:cNvSpPr txBox="1"/>
      </xdr:nvSpPr>
      <xdr:spPr>
        <a:xfrm>
          <a:off x="16370300" y="853249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4,462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51</xdr:row>
      <xdr:rowOff>13317</xdr:rowOff>
    </xdr:from>
    <xdr:to>
      <xdr:col>86</xdr:col>
      <xdr:colOff>25400</xdr:colOff>
      <xdr:row>51</xdr:row>
      <xdr:rowOff>13317</xdr:rowOff>
    </xdr:to>
    <xdr:cxnSp macro="">
      <xdr:nvCxnSpPr>
        <xdr:cNvPr id="574" name="直線コネクタ 573">
          <a:extLst>
            <a:ext uri="{FF2B5EF4-FFF2-40B4-BE49-F238E27FC236}">
              <a16:creationId xmlns:a16="http://schemas.microsoft.com/office/drawing/2014/main" id="{00000000-0008-0000-0600-00003E020000}"/>
            </a:ext>
          </a:extLst>
        </xdr:cNvPr>
        <xdr:cNvCxnSpPr/>
      </xdr:nvCxnSpPr>
      <xdr:spPr>
        <a:xfrm>
          <a:off x="16230600" y="87572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59</xdr:row>
      <xdr:rowOff>98878</xdr:rowOff>
    </xdr:from>
    <xdr:to>
      <xdr:col>85</xdr:col>
      <xdr:colOff>127000</xdr:colOff>
      <xdr:row>59</xdr:row>
      <xdr:rowOff>98878</xdr:rowOff>
    </xdr:to>
    <xdr:cxnSp macro="">
      <xdr:nvCxnSpPr>
        <xdr:cNvPr id="575" name="直線コネクタ 574">
          <a:extLst>
            <a:ext uri="{FF2B5EF4-FFF2-40B4-BE49-F238E27FC236}">
              <a16:creationId xmlns:a16="http://schemas.microsoft.com/office/drawing/2014/main" id="{00000000-0008-0000-0600-00003F020000}"/>
            </a:ext>
          </a:extLst>
        </xdr:cNvPr>
        <xdr:cNvCxnSpPr/>
      </xdr:nvCxnSpPr>
      <xdr:spPr>
        <a:xfrm>
          <a:off x="15481300" y="10214428"/>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70955</xdr:rowOff>
    </xdr:from>
    <xdr:ext cx="249299" cy="259045"/>
    <xdr:sp macro="" textlink="">
      <xdr:nvSpPr>
        <xdr:cNvPr id="576" name="失業対策事業費平均値テキスト">
          <a:extLst>
            <a:ext uri="{FF2B5EF4-FFF2-40B4-BE49-F238E27FC236}">
              <a16:creationId xmlns:a16="http://schemas.microsoft.com/office/drawing/2014/main" id="{00000000-0008-0000-0600-000040020000}"/>
            </a:ext>
          </a:extLst>
        </xdr:cNvPr>
        <xdr:cNvSpPr txBox="1"/>
      </xdr:nvSpPr>
      <xdr:spPr>
        <a:xfrm>
          <a:off x="16370300" y="10015055"/>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48078</xdr:rowOff>
    </xdr:from>
    <xdr:to>
      <xdr:col>85</xdr:col>
      <xdr:colOff>177800</xdr:colOff>
      <xdr:row>59</xdr:row>
      <xdr:rowOff>149678</xdr:rowOff>
    </xdr:to>
    <xdr:sp macro="" textlink="">
      <xdr:nvSpPr>
        <xdr:cNvPr id="577" name="フローチャート: 判断 576">
          <a:extLst>
            <a:ext uri="{FF2B5EF4-FFF2-40B4-BE49-F238E27FC236}">
              <a16:creationId xmlns:a16="http://schemas.microsoft.com/office/drawing/2014/main" id="{00000000-0008-0000-0600-000041020000}"/>
            </a:ext>
          </a:extLst>
        </xdr:cNvPr>
        <xdr:cNvSpPr/>
      </xdr:nvSpPr>
      <xdr:spPr>
        <a:xfrm>
          <a:off x="16268700" y="101636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59</xdr:row>
      <xdr:rowOff>98878</xdr:rowOff>
    </xdr:from>
    <xdr:to>
      <xdr:col>81</xdr:col>
      <xdr:colOff>50800</xdr:colOff>
      <xdr:row>59</xdr:row>
      <xdr:rowOff>98878</xdr:rowOff>
    </xdr:to>
    <xdr:cxnSp macro="">
      <xdr:nvCxnSpPr>
        <xdr:cNvPr id="578" name="直線コネクタ 577">
          <a:extLst>
            <a:ext uri="{FF2B5EF4-FFF2-40B4-BE49-F238E27FC236}">
              <a16:creationId xmlns:a16="http://schemas.microsoft.com/office/drawing/2014/main" id="{00000000-0008-0000-0600-000042020000}"/>
            </a:ext>
          </a:extLst>
        </xdr:cNvPr>
        <xdr:cNvCxnSpPr/>
      </xdr:nvCxnSpPr>
      <xdr:spPr>
        <a:xfrm>
          <a:off x="14592300" y="10214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59</xdr:row>
      <xdr:rowOff>48078</xdr:rowOff>
    </xdr:from>
    <xdr:to>
      <xdr:col>81</xdr:col>
      <xdr:colOff>101600</xdr:colOff>
      <xdr:row>59</xdr:row>
      <xdr:rowOff>149678</xdr:rowOff>
    </xdr:to>
    <xdr:sp macro="" textlink="">
      <xdr:nvSpPr>
        <xdr:cNvPr id="579" name="フローチャート: 判断 578">
          <a:extLst>
            <a:ext uri="{FF2B5EF4-FFF2-40B4-BE49-F238E27FC236}">
              <a16:creationId xmlns:a16="http://schemas.microsoft.com/office/drawing/2014/main" id="{00000000-0008-0000-0600-000043020000}"/>
            </a:ext>
          </a:extLst>
        </xdr:cNvPr>
        <xdr:cNvSpPr/>
      </xdr:nvSpPr>
      <xdr:spPr>
        <a:xfrm>
          <a:off x="15430500" y="101636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59</xdr:row>
      <xdr:rowOff>140805</xdr:rowOff>
    </xdr:from>
    <xdr:ext cx="249299" cy="259045"/>
    <xdr:sp macro="" textlink="">
      <xdr:nvSpPr>
        <xdr:cNvPr id="580" name="テキスト ボックス 579">
          <a:extLst>
            <a:ext uri="{FF2B5EF4-FFF2-40B4-BE49-F238E27FC236}">
              <a16:creationId xmlns:a16="http://schemas.microsoft.com/office/drawing/2014/main" id="{00000000-0008-0000-0600-000044020000}"/>
            </a:ext>
          </a:extLst>
        </xdr:cNvPr>
        <xdr:cNvSpPr txBox="1"/>
      </xdr:nvSpPr>
      <xdr:spPr>
        <a:xfrm>
          <a:off x="15356650" y="10256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59</xdr:row>
      <xdr:rowOff>98878</xdr:rowOff>
    </xdr:from>
    <xdr:to>
      <xdr:col>76</xdr:col>
      <xdr:colOff>114300</xdr:colOff>
      <xdr:row>59</xdr:row>
      <xdr:rowOff>98878</xdr:rowOff>
    </xdr:to>
    <xdr:cxnSp macro="">
      <xdr:nvCxnSpPr>
        <xdr:cNvPr id="581" name="直線コネクタ 580">
          <a:extLst>
            <a:ext uri="{FF2B5EF4-FFF2-40B4-BE49-F238E27FC236}">
              <a16:creationId xmlns:a16="http://schemas.microsoft.com/office/drawing/2014/main" id="{00000000-0008-0000-0600-000045020000}"/>
            </a:ext>
          </a:extLst>
        </xdr:cNvPr>
        <xdr:cNvCxnSpPr/>
      </xdr:nvCxnSpPr>
      <xdr:spPr>
        <a:xfrm>
          <a:off x="13703300" y="10214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59</xdr:row>
      <xdr:rowOff>41221</xdr:rowOff>
    </xdr:from>
    <xdr:to>
      <xdr:col>76</xdr:col>
      <xdr:colOff>165100</xdr:colOff>
      <xdr:row>59</xdr:row>
      <xdr:rowOff>142821</xdr:rowOff>
    </xdr:to>
    <xdr:sp macro="" textlink="">
      <xdr:nvSpPr>
        <xdr:cNvPr id="582" name="フローチャート: 判断 581">
          <a:extLst>
            <a:ext uri="{FF2B5EF4-FFF2-40B4-BE49-F238E27FC236}">
              <a16:creationId xmlns:a16="http://schemas.microsoft.com/office/drawing/2014/main" id="{00000000-0008-0000-0600-000046020000}"/>
            </a:ext>
          </a:extLst>
        </xdr:cNvPr>
        <xdr:cNvSpPr/>
      </xdr:nvSpPr>
      <xdr:spPr>
        <a:xfrm>
          <a:off x="14541500" y="101567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147833</xdr:colOff>
      <xdr:row>57</xdr:row>
      <xdr:rowOff>159348</xdr:rowOff>
    </xdr:from>
    <xdr:ext cx="313932" cy="259045"/>
    <xdr:sp macro="" textlink="">
      <xdr:nvSpPr>
        <xdr:cNvPr id="583" name="テキスト ボックス 582">
          <a:extLst>
            <a:ext uri="{FF2B5EF4-FFF2-40B4-BE49-F238E27FC236}">
              <a16:creationId xmlns:a16="http://schemas.microsoft.com/office/drawing/2014/main" id="{00000000-0008-0000-0600-000047020000}"/>
            </a:ext>
          </a:extLst>
        </xdr:cNvPr>
        <xdr:cNvSpPr txBox="1"/>
      </xdr:nvSpPr>
      <xdr:spPr>
        <a:xfrm>
          <a:off x="14435333" y="9931998"/>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59</xdr:row>
      <xdr:rowOff>98878</xdr:rowOff>
    </xdr:from>
    <xdr:to>
      <xdr:col>71</xdr:col>
      <xdr:colOff>177800</xdr:colOff>
      <xdr:row>59</xdr:row>
      <xdr:rowOff>98878</xdr:rowOff>
    </xdr:to>
    <xdr:cxnSp macro="">
      <xdr:nvCxnSpPr>
        <xdr:cNvPr id="584" name="直線コネクタ 583">
          <a:extLst>
            <a:ext uri="{FF2B5EF4-FFF2-40B4-BE49-F238E27FC236}">
              <a16:creationId xmlns:a16="http://schemas.microsoft.com/office/drawing/2014/main" id="{00000000-0008-0000-0600-000048020000}"/>
            </a:ext>
          </a:extLst>
        </xdr:cNvPr>
        <xdr:cNvCxnSpPr/>
      </xdr:nvCxnSpPr>
      <xdr:spPr>
        <a:xfrm>
          <a:off x="12814300" y="10214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59</xdr:row>
      <xdr:rowOff>17054</xdr:rowOff>
    </xdr:from>
    <xdr:to>
      <xdr:col>72</xdr:col>
      <xdr:colOff>38100</xdr:colOff>
      <xdr:row>59</xdr:row>
      <xdr:rowOff>118654</xdr:rowOff>
    </xdr:to>
    <xdr:sp macro="" textlink="">
      <xdr:nvSpPr>
        <xdr:cNvPr id="585" name="フローチャート: 判断 584">
          <a:extLst>
            <a:ext uri="{FF2B5EF4-FFF2-40B4-BE49-F238E27FC236}">
              <a16:creationId xmlns:a16="http://schemas.microsoft.com/office/drawing/2014/main" id="{00000000-0008-0000-0600-000049020000}"/>
            </a:ext>
          </a:extLst>
        </xdr:cNvPr>
        <xdr:cNvSpPr/>
      </xdr:nvSpPr>
      <xdr:spPr>
        <a:xfrm>
          <a:off x="13652500" y="101326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20833</xdr:colOff>
      <xdr:row>57</xdr:row>
      <xdr:rowOff>135181</xdr:rowOff>
    </xdr:from>
    <xdr:ext cx="313932" cy="259045"/>
    <xdr:sp macro="" textlink="">
      <xdr:nvSpPr>
        <xdr:cNvPr id="586" name="テキスト ボックス 585">
          <a:extLst>
            <a:ext uri="{FF2B5EF4-FFF2-40B4-BE49-F238E27FC236}">
              <a16:creationId xmlns:a16="http://schemas.microsoft.com/office/drawing/2014/main" id="{00000000-0008-0000-0600-00004A020000}"/>
            </a:ext>
          </a:extLst>
        </xdr:cNvPr>
        <xdr:cNvSpPr txBox="1"/>
      </xdr:nvSpPr>
      <xdr:spPr>
        <a:xfrm>
          <a:off x="13546333" y="9907831"/>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59</xdr:row>
      <xdr:rowOff>17381</xdr:rowOff>
    </xdr:from>
    <xdr:to>
      <xdr:col>67</xdr:col>
      <xdr:colOff>101600</xdr:colOff>
      <xdr:row>59</xdr:row>
      <xdr:rowOff>118981</xdr:rowOff>
    </xdr:to>
    <xdr:sp macro="" textlink="">
      <xdr:nvSpPr>
        <xdr:cNvPr id="587" name="フローチャート: 判断 586">
          <a:extLst>
            <a:ext uri="{FF2B5EF4-FFF2-40B4-BE49-F238E27FC236}">
              <a16:creationId xmlns:a16="http://schemas.microsoft.com/office/drawing/2014/main" id="{00000000-0008-0000-0600-00004B020000}"/>
            </a:ext>
          </a:extLst>
        </xdr:cNvPr>
        <xdr:cNvSpPr/>
      </xdr:nvSpPr>
      <xdr:spPr>
        <a:xfrm>
          <a:off x="12763500" y="101329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84333</xdr:colOff>
      <xdr:row>57</xdr:row>
      <xdr:rowOff>135508</xdr:rowOff>
    </xdr:from>
    <xdr:ext cx="313932" cy="259045"/>
    <xdr:sp macro="" textlink="">
      <xdr:nvSpPr>
        <xdr:cNvPr id="588" name="テキスト ボックス 587">
          <a:extLst>
            <a:ext uri="{FF2B5EF4-FFF2-40B4-BE49-F238E27FC236}">
              <a16:creationId xmlns:a16="http://schemas.microsoft.com/office/drawing/2014/main" id="{00000000-0008-0000-0600-00004C020000}"/>
            </a:ext>
          </a:extLst>
        </xdr:cNvPr>
        <xdr:cNvSpPr txBox="1"/>
      </xdr:nvSpPr>
      <xdr:spPr>
        <a:xfrm>
          <a:off x="12657333" y="9908158"/>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89" name="テキスト ボックス 588">
          <a:extLst>
            <a:ext uri="{FF2B5EF4-FFF2-40B4-BE49-F238E27FC236}">
              <a16:creationId xmlns:a16="http://schemas.microsoft.com/office/drawing/2014/main" id="{00000000-0008-0000-0600-00004D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90" name="テキスト ボックス 589">
          <a:extLst>
            <a:ext uri="{FF2B5EF4-FFF2-40B4-BE49-F238E27FC236}">
              <a16:creationId xmlns:a16="http://schemas.microsoft.com/office/drawing/2014/main" id="{00000000-0008-0000-0600-00004E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91" name="テキスト ボックス 590">
          <a:extLst>
            <a:ext uri="{FF2B5EF4-FFF2-40B4-BE49-F238E27FC236}">
              <a16:creationId xmlns:a16="http://schemas.microsoft.com/office/drawing/2014/main" id="{00000000-0008-0000-0600-00004F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92" name="テキスト ボックス 591">
          <a:extLst>
            <a:ext uri="{FF2B5EF4-FFF2-40B4-BE49-F238E27FC236}">
              <a16:creationId xmlns:a16="http://schemas.microsoft.com/office/drawing/2014/main" id="{00000000-0008-0000-0600-000050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93" name="テキスト ボックス 592">
          <a:extLst>
            <a:ext uri="{FF2B5EF4-FFF2-40B4-BE49-F238E27FC236}">
              <a16:creationId xmlns:a16="http://schemas.microsoft.com/office/drawing/2014/main" id="{00000000-0008-0000-0600-000051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48078</xdr:rowOff>
    </xdr:from>
    <xdr:to>
      <xdr:col>85</xdr:col>
      <xdr:colOff>177800</xdr:colOff>
      <xdr:row>59</xdr:row>
      <xdr:rowOff>149678</xdr:rowOff>
    </xdr:to>
    <xdr:sp macro="" textlink="">
      <xdr:nvSpPr>
        <xdr:cNvPr id="594" name="楕円 593">
          <a:extLst>
            <a:ext uri="{FF2B5EF4-FFF2-40B4-BE49-F238E27FC236}">
              <a16:creationId xmlns:a16="http://schemas.microsoft.com/office/drawing/2014/main" id="{00000000-0008-0000-0600-000052020000}"/>
            </a:ext>
          </a:extLst>
        </xdr:cNvPr>
        <xdr:cNvSpPr/>
      </xdr:nvSpPr>
      <xdr:spPr>
        <a:xfrm>
          <a:off x="162687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59</xdr:row>
      <xdr:rowOff>26505</xdr:rowOff>
    </xdr:from>
    <xdr:ext cx="249299" cy="259045"/>
    <xdr:sp macro="" textlink="">
      <xdr:nvSpPr>
        <xdr:cNvPr id="595" name="失業対策事業費該当値テキスト">
          <a:extLst>
            <a:ext uri="{FF2B5EF4-FFF2-40B4-BE49-F238E27FC236}">
              <a16:creationId xmlns:a16="http://schemas.microsoft.com/office/drawing/2014/main" id="{00000000-0008-0000-0600-000053020000}"/>
            </a:ext>
          </a:extLst>
        </xdr:cNvPr>
        <xdr:cNvSpPr txBox="1"/>
      </xdr:nvSpPr>
      <xdr:spPr>
        <a:xfrm>
          <a:off x="16370300" y="101420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59</xdr:row>
      <xdr:rowOff>48078</xdr:rowOff>
    </xdr:from>
    <xdr:to>
      <xdr:col>81</xdr:col>
      <xdr:colOff>101600</xdr:colOff>
      <xdr:row>59</xdr:row>
      <xdr:rowOff>149678</xdr:rowOff>
    </xdr:to>
    <xdr:sp macro="" textlink="">
      <xdr:nvSpPr>
        <xdr:cNvPr id="596" name="楕円 595">
          <a:extLst>
            <a:ext uri="{FF2B5EF4-FFF2-40B4-BE49-F238E27FC236}">
              <a16:creationId xmlns:a16="http://schemas.microsoft.com/office/drawing/2014/main" id="{00000000-0008-0000-0600-000054020000}"/>
            </a:ext>
          </a:extLst>
        </xdr:cNvPr>
        <xdr:cNvSpPr/>
      </xdr:nvSpPr>
      <xdr:spPr>
        <a:xfrm>
          <a:off x="154305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57</xdr:row>
      <xdr:rowOff>166205</xdr:rowOff>
    </xdr:from>
    <xdr:ext cx="249299" cy="259045"/>
    <xdr:sp macro="" textlink="">
      <xdr:nvSpPr>
        <xdr:cNvPr id="597" name="テキスト ボックス 596">
          <a:extLst>
            <a:ext uri="{FF2B5EF4-FFF2-40B4-BE49-F238E27FC236}">
              <a16:creationId xmlns:a16="http://schemas.microsoft.com/office/drawing/2014/main" id="{00000000-0008-0000-0600-000055020000}"/>
            </a:ext>
          </a:extLst>
        </xdr:cNvPr>
        <xdr:cNvSpPr txBox="1"/>
      </xdr:nvSpPr>
      <xdr:spPr>
        <a:xfrm>
          <a:off x="15356650" y="99388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59</xdr:row>
      <xdr:rowOff>48078</xdr:rowOff>
    </xdr:from>
    <xdr:to>
      <xdr:col>76</xdr:col>
      <xdr:colOff>165100</xdr:colOff>
      <xdr:row>59</xdr:row>
      <xdr:rowOff>149678</xdr:rowOff>
    </xdr:to>
    <xdr:sp macro="" textlink="">
      <xdr:nvSpPr>
        <xdr:cNvPr id="598" name="楕円 597">
          <a:extLst>
            <a:ext uri="{FF2B5EF4-FFF2-40B4-BE49-F238E27FC236}">
              <a16:creationId xmlns:a16="http://schemas.microsoft.com/office/drawing/2014/main" id="{00000000-0008-0000-0600-000056020000}"/>
            </a:ext>
          </a:extLst>
        </xdr:cNvPr>
        <xdr:cNvSpPr/>
      </xdr:nvSpPr>
      <xdr:spPr>
        <a:xfrm>
          <a:off x="145415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59</xdr:row>
      <xdr:rowOff>140805</xdr:rowOff>
    </xdr:from>
    <xdr:ext cx="249299" cy="259045"/>
    <xdr:sp macro="" textlink="">
      <xdr:nvSpPr>
        <xdr:cNvPr id="599" name="テキスト ボックス 598">
          <a:extLst>
            <a:ext uri="{FF2B5EF4-FFF2-40B4-BE49-F238E27FC236}">
              <a16:creationId xmlns:a16="http://schemas.microsoft.com/office/drawing/2014/main" id="{00000000-0008-0000-0600-000057020000}"/>
            </a:ext>
          </a:extLst>
        </xdr:cNvPr>
        <xdr:cNvSpPr txBox="1"/>
      </xdr:nvSpPr>
      <xdr:spPr>
        <a:xfrm>
          <a:off x="14467650" y="10256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59</xdr:row>
      <xdr:rowOff>48078</xdr:rowOff>
    </xdr:from>
    <xdr:to>
      <xdr:col>72</xdr:col>
      <xdr:colOff>38100</xdr:colOff>
      <xdr:row>59</xdr:row>
      <xdr:rowOff>149678</xdr:rowOff>
    </xdr:to>
    <xdr:sp macro="" textlink="">
      <xdr:nvSpPr>
        <xdr:cNvPr id="600" name="楕円 599">
          <a:extLst>
            <a:ext uri="{FF2B5EF4-FFF2-40B4-BE49-F238E27FC236}">
              <a16:creationId xmlns:a16="http://schemas.microsoft.com/office/drawing/2014/main" id="{00000000-0008-0000-0600-000058020000}"/>
            </a:ext>
          </a:extLst>
        </xdr:cNvPr>
        <xdr:cNvSpPr/>
      </xdr:nvSpPr>
      <xdr:spPr>
        <a:xfrm>
          <a:off x="136525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59</xdr:row>
      <xdr:rowOff>140805</xdr:rowOff>
    </xdr:from>
    <xdr:ext cx="249299" cy="259045"/>
    <xdr:sp macro="" textlink="">
      <xdr:nvSpPr>
        <xdr:cNvPr id="601" name="テキスト ボックス 600">
          <a:extLst>
            <a:ext uri="{FF2B5EF4-FFF2-40B4-BE49-F238E27FC236}">
              <a16:creationId xmlns:a16="http://schemas.microsoft.com/office/drawing/2014/main" id="{00000000-0008-0000-0600-000059020000}"/>
            </a:ext>
          </a:extLst>
        </xdr:cNvPr>
        <xdr:cNvSpPr txBox="1"/>
      </xdr:nvSpPr>
      <xdr:spPr>
        <a:xfrm>
          <a:off x="13578650" y="10256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59</xdr:row>
      <xdr:rowOff>48078</xdr:rowOff>
    </xdr:from>
    <xdr:to>
      <xdr:col>67</xdr:col>
      <xdr:colOff>101600</xdr:colOff>
      <xdr:row>59</xdr:row>
      <xdr:rowOff>149678</xdr:rowOff>
    </xdr:to>
    <xdr:sp macro="" textlink="">
      <xdr:nvSpPr>
        <xdr:cNvPr id="602" name="楕円 601">
          <a:extLst>
            <a:ext uri="{FF2B5EF4-FFF2-40B4-BE49-F238E27FC236}">
              <a16:creationId xmlns:a16="http://schemas.microsoft.com/office/drawing/2014/main" id="{00000000-0008-0000-0600-00005A020000}"/>
            </a:ext>
          </a:extLst>
        </xdr:cNvPr>
        <xdr:cNvSpPr/>
      </xdr:nvSpPr>
      <xdr:spPr>
        <a:xfrm>
          <a:off x="127635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59</xdr:row>
      <xdr:rowOff>140805</xdr:rowOff>
    </xdr:from>
    <xdr:ext cx="249299" cy="259045"/>
    <xdr:sp macro="" textlink="">
      <xdr:nvSpPr>
        <xdr:cNvPr id="603" name="テキスト ボックス 602">
          <a:extLst>
            <a:ext uri="{FF2B5EF4-FFF2-40B4-BE49-F238E27FC236}">
              <a16:creationId xmlns:a16="http://schemas.microsoft.com/office/drawing/2014/main" id="{00000000-0008-0000-0600-00005B020000}"/>
            </a:ext>
          </a:extLst>
        </xdr:cNvPr>
        <xdr:cNvSpPr txBox="1"/>
      </xdr:nvSpPr>
      <xdr:spPr>
        <a:xfrm>
          <a:off x="12689650" y="10256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4" name="正方形/長方形 603">
          <a:extLst>
            <a:ext uri="{FF2B5EF4-FFF2-40B4-BE49-F238E27FC236}">
              <a16:creationId xmlns:a16="http://schemas.microsoft.com/office/drawing/2014/main" id="{00000000-0008-0000-0600-00005C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5" name="正方形/長方形 604">
          <a:extLst>
            <a:ext uri="{FF2B5EF4-FFF2-40B4-BE49-F238E27FC236}">
              <a16:creationId xmlns:a16="http://schemas.microsoft.com/office/drawing/2014/main" id="{00000000-0008-0000-0600-00005D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6" name="正方形/長方形 605">
          <a:extLst>
            <a:ext uri="{FF2B5EF4-FFF2-40B4-BE49-F238E27FC236}">
              <a16:creationId xmlns:a16="http://schemas.microsoft.com/office/drawing/2014/main" id="{00000000-0008-0000-0600-00005E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7" name="正方形/長方形 606">
          <a:extLst>
            <a:ext uri="{FF2B5EF4-FFF2-40B4-BE49-F238E27FC236}">
              <a16:creationId xmlns:a16="http://schemas.microsoft.com/office/drawing/2014/main" id="{00000000-0008-0000-0600-00005F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8" name="正方形/長方形 607">
          <a:extLst>
            <a:ext uri="{FF2B5EF4-FFF2-40B4-BE49-F238E27FC236}">
              <a16:creationId xmlns:a16="http://schemas.microsoft.com/office/drawing/2014/main" id="{00000000-0008-0000-0600-000060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42,519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9" name="正方形/長方形 608">
          <a:extLst>
            <a:ext uri="{FF2B5EF4-FFF2-40B4-BE49-F238E27FC236}">
              <a16:creationId xmlns:a16="http://schemas.microsoft.com/office/drawing/2014/main" id="{00000000-0008-0000-0600-000061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10" name="正方形/長方形 609">
          <a:extLst>
            <a:ext uri="{FF2B5EF4-FFF2-40B4-BE49-F238E27FC236}">
              <a16:creationId xmlns:a16="http://schemas.microsoft.com/office/drawing/2014/main" id="{00000000-0008-0000-0600-000062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72,616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11" name="正方形/長方形 610">
          <a:extLst>
            <a:ext uri="{FF2B5EF4-FFF2-40B4-BE49-F238E27FC236}">
              <a16:creationId xmlns:a16="http://schemas.microsoft.com/office/drawing/2014/main" id="{00000000-0008-0000-0600-000063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12" name="テキスト ボックス 611">
          <a:extLst>
            <a:ext uri="{FF2B5EF4-FFF2-40B4-BE49-F238E27FC236}">
              <a16:creationId xmlns:a16="http://schemas.microsoft.com/office/drawing/2014/main" id="{00000000-0008-0000-0600-000064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3" name="直線コネクタ 612">
          <a:extLst>
            <a:ext uri="{FF2B5EF4-FFF2-40B4-BE49-F238E27FC236}">
              <a16:creationId xmlns:a16="http://schemas.microsoft.com/office/drawing/2014/main" id="{00000000-0008-0000-0600-000065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14" name="直線コネクタ 613">
          <a:extLst>
            <a:ext uri="{FF2B5EF4-FFF2-40B4-BE49-F238E27FC236}">
              <a16:creationId xmlns:a16="http://schemas.microsoft.com/office/drawing/2014/main" id="{00000000-0008-0000-0600-000066020000}"/>
            </a:ext>
          </a:extLst>
        </xdr:cNvPr>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615" name="テキスト ボックス 614">
          <a:extLst>
            <a:ext uri="{FF2B5EF4-FFF2-40B4-BE49-F238E27FC236}">
              <a16:creationId xmlns:a16="http://schemas.microsoft.com/office/drawing/2014/main" id="{00000000-0008-0000-0600-000067020000}"/>
            </a:ext>
          </a:extLst>
        </xdr:cNvPr>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16" name="直線コネクタ 615">
          <a:extLst>
            <a:ext uri="{FF2B5EF4-FFF2-40B4-BE49-F238E27FC236}">
              <a16:creationId xmlns:a16="http://schemas.microsoft.com/office/drawing/2014/main" id="{00000000-0008-0000-0600-000068020000}"/>
            </a:ext>
          </a:extLst>
        </xdr:cNvPr>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35577</xdr:rowOff>
    </xdr:from>
    <xdr:ext cx="595419" cy="259045"/>
    <xdr:sp macro="" textlink="">
      <xdr:nvSpPr>
        <xdr:cNvPr id="617" name="テキスト ボックス 616">
          <a:extLst>
            <a:ext uri="{FF2B5EF4-FFF2-40B4-BE49-F238E27FC236}">
              <a16:creationId xmlns:a16="http://schemas.microsoft.com/office/drawing/2014/main" id="{00000000-0008-0000-0600-000069020000}"/>
            </a:ext>
          </a:extLst>
        </xdr:cNvPr>
        <xdr:cNvSpPr txBox="1"/>
      </xdr:nvSpPr>
      <xdr:spPr>
        <a:xfrm>
          <a:off x="11850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18" name="直線コネクタ 617">
          <a:extLst>
            <a:ext uri="{FF2B5EF4-FFF2-40B4-BE49-F238E27FC236}">
              <a16:creationId xmlns:a16="http://schemas.microsoft.com/office/drawing/2014/main" id="{00000000-0008-0000-0600-00006A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168927</xdr:rowOff>
    </xdr:from>
    <xdr:ext cx="595419" cy="259045"/>
    <xdr:sp macro="" textlink="">
      <xdr:nvSpPr>
        <xdr:cNvPr id="619" name="テキスト ボックス 618">
          <a:extLst>
            <a:ext uri="{FF2B5EF4-FFF2-40B4-BE49-F238E27FC236}">
              <a16:creationId xmlns:a16="http://schemas.microsoft.com/office/drawing/2014/main" id="{00000000-0008-0000-0600-00006B020000}"/>
            </a:ext>
          </a:extLst>
        </xdr:cNvPr>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20" name="直線コネクタ 619">
          <a:extLst>
            <a:ext uri="{FF2B5EF4-FFF2-40B4-BE49-F238E27FC236}">
              <a16:creationId xmlns:a16="http://schemas.microsoft.com/office/drawing/2014/main" id="{00000000-0008-0000-0600-00006C020000}"/>
            </a:ext>
          </a:extLst>
        </xdr:cNvPr>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130827</xdr:rowOff>
    </xdr:from>
    <xdr:ext cx="595419" cy="259045"/>
    <xdr:sp macro="" textlink="">
      <xdr:nvSpPr>
        <xdr:cNvPr id="621" name="テキスト ボックス 620">
          <a:extLst>
            <a:ext uri="{FF2B5EF4-FFF2-40B4-BE49-F238E27FC236}">
              <a16:creationId xmlns:a16="http://schemas.microsoft.com/office/drawing/2014/main" id="{00000000-0008-0000-0600-00006D020000}"/>
            </a:ext>
          </a:extLst>
        </xdr:cNvPr>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22" name="直線コネクタ 621">
          <a:extLst>
            <a:ext uri="{FF2B5EF4-FFF2-40B4-BE49-F238E27FC236}">
              <a16:creationId xmlns:a16="http://schemas.microsoft.com/office/drawing/2014/main" id="{00000000-0008-0000-0600-00006E020000}"/>
            </a:ext>
          </a:extLst>
        </xdr:cNvPr>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92727</xdr:rowOff>
    </xdr:from>
    <xdr:ext cx="595419" cy="259045"/>
    <xdr:sp macro="" textlink="">
      <xdr:nvSpPr>
        <xdr:cNvPr id="623" name="テキスト ボックス 622">
          <a:extLst>
            <a:ext uri="{FF2B5EF4-FFF2-40B4-BE49-F238E27FC236}">
              <a16:creationId xmlns:a16="http://schemas.microsoft.com/office/drawing/2014/main" id="{00000000-0008-0000-0600-00006F020000}"/>
            </a:ext>
          </a:extLst>
        </xdr:cNvPr>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4" name="直線コネクタ 623">
          <a:extLst>
            <a:ext uri="{FF2B5EF4-FFF2-40B4-BE49-F238E27FC236}">
              <a16:creationId xmlns:a16="http://schemas.microsoft.com/office/drawing/2014/main" id="{00000000-0008-0000-0600-000070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67</xdr:row>
      <xdr:rowOff>54627</xdr:rowOff>
    </xdr:from>
    <xdr:ext cx="685572" cy="259045"/>
    <xdr:sp macro="" textlink="">
      <xdr:nvSpPr>
        <xdr:cNvPr id="625" name="テキスト ボックス 624">
          <a:extLst>
            <a:ext uri="{FF2B5EF4-FFF2-40B4-BE49-F238E27FC236}">
              <a16:creationId xmlns:a16="http://schemas.microsoft.com/office/drawing/2014/main" id="{00000000-0008-0000-0600-000071020000}"/>
            </a:ext>
          </a:extLst>
        </xdr:cNvPr>
        <xdr:cNvSpPr txBox="1"/>
      </xdr:nvSpPr>
      <xdr:spPr>
        <a:xfrm>
          <a:off x="11760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6" name="公債費グラフ枠">
          <a:extLst>
            <a:ext uri="{FF2B5EF4-FFF2-40B4-BE49-F238E27FC236}">
              <a16:creationId xmlns:a16="http://schemas.microsoft.com/office/drawing/2014/main" id="{00000000-0008-0000-0600-000072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71</xdr:row>
      <xdr:rowOff>21619</xdr:rowOff>
    </xdr:from>
    <xdr:to>
      <xdr:col>85</xdr:col>
      <xdr:colOff>126364</xdr:colOff>
      <xdr:row>79</xdr:row>
      <xdr:rowOff>44450</xdr:rowOff>
    </xdr:to>
    <xdr:cxnSp macro="">
      <xdr:nvCxnSpPr>
        <xdr:cNvPr id="627" name="直線コネクタ 626">
          <a:extLst>
            <a:ext uri="{FF2B5EF4-FFF2-40B4-BE49-F238E27FC236}">
              <a16:creationId xmlns:a16="http://schemas.microsoft.com/office/drawing/2014/main" id="{00000000-0008-0000-0600-000073020000}"/>
            </a:ext>
          </a:extLst>
        </xdr:cNvPr>
        <xdr:cNvCxnSpPr/>
      </xdr:nvCxnSpPr>
      <xdr:spPr>
        <a:xfrm flipV="1">
          <a:off x="16317595" y="12194569"/>
          <a:ext cx="1269" cy="139443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48277</xdr:rowOff>
    </xdr:from>
    <xdr:ext cx="249299" cy="259045"/>
    <xdr:sp macro="" textlink="">
      <xdr:nvSpPr>
        <xdr:cNvPr id="628" name="公債費最小値テキスト">
          <a:extLst>
            <a:ext uri="{FF2B5EF4-FFF2-40B4-BE49-F238E27FC236}">
              <a16:creationId xmlns:a16="http://schemas.microsoft.com/office/drawing/2014/main" id="{00000000-0008-0000-0600-000074020000}"/>
            </a:ext>
          </a:extLst>
        </xdr:cNvPr>
        <xdr:cNvSpPr txBox="1"/>
      </xdr:nvSpPr>
      <xdr:spPr>
        <a:xfrm>
          <a:off x="16370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44450</xdr:rowOff>
    </xdr:from>
    <xdr:to>
      <xdr:col>86</xdr:col>
      <xdr:colOff>25400</xdr:colOff>
      <xdr:row>79</xdr:row>
      <xdr:rowOff>44450</xdr:rowOff>
    </xdr:to>
    <xdr:cxnSp macro="">
      <xdr:nvCxnSpPr>
        <xdr:cNvPr id="629" name="直線コネクタ 628">
          <a:extLst>
            <a:ext uri="{FF2B5EF4-FFF2-40B4-BE49-F238E27FC236}">
              <a16:creationId xmlns:a16="http://schemas.microsoft.com/office/drawing/2014/main" id="{00000000-0008-0000-0600-000075020000}"/>
            </a:ext>
          </a:extLst>
        </xdr:cNvPr>
        <xdr:cNvCxnSpPr/>
      </xdr:nvCxnSpPr>
      <xdr:spPr>
        <a:xfrm>
          <a:off x="16230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139746</xdr:rowOff>
    </xdr:from>
    <xdr:ext cx="599010" cy="259045"/>
    <xdr:sp macro="" textlink="">
      <xdr:nvSpPr>
        <xdr:cNvPr id="630" name="公債費最大値テキスト">
          <a:extLst>
            <a:ext uri="{FF2B5EF4-FFF2-40B4-BE49-F238E27FC236}">
              <a16:creationId xmlns:a16="http://schemas.microsoft.com/office/drawing/2014/main" id="{00000000-0008-0000-0600-000076020000}"/>
            </a:ext>
          </a:extLst>
        </xdr:cNvPr>
        <xdr:cNvSpPr txBox="1"/>
      </xdr:nvSpPr>
      <xdr:spPr>
        <a:xfrm>
          <a:off x="16370300" y="119697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731,985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71</xdr:row>
      <xdr:rowOff>21619</xdr:rowOff>
    </xdr:from>
    <xdr:to>
      <xdr:col>86</xdr:col>
      <xdr:colOff>25400</xdr:colOff>
      <xdr:row>71</xdr:row>
      <xdr:rowOff>21619</xdr:rowOff>
    </xdr:to>
    <xdr:cxnSp macro="">
      <xdr:nvCxnSpPr>
        <xdr:cNvPr id="631" name="直線コネクタ 630">
          <a:extLst>
            <a:ext uri="{FF2B5EF4-FFF2-40B4-BE49-F238E27FC236}">
              <a16:creationId xmlns:a16="http://schemas.microsoft.com/office/drawing/2014/main" id="{00000000-0008-0000-0600-000077020000}"/>
            </a:ext>
          </a:extLst>
        </xdr:cNvPr>
        <xdr:cNvCxnSpPr/>
      </xdr:nvCxnSpPr>
      <xdr:spPr>
        <a:xfrm>
          <a:off x="16230600" y="121945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78</xdr:row>
      <xdr:rowOff>69062</xdr:rowOff>
    </xdr:from>
    <xdr:to>
      <xdr:col>85</xdr:col>
      <xdr:colOff>127000</xdr:colOff>
      <xdr:row>78</xdr:row>
      <xdr:rowOff>78611</xdr:rowOff>
    </xdr:to>
    <xdr:cxnSp macro="">
      <xdr:nvCxnSpPr>
        <xdr:cNvPr id="632" name="直線コネクタ 631">
          <a:extLst>
            <a:ext uri="{FF2B5EF4-FFF2-40B4-BE49-F238E27FC236}">
              <a16:creationId xmlns:a16="http://schemas.microsoft.com/office/drawing/2014/main" id="{00000000-0008-0000-0600-000078020000}"/>
            </a:ext>
          </a:extLst>
        </xdr:cNvPr>
        <xdr:cNvCxnSpPr/>
      </xdr:nvCxnSpPr>
      <xdr:spPr>
        <a:xfrm flipV="1">
          <a:off x="15481300" y="13442162"/>
          <a:ext cx="838200" cy="95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76</xdr:row>
      <xdr:rowOff>81839</xdr:rowOff>
    </xdr:from>
    <xdr:ext cx="599010" cy="259045"/>
    <xdr:sp macro="" textlink="">
      <xdr:nvSpPr>
        <xdr:cNvPr id="633" name="公債費平均値テキスト">
          <a:extLst>
            <a:ext uri="{FF2B5EF4-FFF2-40B4-BE49-F238E27FC236}">
              <a16:creationId xmlns:a16="http://schemas.microsoft.com/office/drawing/2014/main" id="{00000000-0008-0000-0600-000079020000}"/>
            </a:ext>
          </a:extLst>
        </xdr:cNvPr>
        <xdr:cNvSpPr txBox="1"/>
      </xdr:nvSpPr>
      <xdr:spPr>
        <a:xfrm>
          <a:off x="16370300" y="1311203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145,715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58962</xdr:rowOff>
    </xdr:from>
    <xdr:to>
      <xdr:col>85</xdr:col>
      <xdr:colOff>177800</xdr:colOff>
      <xdr:row>77</xdr:row>
      <xdr:rowOff>160562</xdr:rowOff>
    </xdr:to>
    <xdr:sp macro="" textlink="">
      <xdr:nvSpPr>
        <xdr:cNvPr id="634" name="フローチャート: 判断 633">
          <a:extLst>
            <a:ext uri="{FF2B5EF4-FFF2-40B4-BE49-F238E27FC236}">
              <a16:creationId xmlns:a16="http://schemas.microsoft.com/office/drawing/2014/main" id="{00000000-0008-0000-0600-00007A020000}"/>
            </a:ext>
          </a:extLst>
        </xdr:cNvPr>
        <xdr:cNvSpPr/>
      </xdr:nvSpPr>
      <xdr:spPr>
        <a:xfrm>
          <a:off x="16268700" y="132606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77</xdr:row>
      <xdr:rowOff>41811</xdr:rowOff>
    </xdr:from>
    <xdr:to>
      <xdr:col>81</xdr:col>
      <xdr:colOff>50800</xdr:colOff>
      <xdr:row>78</xdr:row>
      <xdr:rowOff>78611</xdr:rowOff>
    </xdr:to>
    <xdr:cxnSp macro="">
      <xdr:nvCxnSpPr>
        <xdr:cNvPr id="635" name="直線コネクタ 634">
          <a:extLst>
            <a:ext uri="{FF2B5EF4-FFF2-40B4-BE49-F238E27FC236}">
              <a16:creationId xmlns:a16="http://schemas.microsoft.com/office/drawing/2014/main" id="{00000000-0008-0000-0600-00007B020000}"/>
            </a:ext>
          </a:extLst>
        </xdr:cNvPr>
        <xdr:cNvCxnSpPr/>
      </xdr:nvCxnSpPr>
      <xdr:spPr>
        <a:xfrm>
          <a:off x="14592300" y="13243461"/>
          <a:ext cx="889000" cy="2082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77</xdr:row>
      <xdr:rowOff>62850</xdr:rowOff>
    </xdr:from>
    <xdr:to>
      <xdr:col>81</xdr:col>
      <xdr:colOff>101600</xdr:colOff>
      <xdr:row>77</xdr:row>
      <xdr:rowOff>164450</xdr:rowOff>
    </xdr:to>
    <xdr:sp macro="" textlink="">
      <xdr:nvSpPr>
        <xdr:cNvPr id="636" name="フローチャート: 判断 635">
          <a:extLst>
            <a:ext uri="{FF2B5EF4-FFF2-40B4-BE49-F238E27FC236}">
              <a16:creationId xmlns:a16="http://schemas.microsoft.com/office/drawing/2014/main" id="{00000000-0008-0000-0600-00007C020000}"/>
            </a:ext>
          </a:extLst>
        </xdr:cNvPr>
        <xdr:cNvSpPr/>
      </xdr:nvSpPr>
      <xdr:spPr>
        <a:xfrm>
          <a:off x="15430500" y="13264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76</xdr:row>
      <xdr:rowOff>9527</xdr:rowOff>
    </xdr:from>
    <xdr:ext cx="599010" cy="259045"/>
    <xdr:sp macro="" textlink="">
      <xdr:nvSpPr>
        <xdr:cNvPr id="637" name="テキスト ボックス 636">
          <a:extLst>
            <a:ext uri="{FF2B5EF4-FFF2-40B4-BE49-F238E27FC236}">
              <a16:creationId xmlns:a16="http://schemas.microsoft.com/office/drawing/2014/main" id="{00000000-0008-0000-0600-00007D020000}"/>
            </a:ext>
          </a:extLst>
        </xdr:cNvPr>
        <xdr:cNvSpPr txBox="1"/>
      </xdr:nvSpPr>
      <xdr:spPr>
        <a:xfrm>
          <a:off x="15181795" y="1303972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143,674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77</xdr:row>
      <xdr:rowOff>41811</xdr:rowOff>
    </xdr:from>
    <xdr:to>
      <xdr:col>76</xdr:col>
      <xdr:colOff>114300</xdr:colOff>
      <xdr:row>77</xdr:row>
      <xdr:rowOff>170163</xdr:rowOff>
    </xdr:to>
    <xdr:cxnSp macro="">
      <xdr:nvCxnSpPr>
        <xdr:cNvPr id="638" name="直線コネクタ 637">
          <a:extLst>
            <a:ext uri="{FF2B5EF4-FFF2-40B4-BE49-F238E27FC236}">
              <a16:creationId xmlns:a16="http://schemas.microsoft.com/office/drawing/2014/main" id="{00000000-0008-0000-0600-00007E020000}"/>
            </a:ext>
          </a:extLst>
        </xdr:cNvPr>
        <xdr:cNvCxnSpPr/>
      </xdr:nvCxnSpPr>
      <xdr:spPr>
        <a:xfrm flipV="1">
          <a:off x="13703300" y="13243461"/>
          <a:ext cx="889000" cy="1283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77</xdr:row>
      <xdr:rowOff>53739</xdr:rowOff>
    </xdr:from>
    <xdr:to>
      <xdr:col>76</xdr:col>
      <xdr:colOff>165100</xdr:colOff>
      <xdr:row>77</xdr:row>
      <xdr:rowOff>155339</xdr:rowOff>
    </xdr:to>
    <xdr:sp macro="" textlink="">
      <xdr:nvSpPr>
        <xdr:cNvPr id="639" name="フローチャート: 判断 638">
          <a:extLst>
            <a:ext uri="{FF2B5EF4-FFF2-40B4-BE49-F238E27FC236}">
              <a16:creationId xmlns:a16="http://schemas.microsoft.com/office/drawing/2014/main" id="{00000000-0008-0000-0600-00007F020000}"/>
            </a:ext>
          </a:extLst>
        </xdr:cNvPr>
        <xdr:cNvSpPr/>
      </xdr:nvSpPr>
      <xdr:spPr>
        <a:xfrm>
          <a:off x="14541500" y="132553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77</xdr:row>
      <xdr:rowOff>146466</xdr:rowOff>
    </xdr:from>
    <xdr:ext cx="599010" cy="259045"/>
    <xdr:sp macro="" textlink="">
      <xdr:nvSpPr>
        <xdr:cNvPr id="640" name="テキスト ボックス 639">
          <a:extLst>
            <a:ext uri="{FF2B5EF4-FFF2-40B4-BE49-F238E27FC236}">
              <a16:creationId xmlns:a16="http://schemas.microsoft.com/office/drawing/2014/main" id="{00000000-0008-0000-0600-000080020000}"/>
            </a:ext>
          </a:extLst>
        </xdr:cNvPr>
        <xdr:cNvSpPr txBox="1"/>
      </xdr:nvSpPr>
      <xdr:spPr>
        <a:xfrm>
          <a:off x="14292795" y="133481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148,457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77</xdr:row>
      <xdr:rowOff>164285</xdr:rowOff>
    </xdr:from>
    <xdr:to>
      <xdr:col>71</xdr:col>
      <xdr:colOff>177800</xdr:colOff>
      <xdr:row>77</xdr:row>
      <xdr:rowOff>170163</xdr:rowOff>
    </xdr:to>
    <xdr:cxnSp macro="">
      <xdr:nvCxnSpPr>
        <xdr:cNvPr id="641" name="直線コネクタ 640">
          <a:extLst>
            <a:ext uri="{FF2B5EF4-FFF2-40B4-BE49-F238E27FC236}">
              <a16:creationId xmlns:a16="http://schemas.microsoft.com/office/drawing/2014/main" id="{00000000-0008-0000-0600-000081020000}"/>
            </a:ext>
          </a:extLst>
        </xdr:cNvPr>
        <xdr:cNvCxnSpPr/>
      </xdr:nvCxnSpPr>
      <xdr:spPr>
        <a:xfrm>
          <a:off x="12814300" y="13365935"/>
          <a:ext cx="889000" cy="58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77</xdr:row>
      <xdr:rowOff>58052</xdr:rowOff>
    </xdr:from>
    <xdr:to>
      <xdr:col>72</xdr:col>
      <xdr:colOff>38100</xdr:colOff>
      <xdr:row>77</xdr:row>
      <xdr:rowOff>159652</xdr:rowOff>
    </xdr:to>
    <xdr:sp macro="" textlink="">
      <xdr:nvSpPr>
        <xdr:cNvPr id="642" name="フローチャート: 判断 641">
          <a:extLst>
            <a:ext uri="{FF2B5EF4-FFF2-40B4-BE49-F238E27FC236}">
              <a16:creationId xmlns:a16="http://schemas.microsoft.com/office/drawing/2014/main" id="{00000000-0008-0000-0600-000082020000}"/>
            </a:ext>
          </a:extLst>
        </xdr:cNvPr>
        <xdr:cNvSpPr/>
      </xdr:nvSpPr>
      <xdr:spPr>
        <a:xfrm>
          <a:off x="13652500" y="132597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76</xdr:row>
      <xdr:rowOff>4729</xdr:rowOff>
    </xdr:from>
    <xdr:ext cx="599010" cy="259045"/>
    <xdr:sp macro="" textlink="">
      <xdr:nvSpPr>
        <xdr:cNvPr id="643" name="テキスト ボックス 642">
          <a:extLst>
            <a:ext uri="{FF2B5EF4-FFF2-40B4-BE49-F238E27FC236}">
              <a16:creationId xmlns:a16="http://schemas.microsoft.com/office/drawing/2014/main" id="{00000000-0008-0000-0600-000083020000}"/>
            </a:ext>
          </a:extLst>
        </xdr:cNvPr>
        <xdr:cNvSpPr txBox="1"/>
      </xdr:nvSpPr>
      <xdr:spPr>
        <a:xfrm>
          <a:off x="13403795" y="130349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146,193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57947</xdr:rowOff>
    </xdr:from>
    <xdr:to>
      <xdr:col>67</xdr:col>
      <xdr:colOff>101600</xdr:colOff>
      <xdr:row>77</xdr:row>
      <xdr:rowOff>159547</xdr:rowOff>
    </xdr:to>
    <xdr:sp macro="" textlink="">
      <xdr:nvSpPr>
        <xdr:cNvPr id="644" name="フローチャート: 判断 643">
          <a:extLst>
            <a:ext uri="{FF2B5EF4-FFF2-40B4-BE49-F238E27FC236}">
              <a16:creationId xmlns:a16="http://schemas.microsoft.com/office/drawing/2014/main" id="{00000000-0008-0000-0600-000084020000}"/>
            </a:ext>
          </a:extLst>
        </xdr:cNvPr>
        <xdr:cNvSpPr/>
      </xdr:nvSpPr>
      <xdr:spPr>
        <a:xfrm>
          <a:off x="12763500" y="132595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76</xdr:row>
      <xdr:rowOff>4624</xdr:rowOff>
    </xdr:from>
    <xdr:ext cx="599010" cy="259045"/>
    <xdr:sp macro="" textlink="">
      <xdr:nvSpPr>
        <xdr:cNvPr id="645" name="テキスト ボックス 644">
          <a:extLst>
            <a:ext uri="{FF2B5EF4-FFF2-40B4-BE49-F238E27FC236}">
              <a16:creationId xmlns:a16="http://schemas.microsoft.com/office/drawing/2014/main" id="{00000000-0008-0000-0600-000085020000}"/>
            </a:ext>
          </a:extLst>
        </xdr:cNvPr>
        <xdr:cNvSpPr txBox="1"/>
      </xdr:nvSpPr>
      <xdr:spPr>
        <a:xfrm>
          <a:off x="12514795" y="130348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146,248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6" name="テキスト ボックス 645">
          <a:extLst>
            <a:ext uri="{FF2B5EF4-FFF2-40B4-BE49-F238E27FC236}">
              <a16:creationId xmlns:a16="http://schemas.microsoft.com/office/drawing/2014/main" id="{00000000-0008-0000-0600-000086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47" name="テキスト ボックス 646">
          <a:extLst>
            <a:ext uri="{FF2B5EF4-FFF2-40B4-BE49-F238E27FC236}">
              <a16:creationId xmlns:a16="http://schemas.microsoft.com/office/drawing/2014/main" id="{00000000-0008-0000-0600-000087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48" name="テキスト ボックス 647">
          <a:extLst>
            <a:ext uri="{FF2B5EF4-FFF2-40B4-BE49-F238E27FC236}">
              <a16:creationId xmlns:a16="http://schemas.microsoft.com/office/drawing/2014/main" id="{00000000-0008-0000-0600-000088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49" name="テキスト ボックス 648">
          <a:extLst>
            <a:ext uri="{FF2B5EF4-FFF2-40B4-BE49-F238E27FC236}">
              <a16:creationId xmlns:a16="http://schemas.microsoft.com/office/drawing/2014/main" id="{00000000-0008-0000-0600-000089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50" name="テキスト ボックス 649">
          <a:extLst>
            <a:ext uri="{FF2B5EF4-FFF2-40B4-BE49-F238E27FC236}">
              <a16:creationId xmlns:a16="http://schemas.microsoft.com/office/drawing/2014/main" id="{00000000-0008-0000-0600-00008A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18262</xdr:rowOff>
    </xdr:from>
    <xdr:to>
      <xdr:col>85</xdr:col>
      <xdr:colOff>177800</xdr:colOff>
      <xdr:row>78</xdr:row>
      <xdr:rowOff>119862</xdr:rowOff>
    </xdr:to>
    <xdr:sp macro="" textlink="">
      <xdr:nvSpPr>
        <xdr:cNvPr id="651" name="楕円 650">
          <a:extLst>
            <a:ext uri="{FF2B5EF4-FFF2-40B4-BE49-F238E27FC236}">
              <a16:creationId xmlns:a16="http://schemas.microsoft.com/office/drawing/2014/main" id="{00000000-0008-0000-0600-00008B020000}"/>
            </a:ext>
          </a:extLst>
        </xdr:cNvPr>
        <xdr:cNvSpPr/>
      </xdr:nvSpPr>
      <xdr:spPr>
        <a:xfrm>
          <a:off x="16268700" y="133913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77</xdr:row>
      <xdr:rowOff>168139</xdr:rowOff>
    </xdr:from>
    <xdr:ext cx="534377" cy="259045"/>
    <xdr:sp macro="" textlink="">
      <xdr:nvSpPr>
        <xdr:cNvPr id="652" name="公債費該当値テキスト">
          <a:extLst>
            <a:ext uri="{FF2B5EF4-FFF2-40B4-BE49-F238E27FC236}">
              <a16:creationId xmlns:a16="http://schemas.microsoft.com/office/drawing/2014/main" id="{00000000-0008-0000-0600-00008C020000}"/>
            </a:ext>
          </a:extLst>
        </xdr:cNvPr>
        <xdr:cNvSpPr txBox="1"/>
      </xdr:nvSpPr>
      <xdr:spPr>
        <a:xfrm>
          <a:off x="16370300" y="133697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77,080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78</xdr:row>
      <xdr:rowOff>27811</xdr:rowOff>
    </xdr:from>
    <xdr:to>
      <xdr:col>81</xdr:col>
      <xdr:colOff>101600</xdr:colOff>
      <xdr:row>78</xdr:row>
      <xdr:rowOff>129411</xdr:rowOff>
    </xdr:to>
    <xdr:sp macro="" textlink="">
      <xdr:nvSpPr>
        <xdr:cNvPr id="653" name="楕円 652">
          <a:extLst>
            <a:ext uri="{FF2B5EF4-FFF2-40B4-BE49-F238E27FC236}">
              <a16:creationId xmlns:a16="http://schemas.microsoft.com/office/drawing/2014/main" id="{00000000-0008-0000-0600-00008D020000}"/>
            </a:ext>
          </a:extLst>
        </xdr:cNvPr>
        <xdr:cNvSpPr/>
      </xdr:nvSpPr>
      <xdr:spPr>
        <a:xfrm>
          <a:off x="15430500" y="134009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78</xdr:row>
      <xdr:rowOff>120538</xdr:rowOff>
    </xdr:from>
    <xdr:ext cx="534377" cy="259045"/>
    <xdr:sp macro="" textlink="">
      <xdr:nvSpPr>
        <xdr:cNvPr id="654" name="テキスト ボックス 653">
          <a:extLst>
            <a:ext uri="{FF2B5EF4-FFF2-40B4-BE49-F238E27FC236}">
              <a16:creationId xmlns:a16="http://schemas.microsoft.com/office/drawing/2014/main" id="{00000000-0008-0000-0600-00008E020000}"/>
            </a:ext>
          </a:extLst>
        </xdr:cNvPr>
        <xdr:cNvSpPr txBox="1"/>
      </xdr:nvSpPr>
      <xdr:spPr>
        <a:xfrm>
          <a:off x="15214111" y="134936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72,068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76</xdr:row>
      <xdr:rowOff>162461</xdr:rowOff>
    </xdr:from>
    <xdr:to>
      <xdr:col>76</xdr:col>
      <xdr:colOff>165100</xdr:colOff>
      <xdr:row>77</xdr:row>
      <xdr:rowOff>92611</xdr:rowOff>
    </xdr:to>
    <xdr:sp macro="" textlink="">
      <xdr:nvSpPr>
        <xdr:cNvPr id="655" name="楕円 654">
          <a:extLst>
            <a:ext uri="{FF2B5EF4-FFF2-40B4-BE49-F238E27FC236}">
              <a16:creationId xmlns:a16="http://schemas.microsoft.com/office/drawing/2014/main" id="{00000000-0008-0000-0600-00008F020000}"/>
            </a:ext>
          </a:extLst>
        </xdr:cNvPr>
        <xdr:cNvSpPr/>
      </xdr:nvSpPr>
      <xdr:spPr>
        <a:xfrm>
          <a:off x="14541500" y="131926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75</xdr:row>
      <xdr:rowOff>109138</xdr:rowOff>
    </xdr:from>
    <xdr:ext cx="599010" cy="259045"/>
    <xdr:sp macro="" textlink="">
      <xdr:nvSpPr>
        <xdr:cNvPr id="656" name="テキスト ボックス 655">
          <a:extLst>
            <a:ext uri="{FF2B5EF4-FFF2-40B4-BE49-F238E27FC236}">
              <a16:creationId xmlns:a16="http://schemas.microsoft.com/office/drawing/2014/main" id="{00000000-0008-0000-0600-000090020000}"/>
            </a:ext>
          </a:extLst>
        </xdr:cNvPr>
        <xdr:cNvSpPr txBox="1"/>
      </xdr:nvSpPr>
      <xdr:spPr>
        <a:xfrm>
          <a:off x="14292795" y="129678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181,385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77</xdr:row>
      <xdr:rowOff>119363</xdr:rowOff>
    </xdr:from>
    <xdr:to>
      <xdr:col>72</xdr:col>
      <xdr:colOff>38100</xdr:colOff>
      <xdr:row>78</xdr:row>
      <xdr:rowOff>49513</xdr:rowOff>
    </xdr:to>
    <xdr:sp macro="" textlink="">
      <xdr:nvSpPr>
        <xdr:cNvPr id="657" name="楕円 656">
          <a:extLst>
            <a:ext uri="{FF2B5EF4-FFF2-40B4-BE49-F238E27FC236}">
              <a16:creationId xmlns:a16="http://schemas.microsoft.com/office/drawing/2014/main" id="{00000000-0008-0000-0600-000091020000}"/>
            </a:ext>
          </a:extLst>
        </xdr:cNvPr>
        <xdr:cNvSpPr/>
      </xdr:nvSpPr>
      <xdr:spPr>
        <a:xfrm>
          <a:off x="13652500" y="133210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78</xdr:row>
      <xdr:rowOff>40640</xdr:rowOff>
    </xdr:from>
    <xdr:ext cx="599010" cy="259045"/>
    <xdr:sp macro="" textlink="">
      <xdr:nvSpPr>
        <xdr:cNvPr id="658" name="テキスト ボックス 657">
          <a:extLst>
            <a:ext uri="{FF2B5EF4-FFF2-40B4-BE49-F238E27FC236}">
              <a16:creationId xmlns:a16="http://schemas.microsoft.com/office/drawing/2014/main" id="{00000000-0008-0000-0600-000092020000}"/>
            </a:ext>
          </a:extLst>
        </xdr:cNvPr>
        <xdr:cNvSpPr txBox="1"/>
      </xdr:nvSpPr>
      <xdr:spPr>
        <a:xfrm>
          <a:off x="13403795" y="1341374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114,009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113485</xdr:rowOff>
    </xdr:from>
    <xdr:to>
      <xdr:col>67</xdr:col>
      <xdr:colOff>101600</xdr:colOff>
      <xdr:row>78</xdr:row>
      <xdr:rowOff>43635</xdr:rowOff>
    </xdr:to>
    <xdr:sp macro="" textlink="">
      <xdr:nvSpPr>
        <xdr:cNvPr id="659" name="楕円 658">
          <a:extLst>
            <a:ext uri="{FF2B5EF4-FFF2-40B4-BE49-F238E27FC236}">
              <a16:creationId xmlns:a16="http://schemas.microsoft.com/office/drawing/2014/main" id="{00000000-0008-0000-0600-000093020000}"/>
            </a:ext>
          </a:extLst>
        </xdr:cNvPr>
        <xdr:cNvSpPr/>
      </xdr:nvSpPr>
      <xdr:spPr>
        <a:xfrm>
          <a:off x="12763500" y="133151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78</xdr:row>
      <xdr:rowOff>34762</xdr:rowOff>
    </xdr:from>
    <xdr:ext cx="599010" cy="259045"/>
    <xdr:sp macro="" textlink="">
      <xdr:nvSpPr>
        <xdr:cNvPr id="660" name="テキスト ボックス 659">
          <a:extLst>
            <a:ext uri="{FF2B5EF4-FFF2-40B4-BE49-F238E27FC236}">
              <a16:creationId xmlns:a16="http://schemas.microsoft.com/office/drawing/2014/main" id="{00000000-0008-0000-0600-000094020000}"/>
            </a:ext>
          </a:extLst>
        </xdr:cNvPr>
        <xdr:cNvSpPr txBox="1"/>
      </xdr:nvSpPr>
      <xdr:spPr>
        <a:xfrm>
          <a:off x="12514795" y="134078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117,095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61" name="正方形/長方形 660">
          <a:extLst>
            <a:ext uri="{FF2B5EF4-FFF2-40B4-BE49-F238E27FC236}">
              <a16:creationId xmlns:a16="http://schemas.microsoft.com/office/drawing/2014/main" id="{00000000-0008-0000-0600-000095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62" name="正方形/長方形 661">
          <a:extLst>
            <a:ext uri="{FF2B5EF4-FFF2-40B4-BE49-F238E27FC236}">
              <a16:creationId xmlns:a16="http://schemas.microsoft.com/office/drawing/2014/main" id="{00000000-0008-0000-0600-000096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63" name="正方形/長方形 662">
          <a:extLst>
            <a:ext uri="{FF2B5EF4-FFF2-40B4-BE49-F238E27FC236}">
              <a16:creationId xmlns:a16="http://schemas.microsoft.com/office/drawing/2014/main" id="{00000000-0008-0000-0600-000097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4" name="正方形/長方形 663">
          <a:extLst>
            <a:ext uri="{FF2B5EF4-FFF2-40B4-BE49-F238E27FC236}">
              <a16:creationId xmlns:a16="http://schemas.microsoft.com/office/drawing/2014/main" id="{00000000-0008-0000-0600-000098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5" name="正方形/長方形 664">
          <a:extLst>
            <a:ext uri="{FF2B5EF4-FFF2-40B4-BE49-F238E27FC236}">
              <a16:creationId xmlns:a16="http://schemas.microsoft.com/office/drawing/2014/main" id="{00000000-0008-0000-0600-000099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13,064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6" name="正方形/長方形 665">
          <a:extLst>
            <a:ext uri="{FF2B5EF4-FFF2-40B4-BE49-F238E27FC236}">
              <a16:creationId xmlns:a16="http://schemas.microsoft.com/office/drawing/2014/main" id="{00000000-0008-0000-0600-00009A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7" name="正方形/長方形 666">
          <a:extLst>
            <a:ext uri="{FF2B5EF4-FFF2-40B4-BE49-F238E27FC236}">
              <a16:creationId xmlns:a16="http://schemas.microsoft.com/office/drawing/2014/main" id="{00000000-0008-0000-0600-00009B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20,241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8" name="正方形/長方形 667">
          <a:extLst>
            <a:ext uri="{FF2B5EF4-FFF2-40B4-BE49-F238E27FC236}">
              <a16:creationId xmlns:a16="http://schemas.microsoft.com/office/drawing/2014/main" id="{00000000-0008-0000-0600-00009C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69" name="テキスト ボックス 668">
          <a:extLst>
            <a:ext uri="{FF2B5EF4-FFF2-40B4-BE49-F238E27FC236}">
              <a16:creationId xmlns:a16="http://schemas.microsoft.com/office/drawing/2014/main" id="{00000000-0008-0000-0600-00009D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70" name="直線コネクタ 669">
          <a:extLst>
            <a:ext uri="{FF2B5EF4-FFF2-40B4-BE49-F238E27FC236}">
              <a16:creationId xmlns:a16="http://schemas.microsoft.com/office/drawing/2014/main" id="{00000000-0008-0000-0600-00009E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98</xdr:row>
      <xdr:rowOff>139700</xdr:rowOff>
    </xdr:from>
    <xdr:to>
      <xdr:col>89</xdr:col>
      <xdr:colOff>177800</xdr:colOff>
      <xdr:row>98</xdr:row>
      <xdr:rowOff>139700</xdr:rowOff>
    </xdr:to>
    <xdr:cxnSp macro="">
      <xdr:nvCxnSpPr>
        <xdr:cNvPr id="671" name="直線コネクタ 670">
          <a:extLst>
            <a:ext uri="{FF2B5EF4-FFF2-40B4-BE49-F238E27FC236}">
              <a16:creationId xmlns:a16="http://schemas.microsoft.com/office/drawing/2014/main" id="{00000000-0008-0000-0600-00009F020000}"/>
            </a:ext>
          </a:extLst>
        </xdr:cNvPr>
        <xdr:cNvCxnSpPr/>
      </xdr:nvCxnSpPr>
      <xdr:spPr>
        <a:xfrm>
          <a:off x="12446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97</xdr:row>
      <xdr:rowOff>168927</xdr:rowOff>
    </xdr:from>
    <xdr:ext cx="248786" cy="259045"/>
    <xdr:sp macro="" textlink="">
      <xdr:nvSpPr>
        <xdr:cNvPr id="672" name="テキスト ボックス 671">
          <a:extLst>
            <a:ext uri="{FF2B5EF4-FFF2-40B4-BE49-F238E27FC236}">
              <a16:creationId xmlns:a16="http://schemas.microsoft.com/office/drawing/2014/main" id="{00000000-0008-0000-0600-0000A0020000}"/>
            </a:ext>
          </a:extLst>
        </xdr:cNvPr>
        <xdr:cNvSpPr txBox="1"/>
      </xdr:nvSpPr>
      <xdr:spPr>
        <a:xfrm>
          <a:off x="12197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96</xdr:row>
      <xdr:rowOff>25400</xdr:rowOff>
    </xdr:from>
    <xdr:to>
      <xdr:col>89</xdr:col>
      <xdr:colOff>177800</xdr:colOff>
      <xdr:row>96</xdr:row>
      <xdr:rowOff>25400</xdr:rowOff>
    </xdr:to>
    <xdr:cxnSp macro="">
      <xdr:nvCxnSpPr>
        <xdr:cNvPr id="673" name="直線コネクタ 672">
          <a:extLst>
            <a:ext uri="{FF2B5EF4-FFF2-40B4-BE49-F238E27FC236}">
              <a16:creationId xmlns:a16="http://schemas.microsoft.com/office/drawing/2014/main" id="{00000000-0008-0000-0600-0000A1020000}"/>
            </a:ext>
          </a:extLst>
        </xdr:cNvPr>
        <xdr:cNvCxnSpPr/>
      </xdr:nvCxnSpPr>
      <xdr:spPr>
        <a:xfrm>
          <a:off x="12446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95</xdr:row>
      <xdr:rowOff>54627</xdr:rowOff>
    </xdr:from>
    <xdr:ext cx="685572" cy="259045"/>
    <xdr:sp macro="" textlink="">
      <xdr:nvSpPr>
        <xdr:cNvPr id="674" name="テキスト ボックス 673">
          <a:extLst>
            <a:ext uri="{FF2B5EF4-FFF2-40B4-BE49-F238E27FC236}">
              <a16:creationId xmlns:a16="http://schemas.microsoft.com/office/drawing/2014/main" id="{00000000-0008-0000-0600-0000A2020000}"/>
            </a:ext>
          </a:extLst>
        </xdr:cNvPr>
        <xdr:cNvSpPr txBox="1"/>
      </xdr:nvSpPr>
      <xdr:spPr>
        <a:xfrm>
          <a:off x="11760428" y="16342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82550</xdr:rowOff>
    </xdr:from>
    <xdr:to>
      <xdr:col>89</xdr:col>
      <xdr:colOff>177800</xdr:colOff>
      <xdr:row>93</xdr:row>
      <xdr:rowOff>82550</xdr:rowOff>
    </xdr:to>
    <xdr:cxnSp macro="">
      <xdr:nvCxnSpPr>
        <xdr:cNvPr id="675" name="直線コネクタ 674">
          <a:extLst>
            <a:ext uri="{FF2B5EF4-FFF2-40B4-BE49-F238E27FC236}">
              <a16:creationId xmlns:a16="http://schemas.microsoft.com/office/drawing/2014/main" id="{00000000-0008-0000-0600-0000A3020000}"/>
            </a:ext>
          </a:extLst>
        </xdr:cNvPr>
        <xdr:cNvCxnSpPr/>
      </xdr:nvCxnSpPr>
      <xdr:spPr>
        <a:xfrm>
          <a:off x="12446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92</xdr:row>
      <xdr:rowOff>111777</xdr:rowOff>
    </xdr:from>
    <xdr:ext cx="685572" cy="259045"/>
    <xdr:sp macro="" textlink="">
      <xdr:nvSpPr>
        <xdr:cNvPr id="676" name="テキスト ボックス 675">
          <a:extLst>
            <a:ext uri="{FF2B5EF4-FFF2-40B4-BE49-F238E27FC236}">
              <a16:creationId xmlns:a16="http://schemas.microsoft.com/office/drawing/2014/main" id="{00000000-0008-0000-0600-0000A4020000}"/>
            </a:ext>
          </a:extLst>
        </xdr:cNvPr>
        <xdr:cNvSpPr txBox="1"/>
      </xdr:nvSpPr>
      <xdr:spPr>
        <a:xfrm>
          <a:off x="11760428" y="15885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139700</xdr:rowOff>
    </xdr:from>
    <xdr:to>
      <xdr:col>89</xdr:col>
      <xdr:colOff>177800</xdr:colOff>
      <xdr:row>90</xdr:row>
      <xdr:rowOff>139700</xdr:rowOff>
    </xdr:to>
    <xdr:cxnSp macro="">
      <xdr:nvCxnSpPr>
        <xdr:cNvPr id="677" name="直線コネクタ 676">
          <a:extLst>
            <a:ext uri="{FF2B5EF4-FFF2-40B4-BE49-F238E27FC236}">
              <a16:creationId xmlns:a16="http://schemas.microsoft.com/office/drawing/2014/main" id="{00000000-0008-0000-0600-0000A5020000}"/>
            </a:ext>
          </a:extLst>
        </xdr:cNvPr>
        <xdr:cNvCxnSpPr/>
      </xdr:nvCxnSpPr>
      <xdr:spPr>
        <a:xfrm>
          <a:off x="12446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89</xdr:row>
      <xdr:rowOff>168927</xdr:rowOff>
    </xdr:from>
    <xdr:ext cx="685572" cy="259045"/>
    <xdr:sp macro="" textlink="">
      <xdr:nvSpPr>
        <xdr:cNvPr id="678" name="テキスト ボックス 677">
          <a:extLst>
            <a:ext uri="{FF2B5EF4-FFF2-40B4-BE49-F238E27FC236}">
              <a16:creationId xmlns:a16="http://schemas.microsoft.com/office/drawing/2014/main" id="{00000000-0008-0000-0600-0000A6020000}"/>
            </a:ext>
          </a:extLst>
        </xdr:cNvPr>
        <xdr:cNvSpPr txBox="1"/>
      </xdr:nvSpPr>
      <xdr:spPr>
        <a:xfrm>
          <a:off x="11760428" y="15427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79" name="直線コネクタ 678">
          <a:extLst>
            <a:ext uri="{FF2B5EF4-FFF2-40B4-BE49-F238E27FC236}">
              <a16:creationId xmlns:a16="http://schemas.microsoft.com/office/drawing/2014/main" id="{00000000-0008-0000-0600-0000A7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87</xdr:row>
      <xdr:rowOff>54627</xdr:rowOff>
    </xdr:from>
    <xdr:ext cx="685572" cy="259045"/>
    <xdr:sp macro="" textlink="">
      <xdr:nvSpPr>
        <xdr:cNvPr id="680" name="テキスト ボックス 679">
          <a:extLst>
            <a:ext uri="{FF2B5EF4-FFF2-40B4-BE49-F238E27FC236}">
              <a16:creationId xmlns:a16="http://schemas.microsoft.com/office/drawing/2014/main" id="{00000000-0008-0000-0600-0000A8020000}"/>
            </a:ext>
          </a:extLst>
        </xdr:cNvPr>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81" name="積立金グラフ枠">
          <a:extLst>
            <a:ext uri="{FF2B5EF4-FFF2-40B4-BE49-F238E27FC236}">
              <a16:creationId xmlns:a16="http://schemas.microsoft.com/office/drawing/2014/main" id="{00000000-0008-0000-0600-0000A9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92</xdr:row>
      <xdr:rowOff>738</xdr:rowOff>
    </xdr:from>
    <xdr:to>
      <xdr:col>85</xdr:col>
      <xdr:colOff>126364</xdr:colOff>
      <xdr:row>98</xdr:row>
      <xdr:rowOff>139700</xdr:rowOff>
    </xdr:to>
    <xdr:cxnSp macro="">
      <xdr:nvCxnSpPr>
        <xdr:cNvPr id="682" name="直線コネクタ 681">
          <a:extLst>
            <a:ext uri="{FF2B5EF4-FFF2-40B4-BE49-F238E27FC236}">
              <a16:creationId xmlns:a16="http://schemas.microsoft.com/office/drawing/2014/main" id="{00000000-0008-0000-0600-0000AA020000}"/>
            </a:ext>
          </a:extLst>
        </xdr:cNvPr>
        <xdr:cNvCxnSpPr/>
      </xdr:nvCxnSpPr>
      <xdr:spPr>
        <a:xfrm flipV="1">
          <a:off x="16317595" y="15774138"/>
          <a:ext cx="1269" cy="116766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163471</xdr:rowOff>
    </xdr:from>
    <xdr:ext cx="249299" cy="259045"/>
    <xdr:sp macro="" textlink="">
      <xdr:nvSpPr>
        <xdr:cNvPr id="683" name="積立金最小値テキスト">
          <a:extLst>
            <a:ext uri="{FF2B5EF4-FFF2-40B4-BE49-F238E27FC236}">
              <a16:creationId xmlns:a16="http://schemas.microsoft.com/office/drawing/2014/main" id="{00000000-0008-0000-0600-0000AB020000}"/>
            </a:ext>
          </a:extLst>
        </xdr:cNvPr>
        <xdr:cNvSpPr txBox="1"/>
      </xdr:nvSpPr>
      <xdr:spPr>
        <a:xfrm>
          <a:off x="16370300" y="16965571"/>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139700</xdr:rowOff>
    </xdr:from>
    <xdr:to>
      <xdr:col>86</xdr:col>
      <xdr:colOff>25400</xdr:colOff>
      <xdr:row>98</xdr:row>
      <xdr:rowOff>139700</xdr:rowOff>
    </xdr:to>
    <xdr:cxnSp macro="">
      <xdr:nvCxnSpPr>
        <xdr:cNvPr id="684" name="直線コネクタ 683">
          <a:extLst>
            <a:ext uri="{FF2B5EF4-FFF2-40B4-BE49-F238E27FC236}">
              <a16:creationId xmlns:a16="http://schemas.microsoft.com/office/drawing/2014/main" id="{00000000-0008-0000-0600-0000AC020000}"/>
            </a:ext>
          </a:extLst>
        </xdr:cNvPr>
        <xdr:cNvCxnSpPr/>
      </xdr:nvCxnSpPr>
      <xdr:spPr>
        <a:xfrm>
          <a:off x="16230600" y="16941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90</xdr:row>
      <xdr:rowOff>118865</xdr:rowOff>
    </xdr:from>
    <xdr:ext cx="690189" cy="259045"/>
    <xdr:sp macro="" textlink="">
      <xdr:nvSpPr>
        <xdr:cNvPr id="685" name="積立金最大値テキスト">
          <a:extLst>
            <a:ext uri="{FF2B5EF4-FFF2-40B4-BE49-F238E27FC236}">
              <a16:creationId xmlns:a16="http://schemas.microsoft.com/office/drawing/2014/main" id="{00000000-0008-0000-0600-0000AD020000}"/>
            </a:ext>
          </a:extLst>
        </xdr:cNvPr>
        <xdr:cNvSpPr txBox="1"/>
      </xdr:nvSpPr>
      <xdr:spPr>
        <a:xfrm>
          <a:off x="16370300" y="15549365"/>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2,553,941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92</xdr:row>
      <xdr:rowOff>738</xdr:rowOff>
    </xdr:from>
    <xdr:to>
      <xdr:col>86</xdr:col>
      <xdr:colOff>25400</xdr:colOff>
      <xdr:row>92</xdr:row>
      <xdr:rowOff>738</xdr:rowOff>
    </xdr:to>
    <xdr:cxnSp macro="">
      <xdr:nvCxnSpPr>
        <xdr:cNvPr id="686" name="直線コネクタ 685">
          <a:extLst>
            <a:ext uri="{FF2B5EF4-FFF2-40B4-BE49-F238E27FC236}">
              <a16:creationId xmlns:a16="http://schemas.microsoft.com/office/drawing/2014/main" id="{00000000-0008-0000-0600-0000AE020000}"/>
            </a:ext>
          </a:extLst>
        </xdr:cNvPr>
        <xdr:cNvCxnSpPr/>
      </xdr:nvCxnSpPr>
      <xdr:spPr>
        <a:xfrm>
          <a:off x="16230600" y="1577413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95</xdr:row>
      <xdr:rowOff>24061</xdr:rowOff>
    </xdr:from>
    <xdr:to>
      <xdr:col>85</xdr:col>
      <xdr:colOff>127000</xdr:colOff>
      <xdr:row>98</xdr:row>
      <xdr:rowOff>39399</xdr:rowOff>
    </xdr:to>
    <xdr:cxnSp macro="">
      <xdr:nvCxnSpPr>
        <xdr:cNvPr id="687" name="直線コネクタ 686">
          <a:extLst>
            <a:ext uri="{FF2B5EF4-FFF2-40B4-BE49-F238E27FC236}">
              <a16:creationId xmlns:a16="http://schemas.microsoft.com/office/drawing/2014/main" id="{00000000-0008-0000-0600-0000AF020000}"/>
            </a:ext>
          </a:extLst>
        </xdr:cNvPr>
        <xdr:cNvCxnSpPr/>
      </xdr:nvCxnSpPr>
      <xdr:spPr>
        <a:xfrm>
          <a:off x="15481300" y="16311811"/>
          <a:ext cx="838200" cy="5296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36472</xdr:rowOff>
    </xdr:from>
    <xdr:ext cx="534377" cy="259045"/>
    <xdr:sp macro="" textlink="">
      <xdr:nvSpPr>
        <xdr:cNvPr id="688" name="積立金平均値テキスト">
          <a:extLst>
            <a:ext uri="{FF2B5EF4-FFF2-40B4-BE49-F238E27FC236}">
              <a16:creationId xmlns:a16="http://schemas.microsoft.com/office/drawing/2014/main" id="{00000000-0008-0000-0600-0000B0020000}"/>
            </a:ext>
          </a:extLst>
        </xdr:cNvPr>
        <xdr:cNvSpPr txBox="1"/>
      </xdr:nvSpPr>
      <xdr:spPr>
        <a:xfrm>
          <a:off x="16370300" y="1683857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67,489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58045</xdr:rowOff>
    </xdr:from>
    <xdr:to>
      <xdr:col>85</xdr:col>
      <xdr:colOff>177800</xdr:colOff>
      <xdr:row>98</xdr:row>
      <xdr:rowOff>159645</xdr:rowOff>
    </xdr:to>
    <xdr:sp macro="" textlink="">
      <xdr:nvSpPr>
        <xdr:cNvPr id="689" name="フローチャート: 判断 688">
          <a:extLst>
            <a:ext uri="{FF2B5EF4-FFF2-40B4-BE49-F238E27FC236}">
              <a16:creationId xmlns:a16="http://schemas.microsoft.com/office/drawing/2014/main" id="{00000000-0008-0000-0600-0000B1020000}"/>
            </a:ext>
          </a:extLst>
        </xdr:cNvPr>
        <xdr:cNvSpPr/>
      </xdr:nvSpPr>
      <xdr:spPr>
        <a:xfrm>
          <a:off x="16268700" y="168601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95</xdr:row>
      <xdr:rowOff>24061</xdr:rowOff>
    </xdr:from>
    <xdr:to>
      <xdr:col>81</xdr:col>
      <xdr:colOff>50800</xdr:colOff>
      <xdr:row>95</xdr:row>
      <xdr:rowOff>66273</xdr:rowOff>
    </xdr:to>
    <xdr:cxnSp macro="">
      <xdr:nvCxnSpPr>
        <xdr:cNvPr id="690" name="直線コネクタ 689">
          <a:extLst>
            <a:ext uri="{FF2B5EF4-FFF2-40B4-BE49-F238E27FC236}">
              <a16:creationId xmlns:a16="http://schemas.microsoft.com/office/drawing/2014/main" id="{00000000-0008-0000-0600-0000B2020000}"/>
            </a:ext>
          </a:extLst>
        </xdr:cNvPr>
        <xdr:cNvCxnSpPr/>
      </xdr:nvCxnSpPr>
      <xdr:spPr>
        <a:xfrm flipV="1">
          <a:off x="14592300" y="16311811"/>
          <a:ext cx="889000" cy="422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98</xdr:row>
      <xdr:rowOff>56229</xdr:rowOff>
    </xdr:from>
    <xdr:to>
      <xdr:col>81</xdr:col>
      <xdr:colOff>101600</xdr:colOff>
      <xdr:row>98</xdr:row>
      <xdr:rowOff>157829</xdr:rowOff>
    </xdr:to>
    <xdr:sp macro="" textlink="">
      <xdr:nvSpPr>
        <xdr:cNvPr id="691" name="フローチャート: 判断 690">
          <a:extLst>
            <a:ext uri="{FF2B5EF4-FFF2-40B4-BE49-F238E27FC236}">
              <a16:creationId xmlns:a16="http://schemas.microsoft.com/office/drawing/2014/main" id="{00000000-0008-0000-0600-0000B3020000}"/>
            </a:ext>
          </a:extLst>
        </xdr:cNvPr>
        <xdr:cNvSpPr/>
      </xdr:nvSpPr>
      <xdr:spPr>
        <a:xfrm>
          <a:off x="15430500" y="168583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98</xdr:row>
      <xdr:rowOff>148956</xdr:rowOff>
    </xdr:from>
    <xdr:ext cx="534377" cy="259045"/>
    <xdr:sp macro="" textlink="">
      <xdr:nvSpPr>
        <xdr:cNvPr id="692" name="テキスト ボックス 691">
          <a:extLst>
            <a:ext uri="{FF2B5EF4-FFF2-40B4-BE49-F238E27FC236}">
              <a16:creationId xmlns:a16="http://schemas.microsoft.com/office/drawing/2014/main" id="{00000000-0008-0000-0600-0000B4020000}"/>
            </a:ext>
          </a:extLst>
        </xdr:cNvPr>
        <xdr:cNvSpPr txBox="1"/>
      </xdr:nvSpPr>
      <xdr:spPr>
        <a:xfrm>
          <a:off x="15214111" y="169510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71,458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95</xdr:row>
      <xdr:rowOff>66273</xdr:rowOff>
    </xdr:from>
    <xdr:to>
      <xdr:col>76</xdr:col>
      <xdr:colOff>114300</xdr:colOff>
      <xdr:row>96</xdr:row>
      <xdr:rowOff>159223</xdr:rowOff>
    </xdr:to>
    <xdr:cxnSp macro="">
      <xdr:nvCxnSpPr>
        <xdr:cNvPr id="693" name="直線コネクタ 692">
          <a:extLst>
            <a:ext uri="{FF2B5EF4-FFF2-40B4-BE49-F238E27FC236}">
              <a16:creationId xmlns:a16="http://schemas.microsoft.com/office/drawing/2014/main" id="{00000000-0008-0000-0600-0000B5020000}"/>
            </a:ext>
          </a:extLst>
        </xdr:cNvPr>
        <xdr:cNvCxnSpPr/>
      </xdr:nvCxnSpPr>
      <xdr:spPr>
        <a:xfrm flipV="1">
          <a:off x="13703300" y="16354023"/>
          <a:ext cx="889000" cy="264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98</xdr:row>
      <xdr:rowOff>51739</xdr:rowOff>
    </xdr:from>
    <xdr:to>
      <xdr:col>76</xdr:col>
      <xdr:colOff>165100</xdr:colOff>
      <xdr:row>98</xdr:row>
      <xdr:rowOff>153339</xdr:rowOff>
    </xdr:to>
    <xdr:sp macro="" textlink="">
      <xdr:nvSpPr>
        <xdr:cNvPr id="694" name="フローチャート: 判断 693">
          <a:extLst>
            <a:ext uri="{FF2B5EF4-FFF2-40B4-BE49-F238E27FC236}">
              <a16:creationId xmlns:a16="http://schemas.microsoft.com/office/drawing/2014/main" id="{00000000-0008-0000-0600-0000B6020000}"/>
            </a:ext>
          </a:extLst>
        </xdr:cNvPr>
        <xdr:cNvSpPr/>
      </xdr:nvSpPr>
      <xdr:spPr>
        <a:xfrm>
          <a:off x="14541500" y="168538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98</xdr:row>
      <xdr:rowOff>144466</xdr:rowOff>
    </xdr:from>
    <xdr:ext cx="534377" cy="259045"/>
    <xdr:sp macro="" textlink="">
      <xdr:nvSpPr>
        <xdr:cNvPr id="695" name="テキスト ボックス 694">
          <a:extLst>
            <a:ext uri="{FF2B5EF4-FFF2-40B4-BE49-F238E27FC236}">
              <a16:creationId xmlns:a16="http://schemas.microsoft.com/office/drawing/2014/main" id="{00000000-0008-0000-0600-0000B7020000}"/>
            </a:ext>
          </a:extLst>
        </xdr:cNvPr>
        <xdr:cNvSpPr txBox="1"/>
      </xdr:nvSpPr>
      <xdr:spPr>
        <a:xfrm>
          <a:off x="14325111" y="169465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81,278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96</xdr:row>
      <xdr:rowOff>159223</xdr:rowOff>
    </xdr:from>
    <xdr:to>
      <xdr:col>71</xdr:col>
      <xdr:colOff>177800</xdr:colOff>
      <xdr:row>97</xdr:row>
      <xdr:rowOff>118033</xdr:rowOff>
    </xdr:to>
    <xdr:cxnSp macro="">
      <xdr:nvCxnSpPr>
        <xdr:cNvPr id="696" name="直線コネクタ 695">
          <a:extLst>
            <a:ext uri="{FF2B5EF4-FFF2-40B4-BE49-F238E27FC236}">
              <a16:creationId xmlns:a16="http://schemas.microsoft.com/office/drawing/2014/main" id="{00000000-0008-0000-0600-0000B8020000}"/>
            </a:ext>
          </a:extLst>
        </xdr:cNvPr>
        <xdr:cNvCxnSpPr/>
      </xdr:nvCxnSpPr>
      <xdr:spPr>
        <a:xfrm flipV="1">
          <a:off x="12814300" y="16618423"/>
          <a:ext cx="889000" cy="1302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98</xdr:row>
      <xdr:rowOff>56291</xdr:rowOff>
    </xdr:from>
    <xdr:to>
      <xdr:col>72</xdr:col>
      <xdr:colOff>38100</xdr:colOff>
      <xdr:row>98</xdr:row>
      <xdr:rowOff>157891</xdr:rowOff>
    </xdr:to>
    <xdr:sp macro="" textlink="">
      <xdr:nvSpPr>
        <xdr:cNvPr id="697" name="フローチャート: 判断 696">
          <a:extLst>
            <a:ext uri="{FF2B5EF4-FFF2-40B4-BE49-F238E27FC236}">
              <a16:creationId xmlns:a16="http://schemas.microsoft.com/office/drawing/2014/main" id="{00000000-0008-0000-0600-0000B9020000}"/>
            </a:ext>
          </a:extLst>
        </xdr:cNvPr>
        <xdr:cNvSpPr/>
      </xdr:nvSpPr>
      <xdr:spPr>
        <a:xfrm>
          <a:off x="13652500" y="168583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98</xdr:row>
      <xdr:rowOff>149018</xdr:rowOff>
    </xdr:from>
    <xdr:ext cx="534377" cy="259045"/>
    <xdr:sp macro="" textlink="">
      <xdr:nvSpPr>
        <xdr:cNvPr id="698" name="テキスト ボックス 697">
          <a:extLst>
            <a:ext uri="{FF2B5EF4-FFF2-40B4-BE49-F238E27FC236}">
              <a16:creationId xmlns:a16="http://schemas.microsoft.com/office/drawing/2014/main" id="{00000000-0008-0000-0600-0000BA020000}"/>
            </a:ext>
          </a:extLst>
        </xdr:cNvPr>
        <xdr:cNvSpPr txBox="1"/>
      </xdr:nvSpPr>
      <xdr:spPr>
        <a:xfrm>
          <a:off x="13436111" y="169511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71,324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52572</xdr:rowOff>
    </xdr:from>
    <xdr:to>
      <xdr:col>67</xdr:col>
      <xdr:colOff>101600</xdr:colOff>
      <xdr:row>98</xdr:row>
      <xdr:rowOff>154172</xdr:rowOff>
    </xdr:to>
    <xdr:sp macro="" textlink="">
      <xdr:nvSpPr>
        <xdr:cNvPr id="699" name="フローチャート: 判断 698">
          <a:extLst>
            <a:ext uri="{FF2B5EF4-FFF2-40B4-BE49-F238E27FC236}">
              <a16:creationId xmlns:a16="http://schemas.microsoft.com/office/drawing/2014/main" id="{00000000-0008-0000-0600-0000BB020000}"/>
            </a:ext>
          </a:extLst>
        </xdr:cNvPr>
        <xdr:cNvSpPr/>
      </xdr:nvSpPr>
      <xdr:spPr>
        <a:xfrm>
          <a:off x="12763500" y="168546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98</xdr:row>
      <xdr:rowOff>145299</xdr:rowOff>
    </xdr:from>
    <xdr:ext cx="534377" cy="259045"/>
    <xdr:sp macro="" textlink="">
      <xdr:nvSpPr>
        <xdr:cNvPr id="700" name="テキスト ボックス 699">
          <a:extLst>
            <a:ext uri="{FF2B5EF4-FFF2-40B4-BE49-F238E27FC236}">
              <a16:creationId xmlns:a16="http://schemas.microsoft.com/office/drawing/2014/main" id="{00000000-0008-0000-0600-0000BC020000}"/>
            </a:ext>
          </a:extLst>
        </xdr:cNvPr>
        <xdr:cNvSpPr txBox="1"/>
      </xdr:nvSpPr>
      <xdr:spPr>
        <a:xfrm>
          <a:off x="12547111" y="169473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79,456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01" name="テキスト ボックス 700">
          <a:extLst>
            <a:ext uri="{FF2B5EF4-FFF2-40B4-BE49-F238E27FC236}">
              <a16:creationId xmlns:a16="http://schemas.microsoft.com/office/drawing/2014/main" id="{00000000-0008-0000-0600-0000BD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02" name="テキスト ボックス 701">
          <a:extLst>
            <a:ext uri="{FF2B5EF4-FFF2-40B4-BE49-F238E27FC236}">
              <a16:creationId xmlns:a16="http://schemas.microsoft.com/office/drawing/2014/main" id="{00000000-0008-0000-0600-0000BE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03" name="テキスト ボックス 702">
          <a:extLst>
            <a:ext uri="{FF2B5EF4-FFF2-40B4-BE49-F238E27FC236}">
              <a16:creationId xmlns:a16="http://schemas.microsoft.com/office/drawing/2014/main" id="{00000000-0008-0000-0600-0000BF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04" name="テキスト ボックス 703">
          <a:extLst>
            <a:ext uri="{FF2B5EF4-FFF2-40B4-BE49-F238E27FC236}">
              <a16:creationId xmlns:a16="http://schemas.microsoft.com/office/drawing/2014/main" id="{00000000-0008-0000-0600-0000C0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05" name="テキスト ボックス 704">
          <a:extLst>
            <a:ext uri="{FF2B5EF4-FFF2-40B4-BE49-F238E27FC236}">
              <a16:creationId xmlns:a16="http://schemas.microsoft.com/office/drawing/2014/main" id="{00000000-0008-0000-0600-0000C1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160049</xdr:rowOff>
    </xdr:from>
    <xdr:to>
      <xdr:col>85</xdr:col>
      <xdr:colOff>177800</xdr:colOff>
      <xdr:row>98</xdr:row>
      <xdr:rowOff>90199</xdr:rowOff>
    </xdr:to>
    <xdr:sp macro="" textlink="">
      <xdr:nvSpPr>
        <xdr:cNvPr id="706" name="楕円 705">
          <a:extLst>
            <a:ext uri="{FF2B5EF4-FFF2-40B4-BE49-F238E27FC236}">
              <a16:creationId xmlns:a16="http://schemas.microsoft.com/office/drawing/2014/main" id="{00000000-0008-0000-0600-0000C2020000}"/>
            </a:ext>
          </a:extLst>
        </xdr:cNvPr>
        <xdr:cNvSpPr/>
      </xdr:nvSpPr>
      <xdr:spPr>
        <a:xfrm>
          <a:off x="16268700" y="167906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96</xdr:row>
      <xdr:rowOff>119426</xdr:rowOff>
    </xdr:from>
    <xdr:ext cx="599010" cy="259045"/>
    <xdr:sp macro="" textlink="">
      <xdr:nvSpPr>
        <xdr:cNvPr id="707" name="積立金該当値テキスト">
          <a:extLst>
            <a:ext uri="{FF2B5EF4-FFF2-40B4-BE49-F238E27FC236}">
              <a16:creationId xmlns:a16="http://schemas.microsoft.com/office/drawing/2014/main" id="{00000000-0008-0000-0600-0000C3020000}"/>
            </a:ext>
          </a:extLst>
        </xdr:cNvPr>
        <xdr:cNvSpPr txBox="1"/>
      </xdr:nvSpPr>
      <xdr:spPr>
        <a:xfrm>
          <a:off x="16370300" y="165786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219,382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94</xdr:row>
      <xdr:rowOff>144711</xdr:rowOff>
    </xdr:from>
    <xdr:to>
      <xdr:col>81</xdr:col>
      <xdr:colOff>101600</xdr:colOff>
      <xdr:row>95</xdr:row>
      <xdr:rowOff>74861</xdr:rowOff>
    </xdr:to>
    <xdr:sp macro="" textlink="">
      <xdr:nvSpPr>
        <xdr:cNvPr id="708" name="楕円 707">
          <a:extLst>
            <a:ext uri="{FF2B5EF4-FFF2-40B4-BE49-F238E27FC236}">
              <a16:creationId xmlns:a16="http://schemas.microsoft.com/office/drawing/2014/main" id="{00000000-0008-0000-0600-0000C4020000}"/>
            </a:ext>
          </a:extLst>
        </xdr:cNvPr>
        <xdr:cNvSpPr/>
      </xdr:nvSpPr>
      <xdr:spPr>
        <a:xfrm>
          <a:off x="15430500" y="162610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86705</xdr:colOff>
      <xdr:row>93</xdr:row>
      <xdr:rowOff>91388</xdr:rowOff>
    </xdr:from>
    <xdr:ext cx="690189" cy="259045"/>
    <xdr:sp macro="" textlink="">
      <xdr:nvSpPr>
        <xdr:cNvPr id="709" name="テキスト ボックス 708">
          <a:extLst>
            <a:ext uri="{FF2B5EF4-FFF2-40B4-BE49-F238E27FC236}">
              <a16:creationId xmlns:a16="http://schemas.microsoft.com/office/drawing/2014/main" id="{00000000-0008-0000-0600-0000C5020000}"/>
            </a:ext>
          </a:extLst>
        </xdr:cNvPr>
        <xdr:cNvSpPr txBox="1"/>
      </xdr:nvSpPr>
      <xdr:spPr>
        <a:xfrm>
          <a:off x="15136205" y="16036238"/>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1,377,929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95</xdr:row>
      <xdr:rowOff>15473</xdr:rowOff>
    </xdr:from>
    <xdr:to>
      <xdr:col>76</xdr:col>
      <xdr:colOff>165100</xdr:colOff>
      <xdr:row>95</xdr:row>
      <xdr:rowOff>117073</xdr:rowOff>
    </xdr:to>
    <xdr:sp macro="" textlink="">
      <xdr:nvSpPr>
        <xdr:cNvPr id="710" name="楕円 709">
          <a:extLst>
            <a:ext uri="{FF2B5EF4-FFF2-40B4-BE49-F238E27FC236}">
              <a16:creationId xmlns:a16="http://schemas.microsoft.com/office/drawing/2014/main" id="{00000000-0008-0000-0600-0000C6020000}"/>
            </a:ext>
          </a:extLst>
        </xdr:cNvPr>
        <xdr:cNvSpPr/>
      </xdr:nvSpPr>
      <xdr:spPr>
        <a:xfrm>
          <a:off x="14541500" y="163032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74</xdr:col>
      <xdr:colOff>150205</xdr:colOff>
      <xdr:row>93</xdr:row>
      <xdr:rowOff>133600</xdr:rowOff>
    </xdr:from>
    <xdr:ext cx="690189" cy="259045"/>
    <xdr:sp macro="" textlink="">
      <xdr:nvSpPr>
        <xdr:cNvPr id="711" name="テキスト ボックス 710">
          <a:extLst>
            <a:ext uri="{FF2B5EF4-FFF2-40B4-BE49-F238E27FC236}">
              <a16:creationId xmlns:a16="http://schemas.microsoft.com/office/drawing/2014/main" id="{00000000-0008-0000-0600-0000C7020000}"/>
            </a:ext>
          </a:extLst>
        </xdr:cNvPr>
        <xdr:cNvSpPr txBox="1"/>
      </xdr:nvSpPr>
      <xdr:spPr>
        <a:xfrm>
          <a:off x="14247205" y="1607845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1,285,600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96</xdr:row>
      <xdr:rowOff>108423</xdr:rowOff>
    </xdr:from>
    <xdr:to>
      <xdr:col>72</xdr:col>
      <xdr:colOff>38100</xdr:colOff>
      <xdr:row>97</xdr:row>
      <xdr:rowOff>38573</xdr:rowOff>
    </xdr:to>
    <xdr:sp macro="" textlink="">
      <xdr:nvSpPr>
        <xdr:cNvPr id="712" name="楕円 711">
          <a:extLst>
            <a:ext uri="{FF2B5EF4-FFF2-40B4-BE49-F238E27FC236}">
              <a16:creationId xmlns:a16="http://schemas.microsoft.com/office/drawing/2014/main" id="{00000000-0008-0000-0600-0000C8020000}"/>
            </a:ext>
          </a:extLst>
        </xdr:cNvPr>
        <xdr:cNvSpPr/>
      </xdr:nvSpPr>
      <xdr:spPr>
        <a:xfrm>
          <a:off x="13652500" y="165676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95</xdr:row>
      <xdr:rowOff>55100</xdr:rowOff>
    </xdr:from>
    <xdr:ext cx="599010" cy="259045"/>
    <xdr:sp macro="" textlink="">
      <xdr:nvSpPr>
        <xdr:cNvPr id="713" name="テキスト ボックス 712">
          <a:extLst>
            <a:ext uri="{FF2B5EF4-FFF2-40B4-BE49-F238E27FC236}">
              <a16:creationId xmlns:a16="http://schemas.microsoft.com/office/drawing/2014/main" id="{00000000-0008-0000-0600-0000C9020000}"/>
            </a:ext>
          </a:extLst>
        </xdr:cNvPr>
        <xdr:cNvSpPr txBox="1"/>
      </xdr:nvSpPr>
      <xdr:spPr>
        <a:xfrm>
          <a:off x="13403795" y="163428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707,299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67233</xdr:rowOff>
    </xdr:from>
    <xdr:to>
      <xdr:col>67</xdr:col>
      <xdr:colOff>101600</xdr:colOff>
      <xdr:row>97</xdr:row>
      <xdr:rowOff>168833</xdr:rowOff>
    </xdr:to>
    <xdr:sp macro="" textlink="">
      <xdr:nvSpPr>
        <xdr:cNvPr id="714" name="楕円 713">
          <a:extLst>
            <a:ext uri="{FF2B5EF4-FFF2-40B4-BE49-F238E27FC236}">
              <a16:creationId xmlns:a16="http://schemas.microsoft.com/office/drawing/2014/main" id="{00000000-0008-0000-0600-0000CA020000}"/>
            </a:ext>
          </a:extLst>
        </xdr:cNvPr>
        <xdr:cNvSpPr/>
      </xdr:nvSpPr>
      <xdr:spPr>
        <a:xfrm>
          <a:off x="12763500" y="166978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96</xdr:row>
      <xdr:rowOff>13910</xdr:rowOff>
    </xdr:from>
    <xdr:ext cx="599010" cy="259045"/>
    <xdr:sp macro="" textlink="">
      <xdr:nvSpPr>
        <xdr:cNvPr id="715" name="テキスト ボックス 714">
          <a:extLst>
            <a:ext uri="{FF2B5EF4-FFF2-40B4-BE49-F238E27FC236}">
              <a16:creationId xmlns:a16="http://schemas.microsoft.com/office/drawing/2014/main" id="{00000000-0008-0000-0600-0000CB020000}"/>
            </a:ext>
          </a:extLst>
        </xdr:cNvPr>
        <xdr:cNvSpPr txBox="1"/>
      </xdr:nvSpPr>
      <xdr:spPr>
        <a:xfrm>
          <a:off x="12514795" y="164731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422,389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6" name="正方形/長方形 715">
          <a:extLst>
            <a:ext uri="{FF2B5EF4-FFF2-40B4-BE49-F238E27FC236}">
              <a16:creationId xmlns:a16="http://schemas.microsoft.com/office/drawing/2014/main" id="{00000000-0008-0000-0600-0000CC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7" name="正方形/長方形 716">
          <a:extLst>
            <a:ext uri="{FF2B5EF4-FFF2-40B4-BE49-F238E27FC236}">
              <a16:creationId xmlns:a16="http://schemas.microsoft.com/office/drawing/2014/main" id="{00000000-0008-0000-0600-0000CD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18" name="正方形/長方形 717">
          <a:extLst>
            <a:ext uri="{FF2B5EF4-FFF2-40B4-BE49-F238E27FC236}">
              <a16:creationId xmlns:a16="http://schemas.microsoft.com/office/drawing/2014/main" id="{00000000-0008-0000-0600-0000CE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19" name="正方形/長方形 718">
          <a:extLst>
            <a:ext uri="{FF2B5EF4-FFF2-40B4-BE49-F238E27FC236}">
              <a16:creationId xmlns:a16="http://schemas.microsoft.com/office/drawing/2014/main" id="{00000000-0008-0000-0600-0000CF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20" name="正方形/長方形 719">
          <a:extLst>
            <a:ext uri="{FF2B5EF4-FFF2-40B4-BE49-F238E27FC236}">
              <a16:creationId xmlns:a16="http://schemas.microsoft.com/office/drawing/2014/main" id="{00000000-0008-0000-0600-0000D0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21" name="正方形/長方形 720">
          <a:extLst>
            <a:ext uri="{FF2B5EF4-FFF2-40B4-BE49-F238E27FC236}">
              <a16:creationId xmlns:a16="http://schemas.microsoft.com/office/drawing/2014/main" id="{00000000-0008-0000-0600-0000D1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22" name="正方形/長方形 721">
          <a:extLst>
            <a:ext uri="{FF2B5EF4-FFF2-40B4-BE49-F238E27FC236}">
              <a16:creationId xmlns:a16="http://schemas.microsoft.com/office/drawing/2014/main" id="{00000000-0008-0000-0600-0000D2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3" name="正方形/長方形 722">
          <a:extLst>
            <a:ext uri="{FF2B5EF4-FFF2-40B4-BE49-F238E27FC236}">
              <a16:creationId xmlns:a16="http://schemas.microsoft.com/office/drawing/2014/main" id="{00000000-0008-0000-0600-0000D3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24" name="テキスト ボックス 723">
          <a:extLst>
            <a:ext uri="{FF2B5EF4-FFF2-40B4-BE49-F238E27FC236}">
              <a16:creationId xmlns:a16="http://schemas.microsoft.com/office/drawing/2014/main" id="{00000000-0008-0000-0600-0000D4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5" name="直線コネクタ 724">
          <a:extLst>
            <a:ext uri="{FF2B5EF4-FFF2-40B4-BE49-F238E27FC236}">
              <a16:creationId xmlns:a16="http://schemas.microsoft.com/office/drawing/2014/main" id="{00000000-0008-0000-0600-0000D5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44450</xdr:rowOff>
    </xdr:from>
    <xdr:to>
      <xdr:col>120</xdr:col>
      <xdr:colOff>114300</xdr:colOff>
      <xdr:row>39</xdr:row>
      <xdr:rowOff>44450</xdr:rowOff>
    </xdr:to>
    <xdr:cxnSp macro="">
      <xdr:nvCxnSpPr>
        <xdr:cNvPr id="726" name="直線コネクタ 725">
          <a:extLst>
            <a:ext uri="{FF2B5EF4-FFF2-40B4-BE49-F238E27FC236}">
              <a16:creationId xmlns:a16="http://schemas.microsoft.com/office/drawing/2014/main" id="{00000000-0008-0000-0600-0000D6020000}"/>
            </a:ext>
          </a:extLst>
        </xdr:cNvPr>
        <xdr:cNvCxnSpPr/>
      </xdr:nvCxnSpPr>
      <xdr:spPr>
        <a:xfrm>
          <a:off x="18288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73677</xdr:rowOff>
    </xdr:from>
    <xdr:ext cx="248786" cy="259045"/>
    <xdr:sp macro="" textlink="">
      <xdr:nvSpPr>
        <xdr:cNvPr id="727" name="テキスト ボックス 726">
          <a:extLst>
            <a:ext uri="{FF2B5EF4-FFF2-40B4-BE49-F238E27FC236}">
              <a16:creationId xmlns:a16="http://schemas.microsoft.com/office/drawing/2014/main" id="{00000000-0008-0000-0600-0000D7020000}"/>
            </a:ext>
          </a:extLst>
        </xdr:cNvPr>
        <xdr:cNvSpPr txBox="1"/>
      </xdr:nvSpPr>
      <xdr:spPr>
        <a:xfrm>
          <a:off x="18039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6350</xdr:rowOff>
    </xdr:from>
    <xdr:to>
      <xdr:col>120</xdr:col>
      <xdr:colOff>114300</xdr:colOff>
      <xdr:row>37</xdr:row>
      <xdr:rowOff>6350</xdr:rowOff>
    </xdr:to>
    <xdr:cxnSp macro="">
      <xdr:nvCxnSpPr>
        <xdr:cNvPr id="728" name="直線コネクタ 727">
          <a:extLst>
            <a:ext uri="{FF2B5EF4-FFF2-40B4-BE49-F238E27FC236}">
              <a16:creationId xmlns:a16="http://schemas.microsoft.com/office/drawing/2014/main" id="{00000000-0008-0000-0600-0000D8020000}"/>
            </a:ext>
          </a:extLst>
        </xdr:cNvPr>
        <xdr:cNvCxnSpPr/>
      </xdr:nvCxnSpPr>
      <xdr:spPr>
        <a:xfrm>
          <a:off x="18288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36</xdr:row>
      <xdr:rowOff>35577</xdr:rowOff>
    </xdr:from>
    <xdr:ext cx="531299" cy="259045"/>
    <xdr:sp macro="" textlink="">
      <xdr:nvSpPr>
        <xdr:cNvPr id="729" name="テキスト ボックス 728">
          <a:extLst>
            <a:ext uri="{FF2B5EF4-FFF2-40B4-BE49-F238E27FC236}">
              <a16:creationId xmlns:a16="http://schemas.microsoft.com/office/drawing/2014/main" id="{00000000-0008-0000-0600-0000D9020000}"/>
            </a:ext>
          </a:extLst>
        </xdr:cNvPr>
        <xdr:cNvSpPr txBox="1"/>
      </xdr:nvSpPr>
      <xdr:spPr>
        <a:xfrm>
          <a:off x="17756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139700</xdr:rowOff>
    </xdr:from>
    <xdr:to>
      <xdr:col>120</xdr:col>
      <xdr:colOff>114300</xdr:colOff>
      <xdr:row>34</xdr:row>
      <xdr:rowOff>139700</xdr:rowOff>
    </xdr:to>
    <xdr:cxnSp macro="">
      <xdr:nvCxnSpPr>
        <xdr:cNvPr id="730" name="直線コネクタ 729">
          <a:extLst>
            <a:ext uri="{FF2B5EF4-FFF2-40B4-BE49-F238E27FC236}">
              <a16:creationId xmlns:a16="http://schemas.microsoft.com/office/drawing/2014/main" id="{00000000-0008-0000-0600-0000DA020000}"/>
            </a:ext>
          </a:extLst>
        </xdr:cNvPr>
        <xdr:cNvCxnSpPr/>
      </xdr:nvCxnSpPr>
      <xdr:spPr>
        <a:xfrm>
          <a:off x="18288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33</xdr:row>
      <xdr:rowOff>168927</xdr:rowOff>
    </xdr:from>
    <xdr:ext cx="531299" cy="259045"/>
    <xdr:sp macro="" textlink="">
      <xdr:nvSpPr>
        <xdr:cNvPr id="731" name="テキスト ボックス 730">
          <a:extLst>
            <a:ext uri="{FF2B5EF4-FFF2-40B4-BE49-F238E27FC236}">
              <a16:creationId xmlns:a16="http://schemas.microsoft.com/office/drawing/2014/main" id="{00000000-0008-0000-0600-0000DB020000}"/>
            </a:ext>
          </a:extLst>
        </xdr:cNvPr>
        <xdr:cNvSpPr txBox="1"/>
      </xdr:nvSpPr>
      <xdr:spPr>
        <a:xfrm>
          <a:off x="17756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32</xdr:row>
      <xdr:rowOff>101600</xdr:rowOff>
    </xdr:from>
    <xdr:to>
      <xdr:col>120</xdr:col>
      <xdr:colOff>114300</xdr:colOff>
      <xdr:row>32</xdr:row>
      <xdr:rowOff>101600</xdr:rowOff>
    </xdr:to>
    <xdr:cxnSp macro="">
      <xdr:nvCxnSpPr>
        <xdr:cNvPr id="732" name="直線コネクタ 731">
          <a:extLst>
            <a:ext uri="{FF2B5EF4-FFF2-40B4-BE49-F238E27FC236}">
              <a16:creationId xmlns:a16="http://schemas.microsoft.com/office/drawing/2014/main" id="{00000000-0008-0000-0600-0000DC020000}"/>
            </a:ext>
          </a:extLst>
        </xdr:cNvPr>
        <xdr:cNvCxnSpPr/>
      </xdr:nvCxnSpPr>
      <xdr:spPr>
        <a:xfrm>
          <a:off x="18288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31</xdr:row>
      <xdr:rowOff>130827</xdr:rowOff>
    </xdr:from>
    <xdr:ext cx="531299" cy="259045"/>
    <xdr:sp macro="" textlink="">
      <xdr:nvSpPr>
        <xdr:cNvPr id="733" name="テキスト ボックス 732">
          <a:extLst>
            <a:ext uri="{FF2B5EF4-FFF2-40B4-BE49-F238E27FC236}">
              <a16:creationId xmlns:a16="http://schemas.microsoft.com/office/drawing/2014/main" id="{00000000-0008-0000-0600-0000DD020000}"/>
            </a:ext>
          </a:extLst>
        </xdr:cNvPr>
        <xdr:cNvSpPr txBox="1"/>
      </xdr:nvSpPr>
      <xdr:spPr>
        <a:xfrm>
          <a:off x="17756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63500</xdr:rowOff>
    </xdr:from>
    <xdr:to>
      <xdr:col>120</xdr:col>
      <xdr:colOff>114300</xdr:colOff>
      <xdr:row>30</xdr:row>
      <xdr:rowOff>63500</xdr:rowOff>
    </xdr:to>
    <xdr:cxnSp macro="">
      <xdr:nvCxnSpPr>
        <xdr:cNvPr id="734" name="直線コネクタ 733">
          <a:extLst>
            <a:ext uri="{FF2B5EF4-FFF2-40B4-BE49-F238E27FC236}">
              <a16:creationId xmlns:a16="http://schemas.microsoft.com/office/drawing/2014/main" id="{00000000-0008-0000-0600-0000DE020000}"/>
            </a:ext>
          </a:extLst>
        </xdr:cNvPr>
        <xdr:cNvCxnSpPr/>
      </xdr:nvCxnSpPr>
      <xdr:spPr>
        <a:xfrm>
          <a:off x="18288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92727</xdr:rowOff>
    </xdr:from>
    <xdr:ext cx="531299" cy="259045"/>
    <xdr:sp macro="" textlink="">
      <xdr:nvSpPr>
        <xdr:cNvPr id="735" name="テキスト ボックス 734">
          <a:extLst>
            <a:ext uri="{FF2B5EF4-FFF2-40B4-BE49-F238E27FC236}">
              <a16:creationId xmlns:a16="http://schemas.microsoft.com/office/drawing/2014/main" id="{00000000-0008-0000-0600-0000DF020000}"/>
            </a:ext>
          </a:extLst>
        </xdr:cNvPr>
        <xdr:cNvSpPr txBox="1"/>
      </xdr:nvSpPr>
      <xdr:spPr>
        <a:xfrm>
          <a:off x="17756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6" name="直線コネクタ 735">
          <a:extLst>
            <a:ext uri="{FF2B5EF4-FFF2-40B4-BE49-F238E27FC236}">
              <a16:creationId xmlns:a16="http://schemas.microsoft.com/office/drawing/2014/main" id="{00000000-0008-0000-0600-0000E0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27</xdr:row>
      <xdr:rowOff>54627</xdr:rowOff>
    </xdr:from>
    <xdr:ext cx="595419" cy="259045"/>
    <xdr:sp macro="" textlink="">
      <xdr:nvSpPr>
        <xdr:cNvPr id="737" name="テキスト ボックス 736">
          <a:extLst>
            <a:ext uri="{FF2B5EF4-FFF2-40B4-BE49-F238E27FC236}">
              <a16:creationId xmlns:a16="http://schemas.microsoft.com/office/drawing/2014/main" id="{00000000-0008-0000-0600-0000E1020000}"/>
            </a:ext>
          </a:extLst>
        </xdr:cNvPr>
        <xdr:cNvSpPr txBox="1"/>
      </xdr:nvSpPr>
      <xdr:spPr>
        <a:xfrm>
          <a:off x="17692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8" name="投資及び出資金グラフ枠">
          <a:extLst>
            <a:ext uri="{FF2B5EF4-FFF2-40B4-BE49-F238E27FC236}">
              <a16:creationId xmlns:a16="http://schemas.microsoft.com/office/drawing/2014/main" id="{00000000-0008-0000-0600-0000E2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31</xdr:row>
      <xdr:rowOff>28296</xdr:rowOff>
    </xdr:from>
    <xdr:to>
      <xdr:col>116</xdr:col>
      <xdr:colOff>62864</xdr:colOff>
      <xdr:row>39</xdr:row>
      <xdr:rowOff>44450</xdr:rowOff>
    </xdr:to>
    <xdr:cxnSp macro="">
      <xdr:nvCxnSpPr>
        <xdr:cNvPr id="739" name="直線コネクタ 738">
          <a:extLst>
            <a:ext uri="{FF2B5EF4-FFF2-40B4-BE49-F238E27FC236}">
              <a16:creationId xmlns:a16="http://schemas.microsoft.com/office/drawing/2014/main" id="{00000000-0008-0000-0600-0000E3020000}"/>
            </a:ext>
          </a:extLst>
        </xdr:cNvPr>
        <xdr:cNvCxnSpPr/>
      </xdr:nvCxnSpPr>
      <xdr:spPr>
        <a:xfrm flipV="1">
          <a:off x="22159595" y="5343246"/>
          <a:ext cx="1269" cy="138775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78598</xdr:rowOff>
    </xdr:from>
    <xdr:ext cx="249299" cy="259045"/>
    <xdr:sp macro="" textlink="">
      <xdr:nvSpPr>
        <xdr:cNvPr id="740" name="投資及び出資金最小値テキスト">
          <a:extLst>
            <a:ext uri="{FF2B5EF4-FFF2-40B4-BE49-F238E27FC236}">
              <a16:creationId xmlns:a16="http://schemas.microsoft.com/office/drawing/2014/main" id="{00000000-0008-0000-0600-0000E4020000}"/>
            </a:ext>
          </a:extLst>
        </xdr:cNvPr>
        <xdr:cNvSpPr txBox="1"/>
      </xdr:nvSpPr>
      <xdr:spPr>
        <a:xfrm>
          <a:off x="22212300" y="6765148"/>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44450</xdr:rowOff>
    </xdr:from>
    <xdr:to>
      <xdr:col>116</xdr:col>
      <xdr:colOff>152400</xdr:colOff>
      <xdr:row>39</xdr:row>
      <xdr:rowOff>44450</xdr:rowOff>
    </xdr:to>
    <xdr:cxnSp macro="">
      <xdr:nvCxnSpPr>
        <xdr:cNvPr id="741" name="直線コネクタ 740">
          <a:extLst>
            <a:ext uri="{FF2B5EF4-FFF2-40B4-BE49-F238E27FC236}">
              <a16:creationId xmlns:a16="http://schemas.microsoft.com/office/drawing/2014/main" id="{00000000-0008-0000-0600-0000E5020000}"/>
            </a:ext>
          </a:extLst>
        </xdr:cNvPr>
        <xdr:cNvCxnSpPr/>
      </xdr:nvCxnSpPr>
      <xdr:spPr>
        <a:xfrm>
          <a:off x="22072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146423</xdr:rowOff>
    </xdr:from>
    <xdr:ext cx="534377" cy="259045"/>
    <xdr:sp macro="" textlink="">
      <xdr:nvSpPr>
        <xdr:cNvPr id="742" name="投資及び出資金最大値テキスト">
          <a:extLst>
            <a:ext uri="{FF2B5EF4-FFF2-40B4-BE49-F238E27FC236}">
              <a16:creationId xmlns:a16="http://schemas.microsoft.com/office/drawing/2014/main" id="{00000000-0008-0000-0600-0000E6020000}"/>
            </a:ext>
          </a:extLst>
        </xdr:cNvPr>
        <xdr:cNvSpPr txBox="1"/>
      </xdr:nvSpPr>
      <xdr:spPr>
        <a:xfrm>
          <a:off x="22212300" y="51184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72,848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31</xdr:row>
      <xdr:rowOff>28296</xdr:rowOff>
    </xdr:from>
    <xdr:to>
      <xdr:col>116</xdr:col>
      <xdr:colOff>152400</xdr:colOff>
      <xdr:row>31</xdr:row>
      <xdr:rowOff>28296</xdr:rowOff>
    </xdr:to>
    <xdr:cxnSp macro="">
      <xdr:nvCxnSpPr>
        <xdr:cNvPr id="743" name="直線コネクタ 742">
          <a:extLst>
            <a:ext uri="{FF2B5EF4-FFF2-40B4-BE49-F238E27FC236}">
              <a16:creationId xmlns:a16="http://schemas.microsoft.com/office/drawing/2014/main" id="{00000000-0008-0000-0600-0000E7020000}"/>
            </a:ext>
          </a:extLst>
        </xdr:cNvPr>
        <xdr:cNvCxnSpPr/>
      </xdr:nvCxnSpPr>
      <xdr:spPr>
        <a:xfrm>
          <a:off x="22072600" y="53432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32639</xdr:rowOff>
    </xdr:from>
    <xdr:to>
      <xdr:col>116</xdr:col>
      <xdr:colOff>63500</xdr:colOff>
      <xdr:row>39</xdr:row>
      <xdr:rowOff>44450</xdr:rowOff>
    </xdr:to>
    <xdr:cxnSp macro="">
      <xdr:nvCxnSpPr>
        <xdr:cNvPr id="744" name="直線コネクタ 743">
          <a:extLst>
            <a:ext uri="{FF2B5EF4-FFF2-40B4-BE49-F238E27FC236}">
              <a16:creationId xmlns:a16="http://schemas.microsoft.com/office/drawing/2014/main" id="{00000000-0008-0000-0600-0000E8020000}"/>
            </a:ext>
          </a:extLst>
        </xdr:cNvPr>
        <xdr:cNvCxnSpPr/>
      </xdr:nvCxnSpPr>
      <xdr:spPr>
        <a:xfrm>
          <a:off x="21323300" y="6719189"/>
          <a:ext cx="838200" cy="118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167498</xdr:rowOff>
    </xdr:from>
    <xdr:ext cx="469744" cy="259045"/>
    <xdr:sp macro="" textlink="">
      <xdr:nvSpPr>
        <xdr:cNvPr id="745" name="投資及び出資金平均値テキスト">
          <a:extLst>
            <a:ext uri="{FF2B5EF4-FFF2-40B4-BE49-F238E27FC236}">
              <a16:creationId xmlns:a16="http://schemas.microsoft.com/office/drawing/2014/main" id="{00000000-0008-0000-0600-0000E9020000}"/>
            </a:ext>
          </a:extLst>
        </xdr:cNvPr>
        <xdr:cNvSpPr txBox="1"/>
      </xdr:nvSpPr>
      <xdr:spPr>
        <a:xfrm>
          <a:off x="22212300" y="651114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144621</xdr:rowOff>
    </xdr:from>
    <xdr:to>
      <xdr:col>116</xdr:col>
      <xdr:colOff>114300</xdr:colOff>
      <xdr:row>39</xdr:row>
      <xdr:rowOff>74771</xdr:rowOff>
    </xdr:to>
    <xdr:sp macro="" textlink="">
      <xdr:nvSpPr>
        <xdr:cNvPr id="746" name="フローチャート: 判断 745">
          <a:extLst>
            <a:ext uri="{FF2B5EF4-FFF2-40B4-BE49-F238E27FC236}">
              <a16:creationId xmlns:a16="http://schemas.microsoft.com/office/drawing/2014/main" id="{00000000-0008-0000-0600-0000EA020000}"/>
            </a:ext>
          </a:extLst>
        </xdr:cNvPr>
        <xdr:cNvSpPr/>
      </xdr:nvSpPr>
      <xdr:spPr>
        <a:xfrm>
          <a:off x="22110700" y="66597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32639</xdr:rowOff>
    </xdr:from>
    <xdr:to>
      <xdr:col>111</xdr:col>
      <xdr:colOff>177800</xdr:colOff>
      <xdr:row>39</xdr:row>
      <xdr:rowOff>44450</xdr:rowOff>
    </xdr:to>
    <xdr:cxnSp macro="">
      <xdr:nvCxnSpPr>
        <xdr:cNvPr id="747" name="直線コネクタ 746">
          <a:extLst>
            <a:ext uri="{FF2B5EF4-FFF2-40B4-BE49-F238E27FC236}">
              <a16:creationId xmlns:a16="http://schemas.microsoft.com/office/drawing/2014/main" id="{00000000-0008-0000-0600-0000EB020000}"/>
            </a:ext>
          </a:extLst>
        </xdr:cNvPr>
        <xdr:cNvCxnSpPr/>
      </xdr:nvCxnSpPr>
      <xdr:spPr>
        <a:xfrm flipV="1">
          <a:off x="20434300" y="6719189"/>
          <a:ext cx="889000" cy="118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140316</xdr:rowOff>
    </xdr:from>
    <xdr:to>
      <xdr:col>112</xdr:col>
      <xdr:colOff>38100</xdr:colOff>
      <xdr:row>39</xdr:row>
      <xdr:rowOff>70466</xdr:rowOff>
    </xdr:to>
    <xdr:sp macro="" textlink="">
      <xdr:nvSpPr>
        <xdr:cNvPr id="748" name="フローチャート: 判断 747">
          <a:extLst>
            <a:ext uri="{FF2B5EF4-FFF2-40B4-BE49-F238E27FC236}">
              <a16:creationId xmlns:a16="http://schemas.microsoft.com/office/drawing/2014/main" id="{00000000-0008-0000-0600-0000EC020000}"/>
            </a:ext>
          </a:extLst>
        </xdr:cNvPr>
        <xdr:cNvSpPr/>
      </xdr:nvSpPr>
      <xdr:spPr>
        <a:xfrm>
          <a:off x="21272500" y="66554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37</xdr:row>
      <xdr:rowOff>86993</xdr:rowOff>
    </xdr:from>
    <xdr:ext cx="469744" cy="259045"/>
    <xdr:sp macro="" textlink="">
      <xdr:nvSpPr>
        <xdr:cNvPr id="749" name="テキスト ボックス 748">
          <a:extLst>
            <a:ext uri="{FF2B5EF4-FFF2-40B4-BE49-F238E27FC236}">
              <a16:creationId xmlns:a16="http://schemas.microsoft.com/office/drawing/2014/main" id="{00000000-0008-0000-0600-0000ED020000}"/>
            </a:ext>
          </a:extLst>
        </xdr:cNvPr>
        <xdr:cNvSpPr txBox="1"/>
      </xdr:nvSpPr>
      <xdr:spPr>
        <a:xfrm>
          <a:off x="21088428" y="64306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38</xdr:row>
      <xdr:rowOff>102076</xdr:rowOff>
    </xdr:from>
    <xdr:to>
      <xdr:col>107</xdr:col>
      <xdr:colOff>50800</xdr:colOff>
      <xdr:row>39</xdr:row>
      <xdr:rowOff>44450</xdr:rowOff>
    </xdr:to>
    <xdr:cxnSp macro="">
      <xdr:nvCxnSpPr>
        <xdr:cNvPr id="750" name="直線コネクタ 749">
          <a:extLst>
            <a:ext uri="{FF2B5EF4-FFF2-40B4-BE49-F238E27FC236}">
              <a16:creationId xmlns:a16="http://schemas.microsoft.com/office/drawing/2014/main" id="{00000000-0008-0000-0600-0000EE020000}"/>
            </a:ext>
          </a:extLst>
        </xdr:cNvPr>
        <xdr:cNvCxnSpPr/>
      </xdr:nvCxnSpPr>
      <xdr:spPr>
        <a:xfrm>
          <a:off x="19545300" y="6617176"/>
          <a:ext cx="889000" cy="1138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147174</xdr:rowOff>
    </xdr:from>
    <xdr:to>
      <xdr:col>107</xdr:col>
      <xdr:colOff>101600</xdr:colOff>
      <xdr:row>39</xdr:row>
      <xdr:rowOff>77324</xdr:rowOff>
    </xdr:to>
    <xdr:sp macro="" textlink="">
      <xdr:nvSpPr>
        <xdr:cNvPr id="751" name="フローチャート: 判断 750">
          <a:extLst>
            <a:ext uri="{FF2B5EF4-FFF2-40B4-BE49-F238E27FC236}">
              <a16:creationId xmlns:a16="http://schemas.microsoft.com/office/drawing/2014/main" id="{00000000-0008-0000-0600-0000EF020000}"/>
            </a:ext>
          </a:extLst>
        </xdr:cNvPr>
        <xdr:cNvSpPr/>
      </xdr:nvSpPr>
      <xdr:spPr>
        <a:xfrm>
          <a:off x="20383500" y="66622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37</xdr:row>
      <xdr:rowOff>93851</xdr:rowOff>
    </xdr:from>
    <xdr:ext cx="378565" cy="259045"/>
    <xdr:sp macro="" textlink="">
      <xdr:nvSpPr>
        <xdr:cNvPr id="752" name="テキスト ボックス 751">
          <a:extLst>
            <a:ext uri="{FF2B5EF4-FFF2-40B4-BE49-F238E27FC236}">
              <a16:creationId xmlns:a16="http://schemas.microsoft.com/office/drawing/2014/main" id="{00000000-0008-0000-0600-0000F0020000}"/>
            </a:ext>
          </a:extLst>
        </xdr:cNvPr>
        <xdr:cNvSpPr txBox="1"/>
      </xdr:nvSpPr>
      <xdr:spPr>
        <a:xfrm>
          <a:off x="20245017" y="643750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38</xdr:row>
      <xdr:rowOff>102076</xdr:rowOff>
    </xdr:from>
    <xdr:to>
      <xdr:col>102</xdr:col>
      <xdr:colOff>114300</xdr:colOff>
      <xdr:row>39</xdr:row>
      <xdr:rowOff>44050</xdr:rowOff>
    </xdr:to>
    <xdr:cxnSp macro="">
      <xdr:nvCxnSpPr>
        <xdr:cNvPr id="753" name="直線コネクタ 752">
          <a:extLst>
            <a:ext uri="{FF2B5EF4-FFF2-40B4-BE49-F238E27FC236}">
              <a16:creationId xmlns:a16="http://schemas.microsoft.com/office/drawing/2014/main" id="{00000000-0008-0000-0600-0000F1020000}"/>
            </a:ext>
          </a:extLst>
        </xdr:cNvPr>
        <xdr:cNvCxnSpPr/>
      </xdr:nvCxnSpPr>
      <xdr:spPr>
        <a:xfrm flipV="1">
          <a:off x="18656300" y="6617176"/>
          <a:ext cx="889000" cy="1134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132906</xdr:rowOff>
    </xdr:from>
    <xdr:to>
      <xdr:col>102</xdr:col>
      <xdr:colOff>165100</xdr:colOff>
      <xdr:row>39</xdr:row>
      <xdr:rowOff>63056</xdr:rowOff>
    </xdr:to>
    <xdr:sp macro="" textlink="">
      <xdr:nvSpPr>
        <xdr:cNvPr id="754" name="フローチャート: 判断 753">
          <a:extLst>
            <a:ext uri="{FF2B5EF4-FFF2-40B4-BE49-F238E27FC236}">
              <a16:creationId xmlns:a16="http://schemas.microsoft.com/office/drawing/2014/main" id="{00000000-0008-0000-0600-0000F2020000}"/>
            </a:ext>
          </a:extLst>
        </xdr:cNvPr>
        <xdr:cNvSpPr/>
      </xdr:nvSpPr>
      <xdr:spPr>
        <a:xfrm>
          <a:off x="19494500" y="66480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39</xdr:row>
      <xdr:rowOff>54183</xdr:rowOff>
    </xdr:from>
    <xdr:ext cx="469744" cy="259045"/>
    <xdr:sp macro="" textlink="">
      <xdr:nvSpPr>
        <xdr:cNvPr id="755" name="テキスト ボックス 754">
          <a:extLst>
            <a:ext uri="{FF2B5EF4-FFF2-40B4-BE49-F238E27FC236}">
              <a16:creationId xmlns:a16="http://schemas.microsoft.com/office/drawing/2014/main" id="{00000000-0008-0000-0600-0000F3020000}"/>
            </a:ext>
          </a:extLst>
        </xdr:cNvPr>
        <xdr:cNvSpPr txBox="1"/>
      </xdr:nvSpPr>
      <xdr:spPr>
        <a:xfrm>
          <a:off x="19310428" y="67407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147974</xdr:rowOff>
    </xdr:from>
    <xdr:to>
      <xdr:col>98</xdr:col>
      <xdr:colOff>38100</xdr:colOff>
      <xdr:row>39</xdr:row>
      <xdr:rowOff>78124</xdr:rowOff>
    </xdr:to>
    <xdr:sp macro="" textlink="">
      <xdr:nvSpPr>
        <xdr:cNvPr id="756" name="フローチャート: 判断 755">
          <a:extLst>
            <a:ext uri="{FF2B5EF4-FFF2-40B4-BE49-F238E27FC236}">
              <a16:creationId xmlns:a16="http://schemas.microsoft.com/office/drawing/2014/main" id="{00000000-0008-0000-0600-0000F4020000}"/>
            </a:ext>
          </a:extLst>
        </xdr:cNvPr>
        <xdr:cNvSpPr/>
      </xdr:nvSpPr>
      <xdr:spPr>
        <a:xfrm>
          <a:off x="18605500" y="66630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37</xdr:row>
      <xdr:rowOff>94651</xdr:rowOff>
    </xdr:from>
    <xdr:ext cx="378565" cy="259045"/>
    <xdr:sp macro="" textlink="">
      <xdr:nvSpPr>
        <xdr:cNvPr id="757" name="テキスト ボックス 756">
          <a:extLst>
            <a:ext uri="{FF2B5EF4-FFF2-40B4-BE49-F238E27FC236}">
              <a16:creationId xmlns:a16="http://schemas.microsoft.com/office/drawing/2014/main" id="{00000000-0008-0000-0600-0000F5020000}"/>
            </a:ext>
          </a:extLst>
        </xdr:cNvPr>
        <xdr:cNvSpPr txBox="1"/>
      </xdr:nvSpPr>
      <xdr:spPr>
        <a:xfrm>
          <a:off x="18467017" y="643830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58" name="テキスト ボックス 757">
          <a:extLst>
            <a:ext uri="{FF2B5EF4-FFF2-40B4-BE49-F238E27FC236}">
              <a16:creationId xmlns:a16="http://schemas.microsoft.com/office/drawing/2014/main" id="{00000000-0008-0000-0600-0000F6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59" name="テキスト ボックス 758">
          <a:extLst>
            <a:ext uri="{FF2B5EF4-FFF2-40B4-BE49-F238E27FC236}">
              <a16:creationId xmlns:a16="http://schemas.microsoft.com/office/drawing/2014/main" id="{00000000-0008-0000-0600-0000F7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60" name="テキスト ボックス 759">
          <a:extLst>
            <a:ext uri="{FF2B5EF4-FFF2-40B4-BE49-F238E27FC236}">
              <a16:creationId xmlns:a16="http://schemas.microsoft.com/office/drawing/2014/main" id="{00000000-0008-0000-0600-0000F8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61" name="テキスト ボックス 760">
          <a:extLst>
            <a:ext uri="{FF2B5EF4-FFF2-40B4-BE49-F238E27FC236}">
              <a16:creationId xmlns:a16="http://schemas.microsoft.com/office/drawing/2014/main" id="{00000000-0008-0000-0600-0000F9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62" name="テキスト ボックス 761">
          <a:extLst>
            <a:ext uri="{FF2B5EF4-FFF2-40B4-BE49-F238E27FC236}">
              <a16:creationId xmlns:a16="http://schemas.microsoft.com/office/drawing/2014/main" id="{00000000-0008-0000-0600-0000FA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165100</xdr:rowOff>
    </xdr:from>
    <xdr:to>
      <xdr:col>116</xdr:col>
      <xdr:colOff>114300</xdr:colOff>
      <xdr:row>39</xdr:row>
      <xdr:rowOff>95250</xdr:rowOff>
    </xdr:to>
    <xdr:sp macro="" textlink="">
      <xdr:nvSpPr>
        <xdr:cNvPr id="763" name="楕円 762">
          <a:extLst>
            <a:ext uri="{FF2B5EF4-FFF2-40B4-BE49-F238E27FC236}">
              <a16:creationId xmlns:a16="http://schemas.microsoft.com/office/drawing/2014/main" id="{00000000-0008-0000-0600-0000FB020000}"/>
            </a:ext>
          </a:extLst>
        </xdr:cNvPr>
        <xdr:cNvSpPr/>
      </xdr:nvSpPr>
      <xdr:spPr>
        <a:xfrm>
          <a:off x="22110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123048</xdr:rowOff>
    </xdr:from>
    <xdr:ext cx="249299" cy="259045"/>
    <xdr:sp macro="" textlink="">
      <xdr:nvSpPr>
        <xdr:cNvPr id="764" name="投資及び出資金該当値テキスト">
          <a:extLst>
            <a:ext uri="{FF2B5EF4-FFF2-40B4-BE49-F238E27FC236}">
              <a16:creationId xmlns:a16="http://schemas.microsoft.com/office/drawing/2014/main" id="{00000000-0008-0000-0600-0000FC020000}"/>
            </a:ext>
          </a:extLst>
        </xdr:cNvPr>
        <xdr:cNvSpPr txBox="1"/>
      </xdr:nvSpPr>
      <xdr:spPr>
        <a:xfrm>
          <a:off x="22212300" y="6638148"/>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153289</xdr:rowOff>
    </xdr:from>
    <xdr:to>
      <xdr:col>112</xdr:col>
      <xdr:colOff>38100</xdr:colOff>
      <xdr:row>39</xdr:row>
      <xdr:rowOff>83439</xdr:rowOff>
    </xdr:to>
    <xdr:sp macro="" textlink="">
      <xdr:nvSpPr>
        <xdr:cNvPr id="765" name="楕円 764">
          <a:extLst>
            <a:ext uri="{FF2B5EF4-FFF2-40B4-BE49-F238E27FC236}">
              <a16:creationId xmlns:a16="http://schemas.microsoft.com/office/drawing/2014/main" id="{00000000-0008-0000-0600-0000FD020000}"/>
            </a:ext>
          </a:extLst>
        </xdr:cNvPr>
        <xdr:cNvSpPr/>
      </xdr:nvSpPr>
      <xdr:spPr>
        <a:xfrm>
          <a:off x="21272500" y="66683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39</xdr:row>
      <xdr:rowOff>74566</xdr:rowOff>
    </xdr:from>
    <xdr:ext cx="378565" cy="259045"/>
    <xdr:sp macro="" textlink="">
      <xdr:nvSpPr>
        <xdr:cNvPr id="766" name="テキスト ボックス 765">
          <a:extLst>
            <a:ext uri="{FF2B5EF4-FFF2-40B4-BE49-F238E27FC236}">
              <a16:creationId xmlns:a16="http://schemas.microsoft.com/office/drawing/2014/main" id="{00000000-0008-0000-0600-0000FE020000}"/>
            </a:ext>
          </a:extLst>
        </xdr:cNvPr>
        <xdr:cNvSpPr txBox="1"/>
      </xdr:nvSpPr>
      <xdr:spPr>
        <a:xfrm>
          <a:off x="21134017" y="676111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165100</xdr:rowOff>
    </xdr:from>
    <xdr:to>
      <xdr:col>107</xdr:col>
      <xdr:colOff>101600</xdr:colOff>
      <xdr:row>39</xdr:row>
      <xdr:rowOff>95250</xdr:rowOff>
    </xdr:to>
    <xdr:sp macro="" textlink="">
      <xdr:nvSpPr>
        <xdr:cNvPr id="767" name="楕円 766">
          <a:extLst>
            <a:ext uri="{FF2B5EF4-FFF2-40B4-BE49-F238E27FC236}">
              <a16:creationId xmlns:a16="http://schemas.microsoft.com/office/drawing/2014/main" id="{00000000-0008-0000-0600-0000FF020000}"/>
            </a:ext>
          </a:extLst>
        </xdr:cNvPr>
        <xdr:cNvSpPr/>
      </xdr:nvSpPr>
      <xdr:spPr>
        <a:xfrm>
          <a:off x="20383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86377</xdr:rowOff>
    </xdr:from>
    <xdr:ext cx="249299" cy="259045"/>
    <xdr:sp macro="" textlink="">
      <xdr:nvSpPr>
        <xdr:cNvPr id="768" name="テキスト ボックス 767">
          <a:extLst>
            <a:ext uri="{FF2B5EF4-FFF2-40B4-BE49-F238E27FC236}">
              <a16:creationId xmlns:a16="http://schemas.microsoft.com/office/drawing/2014/main" id="{00000000-0008-0000-0600-000000030000}"/>
            </a:ext>
          </a:extLst>
        </xdr:cNvPr>
        <xdr:cNvSpPr txBox="1"/>
      </xdr:nvSpPr>
      <xdr:spPr>
        <a:xfrm>
          <a:off x="20309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51276</xdr:rowOff>
    </xdr:from>
    <xdr:to>
      <xdr:col>102</xdr:col>
      <xdr:colOff>165100</xdr:colOff>
      <xdr:row>38</xdr:row>
      <xdr:rowOff>152876</xdr:rowOff>
    </xdr:to>
    <xdr:sp macro="" textlink="">
      <xdr:nvSpPr>
        <xdr:cNvPr id="769" name="楕円 768">
          <a:extLst>
            <a:ext uri="{FF2B5EF4-FFF2-40B4-BE49-F238E27FC236}">
              <a16:creationId xmlns:a16="http://schemas.microsoft.com/office/drawing/2014/main" id="{00000000-0008-0000-0600-000001030000}"/>
            </a:ext>
          </a:extLst>
        </xdr:cNvPr>
        <xdr:cNvSpPr/>
      </xdr:nvSpPr>
      <xdr:spPr>
        <a:xfrm>
          <a:off x="19494500" y="65663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36</xdr:row>
      <xdr:rowOff>169403</xdr:rowOff>
    </xdr:from>
    <xdr:ext cx="469744" cy="259045"/>
    <xdr:sp macro="" textlink="">
      <xdr:nvSpPr>
        <xdr:cNvPr id="770" name="テキスト ボックス 769">
          <a:extLst>
            <a:ext uri="{FF2B5EF4-FFF2-40B4-BE49-F238E27FC236}">
              <a16:creationId xmlns:a16="http://schemas.microsoft.com/office/drawing/2014/main" id="{00000000-0008-0000-0600-000002030000}"/>
            </a:ext>
          </a:extLst>
        </xdr:cNvPr>
        <xdr:cNvSpPr txBox="1"/>
      </xdr:nvSpPr>
      <xdr:spPr>
        <a:xfrm>
          <a:off x="19310428" y="63416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164700</xdr:rowOff>
    </xdr:from>
    <xdr:to>
      <xdr:col>98</xdr:col>
      <xdr:colOff>38100</xdr:colOff>
      <xdr:row>39</xdr:row>
      <xdr:rowOff>94850</xdr:rowOff>
    </xdr:to>
    <xdr:sp macro="" textlink="">
      <xdr:nvSpPr>
        <xdr:cNvPr id="771" name="楕円 770">
          <a:extLst>
            <a:ext uri="{FF2B5EF4-FFF2-40B4-BE49-F238E27FC236}">
              <a16:creationId xmlns:a16="http://schemas.microsoft.com/office/drawing/2014/main" id="{00000000-0008-0000-0600-000003030000}"/>
            </a:ext>
          </a:extLst>
        </xdr:cNvPr>
        <xdr:cNvSpPr/>
      </xdr:nvSpPr>
      <xdr:spPr>
        <a:xfrm>
          <a:off x="18605500" y="6679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20833</xdr:colOff>
      <xdr:row>39</xdr:row>
      <xdr:rowOff>85977</xdr:rowOff>
    </xdr:from>
    <xdr:ext cx="313932" cy="259045"/>
    <xdr:sp macro="" textlink="">
      <xdr:nvSpPr>
        <xdr:cNvPr id="772" name="テキスト ボックス 771">
          <a:extLst>
            <a:ext uri="{FF2B5EF4-FFF2-40B4-BE49-F238E27FC236}">
              <a16:creationId xmlns:a16="http://schemas.microsoft.com/office/drawing/2014/main" id="{00000000-0008-0000-0600-000004030000}"/>
            </a:ext>
          </a:extLst>
        </xdr:cNvPr>
        <xdr:cNvSpPr txBox="1"/>
      </xdr:nvSpPr>
      <xdr:spPr>
        <a:xfrm>
          <a:off x="18499333" y="677252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73" name="正方形/長方形 772">
          <a:extLst>
            <a:ext uri="{FF2B5EF4-FFF2-40B4-BE49-F238E27FC236}">
              <a16:creationId xmlns:a16="http://schemas.microsoft.com/office/drawing/2014/main" id="{00000000-0008-0000-0600-000005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74" name="正方形/長方形 773">
          <a:extLst>
            <a:ext uri="{FF2B5EF4-FFF2-40B4-BE49-F238E27FC236}">
              <a16:creationId xmlns:a16="http://schemas.microsoft.com/office/drawing/2014/main" id="{00000000-0008-0000-0600-000006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5" name="正方形/長方形 774">
          <a:extLst>
            <a:ext uri="{FF2B5EF4-FFF2-40B4-BE49-F238E27FC236}">
              <a16:creationId xmlns:a16="http://schemas.microsoft.com/office/drawing/2014/main" id="{00000000-0008-0000-0600-000007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6" name="正方形/長方形 775">
          <a:extLst>
            <a:ext uri="{FF2B5EF4-FFF2-40B4-BE49-F238E27FC236}">
              <a16:creationId xmlns:a16="http://schemas.microsoft.com/office/drawing/2014/main" id="{00000000-0008-0000-0600-000008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7" name="正方形/長方形 776">
          <a:extLst>
            <a:ext uri="{FF2B5EF4-FFF2-40B4-BE49-F238E27FC236}">
              <a16:creationId xmlns:a16="http://schemas.microsoft.com/office/drawing/2014/main" id="{00000000-0008-0000-0600-000009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8" name="正方形/長方形 777">
          <a:extLst>
            <a:ext uri="{FF2B5EF4-FFF2-40B4-BE49-F238E27FC236}">
              <a16:creationId xmlns:a16="http://schemas.microsoft.com/office/drawing/2014/main" id="{00000000-0008-0000-0600-00000A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79" name="正方形/長方形 778">
          <a:extLst>
            <a:ext uri="{FF2B5EF4-FFF2-40B4-BE49-F238E27FC236}">
              <a16:creationId xmlns:a16="http://schemas.microsoft.com/office/drawing/2014/main" id="{00000000-0008-0000-0600-00000B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80" name="正方形/長方形 779">
          <a:extLst>
            <a:ext uri="{FF2B5EF4-FFF2-40B4-BE49-F238E27FC236}">
              <a16:creationId xmlns:a16="http://schemas.microsoft.com/office/drawing/2014/main" id="{00000000-0008-0000-0600-00000C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81" name="テキスト ボックス 780">
          <a:extLst>
            <a:ext uri="{FF2B5EF4-FFF2-40B4-BE49-F238E27FC236}">
              <a16:creationId xmlns:a16="http://schemas.microsoft.com/office/drawing/2014/main" id="{00000000-0008-0000-0600-00000D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82" name="直線コネクタ 781">
          <a:extLst>
            <a:ext uri="{FF2B5EF4-FFF2-40B4-BE49-F238E27FC236}">
              <a16:creationId xmlns:a16="http://schemas.microsoft.com/office/drawing/2014/main" id="{00000000-0008-0000-0600-00000E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59</xdr:row>
      <xdr:rowOff>44450</xdr:rowOff>
    </xdr:from>
    <xdr:to>
      <xdr:col>120</xdr:col>
      <xdr:colOff>114300</xdr:colOff>
      <xdr:row>59</xdr:row>
      <xdr:rowOff>44450</xdr:rowOff>
    </xdr:to>
    <xdr:cxnSp macro="">
      <xdr:nvCxnSpPr>
        <xdr:cNvPr id="783" name="直線コネクタ 782">
          <a:extLst>
            <a:ext uri="{FF2B5EF4-FFF2-40B4-BE49-F238E27FC236}">
              <a16:creationId xmlns:a16="http://schemas.microsoft.com/office/drawing/2014/main" id="{00000000-0008-0000-0600-00000F030000}"/>
            </a:ext>
          </a:extLst>
        </xdr:cNvPr>
        <xdr:cNvCxnSpPr/>
      </xdr:nvCxnSpPr>
      <xdr:spPr>
        <a:xfrm>
          <a:off x="18288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58</xdr:row>
      <xdr:rowOff>73677</xdr:rowOff>
    </xdr:from>
    <xdr:ext cx="248786" cy="259045"/>
    <xdr:sp macro="" textlink="">
      <xdr:nvSpPr>
        <xdr:cNvPr id="784" name="テキスト ボックス 783">
          <a:extLst>
            <a:ext uri="{FF2B5EF4-FFF2-40B4-BE49-F238E27FC236}">
              <a16:creationId xmlns:a16="http://schemas.microsoft.com/office/drawing/2014/main" id="{00000000-0008-0000-0600-000010030000}"/>
            </a:ext>
          </a:extLst>
        </xdr:cNvPr>
        <xdr:cNvSpPr txBox="1"/>
      </xdr:nvSpPr>
      <xdr:spPr>
        <a:xfrm>
          <a:off x="18039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6350</xdr:rowOff>
    </xdr:from>
    <xdr:to>
      <xdr:col>120</xdr:col>
      <xdr:colOff>114300</xdr:colOff>
      <xdr:row>57</xdr:row>
      <xdr:rowOff>6350</xdr:rowOff>
    </xdr:to>
    <xdr:cxnSp macro="">
      <xdr:nvCxnSpPr>
        <xdr:cNvPr id="785" name="直線コネクタ 784">
          <a:extLst>
            <a:ext uri="{FF2B5EF4-FFF2-40B4-BE49-F238E27FC236}">
              <a16:creationId xmlns:a16="http://schemas.microsoft.com/office/drawing/2014/main" id="{00000000-0008-0000-0600-000011030000}"/>
            </a:ext>
          </a:extLst>
        </xdr:cNvPr>
        <xdr:cNvCxnSpPr/>
      </xdr:nvCxnSpPr>
      <xdr:spPr>
        <a:xfrm>
          <a:off x="18288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56</xdr:row>
      <xdr:rowOff>35577</xdr:rowOff>
    </xdr:from>
    <xdr:ext cx="531299" cy="259045"/>
    <xdr:sp macro="" textlink="">
      <xdr:nvSpPr>
        <xdr:cNvPr id="786" name="テキスト ボックス 785">
          <a:extLst>
            <a:ext uri="{FF2B5EF4-FFF2-40B4-BE49-F238E27FC236}">
              <a16:creationId xmlns:a16="http://schemas.microsoft.com/office/drawing/2014/main" id="{00000000-0008-0000-0600-000012030000}"/>
            </a:ext>
          </a:extLst>
        </xdr:cNvPr>
        <xdr:cNvSpPr txBox="1"/>
      </xdr:nvSpPr>
      <xdr:spPr>
        <a:xfrm>
          <a:off x="17756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54</xdr:row>
      <xdr:rowOff>139700</xdr:rowOff>
    </xdr:from>
    <xdr:to>
      <xdr:col>120</xdr:col>
      <xdr:colOff>114300</xdr:colOff>
      <xdr:row>54</xdr:row>
      <xdr:rowOff>139700</xdr:rowOff>
    </xdr:to>
    <xdr:cxnSp macro="">
      <xdr:nvCxnSpPr>
        <xdr:cNvPr id="787" name="直線コネクタ 786">
          <a:extLst>
            <a:ext uri="{FF2B5EF4-FFF2-40B4-BE49-F238E27FC236}">
              <a16:creationId xmlns:a16="http://schemas.microsoft.com/office/drawing/2014/main" id="{00000000-0008-0000-0600-000013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53</xdr:row>
      <xdr:rowOff>168927</xdr:rowOff>
    </xdr:from>
    <xdr:ext cx="531299" cy="259045"/>
    <xdr:sp macro="" textlink="">
      <xdr:nvSpPr>
        <xdr:cNvPr id="788" name="テキスト ボックス 787">
          <a:extLst>
            <a:ext uri="{FF2B5EF4-FFF2-40B4-BE49-F238E27FC236}">
              <a16:creationId xmlns:a16="http://schemas.microsoft.com/office/drawing/2014/main" id="{00000000-0008-0000-0600-000014030000}"/>
            </a:ext>
          </a:extLst>
        </xdr:cNvPr>
        <xdr:cNvSpPr txBox="1"/>
      </xdr:nvSpPr>
      <xdr:spPr>
        <a:xfrm>
          <a:off x="17756701" y="925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52</xdr:row>
      <xdr:rowOff>101600</xdr:rowOff>
    </xdr:from>
    <xdr:to>
      <xdr:col>120</xdr:col>
      <xdr:colOff>114300</xdr:colOff>
      <xdr:row>52</xdr:row>
      <xdr:rowOff>101600</xdr:rowOff>
    </xdr:to>
    <xdr:cxnSp macro="">
      <xdr:nvCxnSpPr>
        <xdr:cNvPr id="789" name="直線コネクタ 788">
          <a:extLst>
            <a:ext uri="{FF2B5EF4-FFF2-40B4-BE49-F238E27FC236}">
              <a16:creationId xmlns:a16="http://schemas.microsoft.com/office/drawing/2014/main" id="{00000000-0008-0000-0600-000015030000}"/>
            </a:ext>
          </a:extLst>
        </xdr:cNvPr>
        <xdr:cNvCxnSpPr/>
      </xdr:nvCxnSpPr>
      <xdr:spPr>
        <a:xfrm>
          <a:off x="18288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51</xdr:row>
      <xdr:rowOff>130827</xdr:rowOff>
    </xdr:from>
    <xdr:ext cx="531299" cy="259045"/>
    <xdr:sp macro="" textlink="">
      <xdr:nvSpPr>
        <xdr:cNvPr id="790" name="テキスト ボックス 789">
          <a:extLst>
            <a:ext uri="{FF2B5EF4-FFF2-40B4-BE49-F238E27FC236}">
              <a16:creationId xmlns:a16="http://schemas.microsoft.com/office/drawing/2014/main" id="{00000000-0008-0000-0600-000016030000}"/>
            </a:ext>
          </a:extLst>
        </xdr:cNvPr>
        <xdr:cNvSpPr txBox="1"/>
      </xdr:nvSpPr>
      <xdr:spPr>
        <a:xfrm>
          <a:off x="17756701" y="887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63500</xdr:rowOff>
    </xdr:from>
    <xdr:to>
      <xdr:col>120</xdr:col>
      <xdr:colOff>114300</xdr:colOff>
      <xdr:row>50</xdr:row>
      <xdr:rowOff>63500</xdr:rowOff>
    </xdr:to>
    <xdr:cxnSp macro="">
      <xdr:nvCxnSpPr>
        <xdr:cNvPr id="791" name="直線コネクタ 790">
          <a:extLst>
            <a:ext uri="{FF2B5EF4-FFF2-40B4-BE49-F238E27FC236}">
              <a16:creationId xmlns:a16="http://schemas.microsoft.com/office/drawing/2014/main" id="{00000000-0008-0000-0600-000017030000}"/>
            </a:ext>
          </a:extLst>
        </xdr:cNvPr>
        <xdr:cNvCxnSpPr/>
      </xdr:nvCxnSpPr>
      <xdr:spPr>
        <a:xfrm>
          <a:off x="18288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49</xdr:row>
      <xdr:rowOff>92727</xdr:rowOff>
    </xdr:from>
    <xdr:ext cx="531299" cy="259045"/>
    <xdr:sp macro="" textlink="">
      <xdr:nvSpPr>
        <xdr:cNvPr id="792" name="テキスト ボックス 791">
          <a:extLst>
            <a:ext uri="{FF2B5EF4-FFF2-40B4-BE49-F238E27FC236}">
              <a16:creationId xmlns:a16="http://schemas.microsoft.com/office/drawing/2014/main" id="{00000000-0008-0000-0600-000018030000}"/>
            </a:ext>
          </a:extLst>
        </xdr:cNvPr>
        <xdr:cNvSpPr txBox="1"/>
      </xdr:nvSpPr>
      <xdr:spPr>
        <a:xfrm>
          <a:off x="17756701" y="849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93" name="直線コネクタ 792">
          <a:extLst>
            <a:ext uri="{FF2B5EF4-FFF2-40B4-BE49-F238E27FC236}">
              <a16:creationId xmlns:a16="http://schemas.microsoft.com/office/drawing/2014/main" id="{00000000-0008-0000-0600-000019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47</xdr:row>
      <xdr:rowOff>54627</xdr:rowOff>
    </xdr:from>
    <xdr:ext cx="595419" cy="259045"/>
    <xdr:sp macro="" textlink="">
      <xdr:nvSpPr>
        <xdr:cNvPr id="794" name="テキスト ボックス 793">
          <a:extLst>
            <a:ext uri="{FF2B5EF4-FFF2-40B4-BE49-F238E27FC236}">
              <a16:creationId xmlns:a16="http://schemas.microsoft.com/office/drawing/2014/main" id="{00000000-0008-0000-0600-00001A030000}"/>
            </a:ext>
          </a:extLst>
        </xdr:cNvPr>
        <xdr:cNvSpPr txBox="1"/>
      </xdr:nvSpPr>
      <xdr:spPr>
        <a:xfrm>
          <a:off x="17692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95" name="貸付金グラフ枠">
          <a:extLst>
            <a:ext uri="{FF2B5EF4-FFF2-40B4-BE49-F238E27FC236}">
              <a16:creationId xmlns:a16="http://schemas.microsoft.com/office/drawing/2014/main" id="{00000000-0008-0000-0600-00001B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49</xdr:row>
      <xdr:rowOff>125299</xdr:rowOff>
    </xdr:from>
    <xdr:to>
      <xdr:col>116</xdr:col>
      <xdr:colOff>62864</xdr:colOff>
      <xdr:row>59</xdr:row>
      <xdr:rowOff>44450</xdr:rowOff>
    </xdr:to>
    <xdr:cxnSp macro="">
      <xdr:nvCxnSpPr>
        <xdr:cNvPr id="796" name="直線コネクタ 795">
          <a:extLst>
            <a:ext uri="{FF2B5EF4-FFF2-40B4-BE49-F238E27FC236}">
              <a16:creationId xmlns:a16="http://schemas.microsoft.com/office/drawing/2014/main" id="{00000000-0008-0000-0600-00001C030000}"/>
            </a:ext>
          </a:extLst>
        </xdr:cNvPr>
        <xdr:cNvCxnSpPr/>
      </xdr:nvCxnSpPr>
      <xdr:spPr>
        <a:xfrm flipV="1">
          <a:off x="22159595" y="8526349"/>
          <a:ext cx="1269" cy="163365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48277</xdr:rowOff>
    </xdr:from>
    <xdr:ext cx="249299" cy="259045"/>
    <xdr:sp macro="" textlink="">
      <xdr:nvSpPr>
        <xdr:cNvPr id="797" name="貸付金最小値テキスト">
          <a:extLst>
            <a:ext uri="{FF2B5EF4-FFF2-40B4-BE49-F238E27FC236}">
              <a16:creationId xmlns:a16="http://schemas.microsoft.com/office/drawing/2014/main" id="{00000000-0008-0000-0600-00001D030000}"/>
            </a:ext>
          </a:extLst>
        </xdr:cNvPr>
        <xdr:cNvSpPr txBox="1"/>
      </xdr:nvSpPr>
      <xdr:spPr>
        <a:xfrm>
          <a:off x="22212300" y="10163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59</xdr:row>
      <xdr:rowOff>44450</xdr:rowOff>
    </xdr:from>
    <xdr:to>
      <xdr:col>116</xdr:col>
      <xdr:colOff>152400</xdr:colOff>
      <xdr:row>59</xdr:row>
      <xdr:rowOff>44450</xdr:rowOff>
    </xdr:to>
    <xdr:cxnSp macro="">
      <xdr:nvCxnSpPr>
        <xdr:cNvPr id="798" name="直線コネクタ 797">
          <a:extLst>
            <a:ext uri="{FF2B5EF4-FFF2-40B4-BE49-F238E27FC236}">
              <a16:creationId xmlns:a16="http://schemas.microsoft.com/office/drawing/2014/main" id="{00000000-0008-0000-0600-00001E030000}"/>
            </a:ext>
          </a:extLst>
        </xdr:cNvPr>
        <xdr:cNvCxnSpPr/>
      </xdr:nvCxnSpPr>
      <xdr:spPr>
        <a:xfrm>
          <a:off x="22072600" y="10160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48</xdr:row>
      <xdr:rowOff>71976</xdr:rowOff>
    </xdr:from>
    <xdr:ext cx="534377" cy="259045"/>
    <xdr:sp macro="" textlink="">
      <xdr:nvSpPr>
        <xdr:cNvPr id="799" name="貸付金最大値テキスト">
          <a:extLst>
            <a:ext uri="{FF2B5EF4-FFF2-40B4-BE49-F238E27FC236}">
              <a16:creationId xmlns:a16="http://schemas.microsoft.com/office/drawing/2014/main" id="{00000000-0008-0000-0600-00001F030000}"/>
            </a:ext>
          </a:extLst>
        </xdr:cNvPr>
        <xdr:cNvSpPr txBox="1"/>
      </xdr:nvSpPr>
      <xdr:spPr>
        <a:xfrm>
          <a:off x="22212300" y="83015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85,756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49</xdr:row>
      <xdr:rowOff>125299</xdr:rowOff>
    </xdr:from>
    <xdr:to>
      <xdr:col>116</xdr:col>
      <xdr:colOff>152400</xdr:colOff>
      <xdr:row>49</xdr:row>
      <xdr:rowOff>125299</xdr:rowOff>
    </xdr:to>
    <xdr:cxnSp macro="">
      <xdr:nvCxnSpPr>
        <xdr:cNvPr id="800" name="直線コネクタ 799">
          <a:extLst>
            <a:ext uri="{FF2B5EF4-FFF2-40B4-BE49-F238E27FC236}">
              <a16:creationId xmlns:a16="http://schemas.microsoft.com/office/drawing/2014/main" id="{00000000-0008-0000-0600-000020030000}"/>
            </a:ext>
          </a:extLst>
        </xdr:cNvPr>
        <xdr:cNvCxnSpPr/>
      </xdr:nvCxnSpPr>
      <xdr:spPr>
        <a:xfrm>
          <a:off x="22072600" y="85263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59</xdr:row>
      <xdr:rowOff>39135</xdr:rowOff>
    </xdr:from>
    <xdr:to>
      <xdr:col>116</xdr:col>
      <xdr:colOff>63500</xdr:colOff>
      <xdr:row>59</xdr:row>
      <xdr:rowOff>41173</xdr:rowOff>
    </xdr:to>
    <xdr:cxnSp macro="">
      <xdr:nvCxnSpPr>
        <xdr:cNvPr id="801" name="直線コネクタ 800">
          <a:extLst>
            <a:ext uri="{FF2B5EF4-FFF2-40B4-BE49-F238E27FC236}">
              <a16:creationId xmlns:a16="http://schemas.microsoft.com/office/drawing/2014/main" id="{00000000-0008-0000-0600-000021030000}"/>
            </a:ext>
          </a:extLst>
        </xdr:cNvPr>
        <xdr:cNvCxnSpPr/>
      </xdr:nvCxnSpPr>
      <xdr:spPr>
        <a:xfrm>
          <a:off x="21323300" y="10154685"/>
          <a:ext cx="838200" cy="20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57</xdr:row>
      <xdr:rowOff>35768</xdr:rowOff>
    </xdr:from>
    <xdr:ext cx="469744" cy="259045"/>
    <xdr:sp macro="" textlink="">
      <xdr:nvSpPr>
        <xdr:cNvPr id="802" name="貸付金平均値テキスト">
          <a:extLst>
            <a:ext uri="{FF2B5EF4-FFF2-40B4-BE49-F238E27FC236}">
              <a16:creationId xmlns:a16="http://schemas.microsoft.com/office/drawing/2014/main" id="{00000000-0008-0000-0600-000022030000}"/>
            </a:ext>
          </a:extLst>
        </xdr:cNvPr>
        <xdr:cNvSpPr txBox="1"/>
      </xdr:nvSpPr>
      <xdr:spPr>
        <a:xfrm>
          <a:off x="22212300" y="980841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7,990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12891</xdr:rowOff>
    </xdr:from>
    <xdr:to>
      <xdr:col>116</xdr:col>
      <xdr:colOff>114300</xdr:colOff>
      <xdr:row>58</xdr:row>
      <xdr:rowOff>114491</xdr:rowOff>
    </xdr:to>
    <xdr:sp macro="" textlink="">
      <xdr:nvSpPr>
        <xdr:cNvPr id="803" name="フローチャート: 判断 802">
          <a:extLst>
            <a:ext uri="{FF2B5EF4-FFF2-40B4-BE49-F238E27FC236}">
              <a16:creationId xmlns:a16="http://schemas.microsoft.com/office/drawing/2014/main" id="{00000000-0008-0000-0600-000023030000}"/>
            </a:ext>
          </a:extLst>
        </xdr:cNvPr>
        <xdr:cNvSpPr/>
      </xdr:nvSpPr>
      <xdr:spPr>
        <a:xfrm>
          <a:off x="22110700" y="99569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59</xdr:row>
      <xdr:rowOff>39135</xdr:rowOff>
    </xdr:from>
    <xdr:to>
      <xdr:col>111</xdr:col>
      <xdr:colOff>177800</xdr:colOff>
      <xdr:row>59</xdr:row>
      <xdr:rowOff>39212</xdr:rowOff>
    </xdr:to>
    <xdr:cxnSp macro="">
      <xdr:nvCxnSpPr>
        <xdr:cNvPr id="804" name="直線コネクタ 803">
          <a:extLst>
            <a:ext uri="{FF2B5EF4-FFF2-40B4-BE49-F238E27FC236}">
              <a16:creationId xmlns:a16="http://schemas.microsoft.com/office/drawing/2014/main" id="{00000000-0008-0000-0600-000024030000}"/>
            </a:ext>
          </a:extLst>
        </xdr:cNvPr>
        <xdr:cNvCxnSpPr/>
      </xdr:nvCxnSpPr>
      <xdr:spPr>
        <a:xfrm flipV="1">
          <a:off x="20434300" y="10154685"/>
          <a:ext cx="889000" cy="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17900</xdr:rowOff>
    </xdr:from>
    <xdr:to>
      <xdr:col>112</xdr:col>
      <xdr:colOff>38100</xdr:colOff>
      <xdr:row>58</xdr:row>
      <xdr:rowOff>119500</xdr:rowOff>
    </xdr:to>
    <xdr:sp macro="" textlink="">
      <xdr:nvSpPr>
        <xdr:cNvPr id="805" name="フローチャート: 判断 804">
          <a:extLst>
            <a:ext uri="{FF2B5EF4-FFF2-40B4-BE49-F238E27FC236}">
              <a16:creationId xmlns:a16="http://schemas.microsoft.com/office/drawing/2014/main" id="{00000000-0008-0000-0600-000025030000}"/>
            </a:ext>
          </a:extLst>
        </xdr:cNvPr>
        <xdr:cNvSpPr/>
      </xdr:nvSpPr>
      <xdr:spPr>
        <a:xfrm>
          <a:off x="21272500" y="9962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56</xdr:row>
      <xdr:rowOff>136027</xdr:rowOff>
    </xdr:from>
    <xdr:ext cx="469744" cy="259045"/>
    <xdr:sp macro="" textlink="">
      <xdr:nvSpPr>
        <xdr:cNvPr id="806" name="テキスト ボックス 805">
          <a:extLst>
            <a:ext uri="{FF2B5EF4-FFF2-40B4-BE49-F238E27FC236}">
              <a16:creationId xmlns:a16="http://schemas.microsoft.com/office/drawing/2014/main" id="{00000000-0008-0000-0600-000026030000}"/>
            </a:ext>
          </a:extLst>
        </xdr:cNvPr>
        <xdr:cNvSpPr txBox="1"/>
      </xdr:nvSpPr>
      <xdr:spPr>
        <a:xfrm>
          <a:off x="21088428" y="97372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59</xdr:row>
      <xdr:rowOff>35611</xdr:rowOff>
    </xdr:from>
    <xdr:to>
      <xdr:col>107</xdr:col>
      <xdr:colOff>50800</xdr:colOff>
      <xdr:row>59</xdr:row>
      <xdr:rowOff>39212</xdr:rowOff>
    </xdr:to>
    <xdr:cxnSp macro="">
      <xdr:nvCxnSpPr>
        <xdr:cNvPr id="807" name="直線コネクタ 806">
          <a:extLst>
            <a:ext uri="{FF2B5EF4-FFF2-40B4-BE49-F238E27FC236}">
              <a16:creationId xmlns:a16="http://schemas.microsoft.com/office/drawing/2014/main" id="{00000000-0008-0000-0600-000027030000}"/>
            </a:ext>
          </a:extLst>
        </xdr:cNvPr>
        <xdr:cNvCxnSpPr/>
      </xdr:nvCxnSpPr>
      <xdr:spPr>
        <a:xfrm>
          <a:off x="19545300" y="10151161"/>
          <a:ext cx="889000" cy="36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3632</xdr:rowOff>
    </xdr:from>
    <xdr:to>
      <xdr:col>107</xdr:col>
      <xdr:colOff>101600</xdr:colOff>
      <xdr:row>58</xdr:row>
      <xdr:rowOff>105232</xdr:rowOff>
    </xdr:to>
    <xdr:sp macro="" textlink="">
      <xdr:nvSpPr>
        <xdr:cNvPr id="808" name="フローチャート: 判断 807">
          <a:extLst>
            <a:ext uri="{FF2B5EF4-FFF2-40B4-BE49-F238E27FC236}">
              <a16:creationId xmlns:a16="http://schemas.microsoft.com/office/drawing/2014/main" id="{00000000-0008-0000-0600-000028030000}"/>
            </a:ext>
          </a:extLst>
        </xdr:cNvPr>
        <xdr:cNvSpPr/>
      </xdr:nvSpPr>
      <xdr:spPr>
        <a:xfrm>
          <a:off x="20383500" y="99477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56</xdr:row>
      <xdr:rowOff>121759</xdr:rowOff>
    </xdr:from>
    <xdr:ext cx="469744" cy="259045"/>
    <xdr:sp macro="" textlink="">
      <xdr:nvSpPr>
        <xdr:cNvPr id="809" name="テキスト ボックス 808">
          <a:extLst>
            <a:ext uri="{FF2B5EF4-FFF2-40B4-BE49-F238E27FC236}">
              <a16:creationId xmlns:a16="http://schemas.microsoft.com/office/drawing/2014/main" id="{00000000-0008-0000-0600-000029030000}"/>
            </a:ext>
          </a:extLst>
        </xdr:cNvPr>
        <xdr:cNvSpPr txBox="1"/>
      </xdr:nvSpPr>
      <xdr:spPr>
        <a:xfrm>
          <a:off x="20199428" y="97229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59</xdr:row>
      <xdr:rowOff>26219</xdr:rowOff>
    </xdr:from>
    <xdr:to>
      <xdr:col>102</xdr:col>
      <xdr:colOff>114300</xdr:colOff>
      <xdr:row>59</xdr:row>
      <xdr:rowOff>35611</xdr:rowOff>
    </xdr:to>
    <xdr:cxnSp macro="">
      <xdr:nvCxnSpPr>
        <xdr:cNvPr id="810" name="直線コネクタ 809">
          <a:extLst>
            <a:ext uri="{FF2B5EF4-FFF2-40B4-BE49-F238E27FC236}">
              <a16:creationId xmlns:a16="http://schemas.microsoft.com/office/drawing/2014/main" id="{00000000-0008-0000-0600-00002A030000}"/>
            </a:ext>
          </a:extLst>
        </xdr:cNvPr>
        <xdr:cNvCxnSpPr/>
      </xdr:nvCxnSpPr>
      <xdr:spPr>
        <a:xfrm>
          <a:off x="18656300" y="10141769"/>
          <a:ext cx="889000" cy="93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2718</xdr:rowOff>
    </xdr:from>
    <xdr:to>
      <xdr:col>102</xdr:col>
      <xdr:colOff>165100</xdr:colOff>
      <xdr:row>58</xdr:row>
      <xdr:rowOff>104318</xdr:rowOff>
    </xdr:to>
    <xdr:sp macro="" textlink="">
      <xdr:nvSpPr>
        <xdr:cNvPr id="811" name="フローチャート: 判断 810">
          <a:extLst>
            <a:ext uri="{FF2B5EF4-FFF2-40B4-BE49-F238E27FC236}">
              <a16:creationId xmlns:a16="http://schemas.microsoft.com/office/drawing/2014/main" id="{00000000-0008-0000-0600-00002B030000}"/>
            </a:ext>
          </a:extLst>
        </xdr:cNvPr>
        <xdr:cNvSpPr/>
      </xdr:nvSpPr>
      <xdr:spPr>
        <a:xfrm>
          <a:off x="19494500" y="99468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56</xdr:row>
      <xdr:rowOff>120845</xdr:rowOff>
    </xdr:from>
    <xdr:ext cx="469744" cy="259045"/>
    <xdr:sp macro="" textlink="">
      <xdr:nvSpPr>
        <xdr:cNvPr id="812" name="テキスト ボックス 811">
          <a:extLst>
            <a:ext uri="{FF2B5EF4-FFF2-40B4-BE49-F238E27FC236}">
              <a16:creationId xmlns:a16="http://schemas.microsoft.com/office/drawing/2014/main" id="{00000000-0008-0000-0600-00002C030000}"/>
            </a:ext>
          </a:extLst>
        </xdr:cNvPr>
        <xdr:cNvSpPr txBox="1"/>
      </xdr:nvSpPr>
      <xdr:spPr>
        <a:xfrm>
          <a:off x="19310428" y="97220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57</xdr:row>
      <xdr:rowOff>163233</xdr:rowOff>
    </xdr:from>
    <xdr:to>
      <xdr:col>98</xdr:col>
      <xdr:colOff>38100</xdr:colOff>
      <xdr:row>58</xdr:row>
      <xdr:rowOff>93383</xdr:rowOff>
    </xdr:to>
    <xdr:sp macro="" textlink="">
      <xdr:nvSpPr>
        <xdr:cNvPr id="813" name="フローチャート: 判断 812">
          <a:extLst>
            <a:ext uri="{FF2B5EF4-FFF2-40B4-BE49-F238E27FC236}">
              <a16:creationId xmlns:a16="http://schemas.microsoft.com/office/drawing/2014/main" id="{00000000-0008-0000-0600-00002D030000}"/>
            </a:ext>
          </a:extLst>
        </xdr:cNvPr>
        <xdr:cNvSpPr/>
      </xdr:nvSpPr>
      <xdr:spPr>
        <a:xfrm>
          <a:off x="18605500" y="99358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56</xdr:row>
      <xdr:rowOff>109910</xdr:rowOff>
    </xdr:from>
    <xdr:ext cx="469744" cy="259045"/>
    <xdr:sp macro="" textlink="">
      <xdr:nvSpPr>
        <xdr:cNvPr id="814" name="テキスト ボックス 813">
          <a:extLst>
            <a:ext uri="{FF2B5EF4-FFF2-40B4-BE49-F238E27FC236}">
              <a16:creationId xmlns:a16="http://schemas.microsoft.com/office/drawing/2014/main" id="{00000000-0008-0000-0600-00002E030000}"/>
            </a:ext>
          </a:extLst>
        </xdr:cNvPr>
        <xdr:cNvSpPr txBox="1"/>
      </xdr:nvSpPr>
      <xdr:spPr>
        <a:xfrm>
          <a:off x="18421428" y="97111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15" name="テキスト ボックス 814">
          <a:extLst>
            <a:ext uri="{FF2B5EF4-FFF2-40B4-BE49-F238E27FC236}">
              <a16:creationId xmlns:a16="http://schemas.microsoft.com/office/drawing/2014/main" id="{00000000-0008-0000-0600-00002F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16" name="テキスト ボックス 815">
          <a:extLst>
            <a:ext uri="{FF2B5EF4-FFF2-40B4-BE49-F238E27FC236}">
              <a16:creationId xmlns:a16="http://schemas.microsoft.com/office/drawing/2014/main" id="{00000000-0008-0000-0600-000030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17" name="テキスト ボックス 816">
          <a:extLst>
            <a:ext uri="{FF2B5EF4-FFF2-40B4-BE49-F238E27FC236}">
              <a16:creationId xmlns:a16="http://schemas.microsoft.com/office/drawing/2014/main" id="{00000000-0008-0000-0600-000031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18" name="テキスト ボックス 817">
          <a:extLst>
            <a:ext uri="{FF2B5EF4-FFF2-40B4-BE49-F238E27FC236}">
              <a16:creationId xmlns:a16="http://schemas.microsoft.com/office/drawing/2014/main" id="{00000000-0008-0000-0600-000032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19" name="テキスト ボックス 818">
          <a:extLst>
            <a:ext uri="{FF2B5EF4-FFF2-40B4-BE49-F238E27FC236}">
              <a16:creationId xmlns:a16="http://schemas.microsoft.com/office/drawing/2014/main" id="{00000000-0008-0000-0600-000033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161823</xdr:rowOff>
    </xdr:from>
    <xdr:to>
      <xdr:col>116</xdr:col>
      <xdr:colOff>114300</xdr:colOff>
      <xdr:row>59</xdr:row>
      <xdr:rowOff>91973</xdr:rowOff>
    </xdr:to>
    <xdr:sp macro="" textlink="">
      <xdr:nvSpPr>
        <xdr:cNvPr id="820" name="楕円 819">
          <a:extLst>
            <a:ext uri="{FF2B5EF4-FFF2-40B4-BE49-F238E27FC236}">
              <a16:creationId xmlns:a16="http://schemas.microsoft.com/office/drawing/2014/main" id="{00000000-0008-0000-0600-000034030000}"/>
            </a:ext>
          </a:extLst>
        </xdr:cNvPr>
        <xdr:cNvSpPr/>
      </xdr:nvSpPr>
      <xdr:spPr>
        <a:xfrm>
          <a:off x="22110700" y="101059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58</xdr:row>
      <xdr:rowOff>76750</xdr:rowOff>
    </xdr:from>
    <xdr:ext cx="378565" cy="259045"/>
    <xdr:sp macro="" textlink="">
      <xdr:nvSpPr>
        <xdr:cNvPr id="821" name="貸付金該当値テキスト">
          <a:extLst>
            <a:ext uri="{FF2B5EF4-FFF2-40B4-BE49-F238E27FC236}">
              <a16:creationId xmlns:a16="http://schemas.microsoft.com/office/drawing/2014/main" id="{00000000-0008-0000-0600-000035030000}"/>
            </a:ext>
          </a:extLst>
        </xdr:cNvPr>
        <xdr:cNvSpPr txBox="1"/>
      </xdr:nvSpPr>
      <xdr:spPr>
        <a:xfrm>
          <a:off x="22212300" y="1002085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58</xdr:row>
      <xdr:rowOff>159785</xdr:rowOff>
    </xdr:from>
    <xdr:to>
      <xdr:col>112</xdr:col>
      <xdr:colOff>38100</xdr:colOff>
      <xdr:row>59</xdr:row>
      <xdr:rowOff>89935</xdr:rowOff>
    </xdr:to>
    <xdr:sp macro="" textlink="">
      <xdr:nvSpPr>
        <xdr:cNvPr id="822" name="楕円 821">
          <a:extLst>
            <a:ext uri="{FF2B5EF4-FFF2-40B4-BE49-F238E27FC236}">
              <a16:creationId xmlns:a16="http://schemas.microsoft.com/office/drawing/2014/main" id="{00000000-0008-0000-0600-000036030000}"/>
            </a:ext>
          </a:extLst>
        </xdr:cNvPr>
        <xdr:cNvSpPr/>
      </xdr:nvSpPr>
      <xdr:spPr>
        <a:xfrm>
          <a:off x="21272500" y="101038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59</xdr:row>
      <xdr:rowOff>81062</xdr:rowOff>
    </xdr:from>
    <xdr:ext cx="378565" cy="259045"/>
    <xdr:sp macro="" textlink="">
      <xdr:nvSpPr>
        <xdr:cNvPr id="823" name="テキスト ボックス 822">
          <a:extLst>
            <a:ext uri="{FF2B5EF4-FFF2-40B4-BE49-F238E27FC236}">
              <a16:creationId xmlns:a16="http://schemas.microsoft.com/office/drawing/2014/main" id="{00000000-0008-0000-0600-000037030000}"/>
            </a:ext>
          </a:extLst>
        </xdr:cNvPr>
        <xdr:cNvSpPr txBox="1"/>
      </xdr:nvSpPr>
      <xdr:spPr>
        <a:xfrm>
          <a:off x="21134017" y="1019661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58</xdr:row>
      <xdr:rowOff>159862</xdr:rowOff>
    </xdr:from>
    <xdr:to>
      <xdr:col>107</xdr:col>
      <xdr:colOff>101600</xdr:colOff>
      <xdr:row>59</xdr:row>
      <xdr:rowOff>90012</xdr:rowOff>
    </xdr:to>
    <xdr:sp macro="" textlink="">
      <xdr:nvSpPr>
        <xdr:cNvPr id="824" name="楕円 823">
          <a:extLst>
            <a:ext uri="{FF2B5EF4-FFF2-40B4-BE49-F238E27FC236}">
              <a16:creationId xmlns:a16="http://schemas.microsoft.com/office/drawing/2014/main" id="{00000000-0008-0000-0600-000038030000}"/>
            </a:ext>
          </a:extLst>
        </xdr:cNvPr>
        <xdr:cNvSpPr/>
      </xdr:nvSpPr>
      <xdr:spPr>
        <a:xfrm>
          <a:off x="20383500" y="101039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59</xdr:row>
      <xdr:rowOff>81139</xdr:rowOff>
    </xdr:from>
    <xdr:ext cx="378565" cy="259045"/>
    <xdr:sp macro="" textlink="">
      <xdr:nvSpPr>
        <xdr:cNvPr id="825" name="テキスト ボックス 824">
          <a:extLst>
            <a:ext uri="{FF2B5EF4-FFF2-40B4-BE49-F238E27FC236}">
              <a16:creationId xmlns:a16="http://schemas.microsoft.com/office/drawing/2014/main" id="{00000000-0008-0000-0600-000039030000}"/>
            </a:ext>
          </a:extLst>
        </xdr:cNvPr>
        <xdr:cNvSpPr txBox="1"/>
      </xdr:nvSpPr>
      <xdr:spPr>
        <a:xfrm>
          <a:off x="20245017" y="1019668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58</xdr:row>
      <xdr:rowOff>156261</xdr:rowOff>
    </xdr:from>
    <xdr:to>
      <xdr:col>102</xdr:col>
      <xdr:colOff>165100</xdr:colOff>
      <xdr:row>59</xdr:row>
      <xdr:rowOff>86411</xdr:rowOff>
    </xdr:to>
    <xdr:sp macro="" textlink="">
      <xdr:nvSpPr>
        <xdr:cNvPr id="826" name="楕円 825">
          <a:extLst>
            <a:ext uri="{FF2B5EF4-FFF2-40B4-BE49-F238E27FC236}">
              <a16:creationId xmlns:a16="http://schemas.microsoft.com/office/drawing/2014/main" id="{00000000-0008-0000-0600-00003A030000}"/>
            </a:ext>
          </a:extLst>
        </xdr:cNvPr>
        <xdr:cNvSpPr/>
      </xdr:nvSpPr>
      <xdr:spPr>
        <a:xfrm>
          <a:off x="19494500" y="101003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59</xdr:row>
      <xdr:rowOff>77538</xdr:rowOff>
    </xdr:from>
    <xdr:ext cx="378565" cy="259045"/>
    <xdr:sp macro="" textlink="">
      <xdr:nvSpPr>
        <xdr:cNvPr id="827" name="テキスト ボックス 826">
          <a:extLst>
            <a:ext uri="{FF2B5EF4-FFF2-40B4-BE49-F238E27FC236}">
              <a16:creationId xmlns:a16="http://schemas.microsoft.com/office/drawing/2014/main" id="{00000000-0008-0000-0600-00003B030000}"/>
            </a:ext>
          </a:extLst>
        </xdr:cNvPr>
        <xdr:cNvSpPr txBox="1"/>
      </xdr:nvSpPr>
      <xdr:spPr>
        <a:xfrm>
          <a:off x="19356017" y="1019308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146869</xdr:rowOff>
    </xdr:from>
    <xdr:to>
      <xdr:col>98</xdr:col>
      <xdr:colOff>38100</xdr:colOff>
      <xdr:row>59</xdr:row>
      <xdr:rowOff>77019</xdr:rowOff>
    </xdr:to>
    <xdr:sp macro="" textlink="">
      <xdr:nvSpPr>
        <xdr:cNvPr id="828" name="楕円 827">
          <a:extLst>
            <a:ext uri="{FF2B5EF4-FFF2-40B4-BE49-F238E27FC236}">
              <a16:creationId xmlns:a16="http://schemas.microsoft.com/office/drawing/2014/main" id="{00000000-0008-0000-0600-00003C030000}"/>
            </a:ext>
          </a:extLst>
        </xdr:cNvPr>
        <xdr:cNvSpPr/>
      </xdr:nvSpPr>
      <xdr:spPr>
        <a:xfrm>
          <a:off x="18605500" y="100909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59</xdr:row>
      <xdr:rowOff>68146</xdr:rowOff>
    </xdr:from>
    <xdr:ext cx="378565" cy="259045"/>
    <xdr:sp macro="" textlink="">
      <xdr:nvSpPr>
        <xdr:cNvPr id="829" name="テキスト ボックス 828">
          <a:extLst>
            <a:ext uri="{FF2B5EF4-FFF2-40B4-BE49-F238E27FC236}">
              <a16:creationId xmlns:a16="http://schemas.microsoft.com/office/drawing/2014/main" id="{00000000-0008-0000-0600-00003D030000}"/>
            </a:ext>
          </a:extLst>
        </xdr:cNvPr>
        <xdr:cNvSpPr txBox="1"/>
      </xdr:nvSpPr>
      <xdr:spPr>
        <a:xfrm>
          <a:off x="18467017" y="1018369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30" name="正方形/長方形 829">
          <a:extLst>
            <a:ext uri="{FF2B5EF4-FFF2-40B4-BE49-F238E27FC236}">
              <a16:creationId xmlns:a16="http://schemas.microsoft.com/office/drawing/2014/main" id="{00000000-0008-0000-0600-00003E030000}"/>
            </a:ext>
          </a:extLst>
        </xdr:cNvPr>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31" name="正方形/長方形 830">
          <a:extLst>
            <a:ext uri="{FF2B5EF4-FFF2-40B4-BE49-F238E27FC236}">
              <a16:creationId xmlns:a16="http://schemas.microsoft.com/office/drawing/2014/main" id="{00000000-0008-0000-0600-00003F030000}"/>
            </a:ext>
          </a:extLst>
        </xdr:cNvPr>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32" name="正方形/長方形 831">
          <a:extLst>
            <a:ext uri="{FF2B5EF4-FFF2-40B4-BE49-F238E27FC236}">
              <a16:creationId xmlns:a16="http://schemas.microsoft.com/office/drawing/2014/main" id="{00000000-0008-0000-0600-000040030000}"/>
            </a:ext>
          </a:extLst>
        </xdr:cNvPr>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33" name="正方形/長方形 832">
          <a:extLst>
            <a:ext uri="{FF2B5EF4-FFF2-40B4-BE49-F238E27FC236}">
              <a16:creationId xmlns:a16="http://schemas.microsoft.com/office/drawing/2014/main" id="{00000000-0008-0000-0600-000041030000}"/>
            </a:ext>
          </a:extLst>
        </xdr:cNvPr>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34" name="正方形/長方形 833">
          <a:extLst>
            <a:ext uri="{FF2B5EF4-FFF2-40B4-BE49-F238E27FC236}">
              <a16:creationId xmlns:a16="http://schemas.microsoft.com/office/drawing/2014/main" id="{00000000-0008-0000-0600-000042030000}"/>
            </a:ext>
          </a:extLst>
        </xdr:cNvPr>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40,355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35" name="正方形/長方形 834">
          <a:extLst>
            <a:ext uri="{FF2B5EF4-FFF2-40B4-BE49-F238E27FC236}">
              <a16:creationId xmlns:a16="http://schemas.microsoft.com/office/drawing/2014/main" id="{00000000-0008-0000-0600-000043030000}"/>
            </a:ext>
          </a:extLst>
        </xdr:cNvPr>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36" name="正方形/長方形 835">
          <a:extLst>
            <a:ext uri="{FF2B5EF4-FFF2-40B4-BE49-F238E27FC236}">
              <a16:creationId xmlns:a16="http://schemas.microsoft.com/office/drawing/2014/main" id="{00000000-0008-0000-0600-000044030000}"/>
            </a:ext>
          </a:extLst>
        </xdr:cNvPr>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61,517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37" name="正方形/長方形 836">
          <a:extLst>
            <a:ext uri="{FF2B5EF4-FFF2-40B4-BE49-F238E27FC236}">
              <a16:creationId xmlns:a16="http://schemas.microsoft.com/office/drawing/2014/main" id="{00000000-0008-0000-0600-000045030000}"/>
            </a:ext>
          </a:extLst>
        </xdr:cNvPr>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macro="" textlink="">
      <xdr:nvSpPr>
        <xdr:cNvPr id="838" name="テキスト ボックス 837">
          <a:extLst>
            <a:ext uri="{FF2B5EF4-FFF2-40B4-BE49-F238E27FC236}">
              <a16:creationId xmlns:a16="http://schemas.microsoft.com/office/drawing/2014/main" id="{00000000-0008-0000-0600-000046030000}"/>
            </a:ext>
          </a:extLst>
        </xdr:cNvPr>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39" name="直線コネクタ 838">
          <a:extLst>
            <a:ext uri="{FF2B5EF4-FFF2-40B4-BE49-F238E27FC236}">
              <a16:creationId xmlns:a16="http://schemas.microsoft.com/office/drawing/2014/main" id="{00000000-0008-0000-0600-000047030000}"/>
            </a:ext>
          </a:extLst>
        </xdr:cNvPr>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79</xdr:row>
      <xdr:rowOff>44450</xdr:rowOff>
    </xdr:from>
    <xdr:to>
      <xdr:col>120</xdr:col>
      <xdr:colOff>114300</xdr:colOff>
      <xdr:row>79</xdr:row>
      <xdr:rowOff>44450</xdr:rowOff>
    </xdr:to>
    <xdr:cxnSp macro="">
      <xdr:nvCxnSpPr>
        <xdr:cNvPr id="840" name="直線コネクタ 839">
          <a:extLst>
            <a:ext uri="{FF2B5EF4-FFF2-40B4-BE49-F238E27FC236}">
              <a16:creationId xmlns:a16="http://schemas.microsoft.com/office/drawing/2014/main" id="{00000000-0008-0000-0600-000048030000}"/>
            </a:ext>
          </a:extLst>
        </xdr:cNvPr>
        <xdr:cNvCxnSpPr/>
      </xdr:nvCxnSpPr>
      <xdr:spPr>
        <a:xfrm>
          <a:off x="18288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78</xdr:row>
      <xdr:rowOff>73677</xdr:rowOff>
    </xdr:from>
    <xdr:ext cx="248786" cy="259045"/>
    <xdr:sp macro="" textlink="">
      <xdr:nvSpPr>
        <xdr:cNvPr id="841" name="テキスト ボックス 840">
          <a:extLst>
            <a:ext uri="{FF2B5EF4-FFF2-40B4-BE49-F238E27FC236}">
              <a16:creationId xmlns:a16="http://schemas.microsoft.com/office/drawing/2014/main" id="{00000000-0008-0000-0600-000049030000}"/>
            </a:ext>
          </a:extLst>
        </xdr:cNvPr>
        <xdr:cNvSpPr txBox="1"/>
      </xdr:nvSpPr>
      <xdr:spPr>
        <a:xfrm>
          <a:off x="18039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6350</xdr:rowOff>
    </xdr:from>
    <xdr:to>
      <xdr:col>120</xdr:col>
      <xdr:colOff>114300</xdr:colOff>
      <xdr:row>77</xdr:row>
      <xdr:rowOff>6350</xdr:rowOff>
    </xdr:to>
    <xdr:cxnSp macro="">
      <xdr:nvCxnSpPr>
        <xdr:cNvPr id="842" name="直線コネクタ 841">
          <a:extLst>
            <a:ext uri="{FF2B5EF4-FFF2-40B4-BE49-F238E27FC236}">
              <a16:creationId xmlns:a16="http://schemas.microsoft.com/office/drawing/2014/main" id="{00000000-0008-0000-0600-00004A030000}"/>
            </a:ext>
          </a:extLst>
        </xdr:cNvPr>
        <xdr:cNvCxnSpPr/>
      </xdr:nvCxnSpPr>
      <xdr:spPr>
        <a:xfrm>
          <a:off x="18288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76</xdr:row>
      <xdr:rowOff>35577</xdr:rowOff>
    </xdr:from>
    <xdr:ext cx="595419" cy="259045"/>
    <xdr:sp macro="" textlink="">
      <xdr:nvSpPr>
        <xdr:cNvPr id="843" name="テキスト ボックス 842">
          <a:extLst>
            <a:ext uri="{FF2B5EF4-FFF2-40B4-BE49-F238E27FC236}">
              <a16:creationId xmlns:a16="http://schemas.microsoft.com/office/drawing/2014/main" id="{00000000-0008-0000-0600-00004B030000}"/>
            </a:ext>
          </a:extLst>
        </xdr:cNvPr>
        <xdr:cNvSpPr txBox="1"/>
      </xdr:nvSpPr>
      <xdr:spPr>
        <a:xfrm>
          <a:off x="17692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74</xdr:row>
      <xdr:rowOff>139700</xdr:rowOff>
    </xdr:from>
    <xdr:to>
      <xdr:col>120</xdr:col>
      <xdr:colOff>114300</xdr:colOff>
      <xdr:row>74</xdr:row>
      <xdr:rowOff>139700</xdr:rowOff>
    </xdr:to>
    <xdr:cxnSp macro="">
      <xdr:nvCxnSpPr>
        <xdr:cNvPr id="844" name="直線コネクタ 843">
          <a:extLst>
            <a:ext uri="{FF2B5EF4-FFF2-40B4-BE49-F238E27FC236}">
              <a16:creationId xmlns:a16="http://schemas.microsoft.com/office/drawing/2014/main" id="{00000000-0008-0000-0600-00004C030000}"/>
            </a:ext>
          </a:extLst>
        </xdr:cNvPr>
        <xdr:cNvCxnSpPr/>
      </xdr:nvCxnSpPr>
      <xdr:spPr>
        <a:xfrm>
          <a:off x="18288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73</xdr:row>
      <xdr:rowOff>168927</xdr:rowOff>
    </xdr:from>
    <xdr:ext cx="595419" cy="259045"/>
    <xdr:sp macro="" textlink="">
      <xdr:nvSpPr>
        <xdr:cNvPr id="845" name="テキスト ボックス 844">
          <a:extLst>
            <a:ext uri="{FF2B5EF4-FFF2-40B4-BE49-F238E27FC236}">
              <a16:creationId xmlns:a16="http://schemas.microsoft.com/office/drawing/2014/main" id="{00000000-0008-0000-0600-00004D030000}"/>
            </a:ext>
          </a:extLst>
        </xdr:cNvPr>
        <xdr:cNvSpPr txBox="1"/>
      </xdr:nvSpPr>
      <xdr:spPr>
        <a:xfrm>
          <a:off x="17692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72</xdr:row>
      <xdr:rowOff>101600</xdr:rowOff>
    </xdr:from>
    <xdr:to>
      <xdr:col>120</xdr:col>
      <xdr:colOff>114300</xdr:colOff>
      <xdr:row>72</xdr:row>
      <xdr:rowOff>101600</xdr:rowOff>
    </xdr:to>
    <xdr:cxnSp macro="">
      <xdr:nvCxnSpPr>
        <xdr:cNvPr id="846" name="直線コネクタ 845">
          <a:extLst>
            <a:ext uri="{FF2B5EF4-FFF2-40B4-BE49-F238E27FC236}">
              <a16:creationId xmlns:a16="http://schemas.microsoft.com/office/drawing/2014/main" id="{00000000-0008-0000-0600-00004E030000}"/>
            </a:ext>
          </a:extLst>
        </xdr:cNvPr>
        <xdr:cNvCxnSpPr/>
      </xdr:nvCxnSpPr>
      <xdr:spPr>
        <a:xfrm>
          <a:off x="18288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71</xdr:row>
      <xdr:rowOff>130827</xdr:rowOff>
    </xdr:from>
    <xdr:ext cx="595419" cy="259045"/>
    <xdr:sp macro="" textlink="">
      <xdr:nvSpPr>
        <xdr:cNvPr id="847" name="テキスト ボックス 846">
          <a:extLst>
            <a:ext uri="{FF2B5EF4-FFF2-40B4-BE49-F238E27FC236}">
              <a16:creationId xmlns:a16="http://schemas.microsoft.com/office/drawing/2014/main" id="{00000000-0008-0000-0600-00004F030000}"/>
            </a:ext>
          </a:extLst>
        </xdr:cNvPr>
        <xdr:cNvSpPr txBox="1"/>
      </xdr:nvSpPr>
      <xdr:spPr>
        <a:xfrm>
          <a:off x="17692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70</xdr:row>
      <xdr:rowOff>63500</xdr:rowOff>
    </xdr:from>
    <xdr:to>
      <xdr:col>120</xdr:col>
      <xdr:colOff>114300</xdr:colOff>
      <xdr:row>70</xdr:row>
      <xdr:rowOff>63500</xdr:rowOff>
    </xdr:to>
    <xdr:cxnSp macro="">
      <xdr:nvCxnSpPr>
        <xdr:cNvPr id="848" name="直線コネクタ 847">
          <a:extLst>
            <a:ext uri="{FF2B5EF4-FFF2-40B4-BE49-F238E27FC236}">
              <a16:creationId xmlns:a16="http://schemas.microsoft.com/office/drawing/2014/main" id="{00000000-0008-0000-0600-000050030000}"/>
            </a:ext>
          </a:extLst>
        </xdr:cNvPr>
        <xdr:cNvCxnSpPr/>
      </xdr:nvCxnSpPr>
      <xdr:spPr>
        <a:xfrm>
          <a:off x="18288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69</xdr:row>
      <xdr:rowOff>92727</xdr:rowOff>
    </xdr:from>
    <xdr:ext cx="595419" cy="259045"/>
    <xdr:sp macro="" textlink="">
      <xdr:nvSpPr>
        <xdr:cNvPr id="849" name="テキスト ボックス 848">
          <a:extLst>
            <a:ext uri="{FF2B5EF4-FFF2-40B4-BE49-F238E27FC236}">
              <a16:creationId xmlns:a16="http://schemas.microsoft.com/office/drawing/2014/main" id="{00000000-0008-0000-0600-000051030000}"/>
            </a:ext>
          </a:extLst>
        </xdr:cNvPr>
        <xdr:cNvSpPr txBox="1"/>
      </xdr:nvSpPr>
      <xdr:spPr>
        <a:xfrm>
          <a:off x="17692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50" name="直線コネクタ 849">
          <a:extLst>
            <a:ext uri="{FF2B5EF4-FFF2-40B4-BE49-F238E27FC236}">
              <a16:creationId xmlns:a16="http://schemas.microsoft.com/office/drawing/2014/main" id="{00000000-0008-0000-0600-000052030000}"/>
            </a:ext>
          </a:extLst>
        </xdr:cNvPr>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67</xdr:row>
      <xdr:rowOff>54627</xdr:rowOff>
    </xdr:from>
    <xdr:ext cx="595419" cy="259045"/>
    <xdr:sp macro="" textlink="">
      <xdr:nvSpPr>
        <xdr:cNvPr id="851" name="テキスト ボックス 850">
          <a:extLst>
            <a:ext uri="{FF2B5EF4-FFF2-40B4-BE49-F238E27FC236}">
              <a16:creationId xmlns:a16="http://schemas.microsoft.com/office/drawing/2014/main" id="{00000000-0008-0000-0600-000053030000}"/>
            </a:ext>
          </a:extLst>
        </xdr:cNvPr>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52" name="繰出金グラフ枠">
          <a:extLst>
            <a:ext uri="{FF2B5EF4-FFF2-40B4-BE49-F238E27FC236}">
              <a16:creationId xmlns:a16="http://schemas.microsoft.com/office/drawing/2014/main" id="{00000000-0008-0000-0600-000054030000}"/>
            </a:ext>
          </a:extLst>
        </xdr:cNvPr>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69</xdr:row>
      <xdr:rowOff>151343</xdr:rowOff>
    </xdr:from>
    <xdr:to>
      <xdr:col>116</xdr:col>
      <xdr:colOff>62864</xdr:colOff>
      <xdr:row>78</xdr:row>
      <xdr:rowOff>59046</xdr:rowOff>
    </xdr:to>
    <xdr:cxnSp macro="">
      <xdr:nvCxnSpPr>
        <xdr:cNvPr id="853" name="直線コネクタ 852">
          <a:extLst>
            <a:ext uri="{FF2B5EF4-FFF2-40B4-BE49-F238E27FC236}">
              <a16:creationId xmlns:a16="http://schemas.microsoft.com/office/drawing/2014/main" id="{00000000-0008-0000-0600-000055030000}"/>
            </a:ext>
          </a:extLst>
        </xdr:cNvPr>
        <xdr:cNvCxnSpPr/>
      </xdr:nvCxnSpPr>
      <xdr:spPr>
        <a:xfrm flipV="1">
          <a:off x="22159595" y="11981393"/>
          <a:ext cx="1269" cy="145075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78</xdr:row>
      <xdr:rowOff>62873</xdr:rowOff>
    </xdr:from>
    <xdr:ext cx="534377" cy="259045"/>
    <xdr:sp macro="" textlink="">
      <xdr:nvSpPr>
        <xdr:cNvPr id="854" name="繰出金最小値テキスト">
          <a:extLst>
            <a:ext uri="{FF2B5EF4-FFF2-40B4-BE49-F238E27FC236}">
              <a16:creationId xmlns:a16="http://schemas.microsoft.com/office/drawing/2014/main" id="{00000000-0008-0000-0600-000056030000}"/>
            </a:ext>
          </a:extLst>
        </xdr:cNvPr>
        <xdr:cNvSpPr txBox="1"/>
      </xdr:nvSpPr>
      <xdr:spPr>
        <a:xfrm>
          <a:off x="22212300" y="134359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41,169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59046</xdr:rowOff>
    </xdr:from>
    <xdr:to>
      <xdr:col>116</xdr:col>
      <xdr:colOff>152400</xdr:colOff>
      <xdr:row>78</xdr:row>
      <xdr:rowOff>59046</xdr:rowOff>
    </xdr:to>
    <xdr:cxnSp macro="">
      <xdr:nvCxnSpPr>
        <xdr:cNvPr id="855" name="直線コネクタ 854">
          <a:extLst>
            <a:ext uri="{FF2B5EF4-FFF2-40B4-BE49-F238E27FC236}">
              <a16:creationId xmlns:a16="http://schemas.microsoft.com/office/drawing/2014/main" id="{00000000-0008-0000-0600-000057030000}"/>
            </a:ext>
          </a:extLst>
        </xdr:cNvPr>
        <xdr:cNvCxnSpPr/>
      </xdr:nvCxnSpPr>
      <xdr:spPr>
        <a:xfrm>
          <a:off x="22072600" y="134321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68</xdr:row>
      <xdr:rowOff>98020</xdr:rowOff>
    </xdr:from>
    <xdr:ext cx="599010" cy="259045"/>
    <xdr:sp macro="" textlink="">
      <xdr:nvSpPr>
        <xdr:cNvPr id="856" name="繰出金最大値テキスト">
          <a:extLst>
            <a:ext uri="{FF2B5EF4-FFF2-40B4-BE49-F238E27FC236}">
              <a16:creationId xmlns:a16="http://schemas.microsoft.com/office/drawing/2014/main" id="{00000000-0008-0000-0600-000058030000}"/>
            </a:ext>
          </a:extLst>
        </xdr:cNvPr>
        <xdr:cNvSpPr txBox="1"/>
      </xdr:nvSpPr>
      <xdr:spPr>
        <a:xfrm>
          <a:off x="22212300" y="117566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421,944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69</xdr:row>
      <xdr:rowOff>151343</xdr:rowOff>
    </xdr:from>
    <xdr:to>
      <xdr:col>116</xdr:col>
      <xdr:colOff>152400</xdr:colOff>
      <xdr:row>69</xdr:row>
      <xdr:rowOff>151343</xdr:rowOff>
    </xdr:to>
    <xdr:cxnSp macro="">
      <xdr:nvCxnSpPr>
        <xdr:cNvPr id="857" name="直線コネクタ 856">
          <a:extLst>
            <a:ext uri="{FF2B5EF4-FFF2-40B4-BE49-F238E27FC236}">
              <a16:creationId xmlns:a16="http://schemas.microsoft.com/office/drawing/2014/main" id="{00000000-0008-0000-0600-000059030000}"/>
            </a:ext>
          </a:extLst>
        </xdr:cNvPr>
        <xdr:cNvCxnSpPr/>
      </xdr:nvCxnSpPr>
      <xdr:spPr>
        <a:xfrm>
          <a:off x="22072600" y="1198139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77</xdr:row>
      <xdr:rowOff>133989</xdr:rowOff>
    </xdr:from>
    <xdr:to>
      <xdr:col>116</xdr:col>
      <xdr:colOff>63500</xdr:colOff>
      <xdr:row>77</xdr:row>
      <xdr:rowOff>135060</xdr:rowOff>
    </xdr:to>
    <xdr:cxnSp macro="">
      <xdr:nvCxnSpPr>
        <xdr:cNvPr id="858" name="直線コネクタ 857">
          <a:extLst>
            <a:ext uri="{FF2B5EF4-FFF2-40B4-BE49-F238E27FC236}">
              <a16:creationId xmlns:a16="http://schemas.microsoft.com/office/drawing/2014/main" id="{00000000-0008-0000-0600-00005A030000}"/>
            </a:ext>
          </a:extLst>
        </xdr:cNvPr>
        <xdr:cNvCxnSpPr/>
      </xdr:nvCxnSpPr>
      <xdr:spPr>
        <a:xfrm flipV="1">
          <a:off x="21323300" y="13335639"/>
          <a:ext cx="838200" cy="10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75</xdr:row>
      <xdr:rowOff>110394</xdr:rowOff>
    </xdr:from>
    <xdr:ext cx="599010" cy="259045"/>
    <xdr:sp macro="" textlink="">
      <xdr:nvSpPr>
        <xdr:cNvPr id="859" name="繰出金平均値テキスト">
          <a:extLst>
            <a:ext uri="{FF2B5EF4-FFF2-40B4-BE49-F238E27FC236}">
              <a16:creationId xmlns:a16="http://schemas.microsoft.com/office/drawing/2014/main" id="{00000000-0008-0000-0600-00005B030000}"/>
            </a:ext>
          </a:extLst>
        </xdr:cNvPr>
        <xdr:cNvSpPr txBox="1"/>
      </xdr:nvSpPr>
      <xdr:spPr>
        <a:xfrm>
          <a:off x="22212300" y="1296914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110,363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76</xdr:row>
      <xdr:rowOff>87517</xdr:rowOff>
    </xdr:from>
    <xdr:to>
      <xdr:col>116</xdr:col>
      <xdr:colOff>114300</xdr:colOff>
      <xdr:row>77</xdr:row>
      <xdr:rowOff>17667</xdr:rowOff>
    </xdr:to>
    <xdr:sp macro="" textlink="">
      <xdr:nvSpPr>
        <xdr:cNvPr id="860" name="フローチャート: 判断 859">
          <a:extLst>
            <a:ext uri="{FF2B5EF4-FFF2-40B4-BE49-F238E27FC236}">
              <a16:creationId xmlns:a16="http://schemas.microsoft.com/office/drawing/2014/main" id="{00000000-0008-0000-0600-00005C030000}"/>
            </a:ext>
          </a:extLst>
        </xdr:cNvPr>
        <xdr:cNvSpPr/>
      </xdr:nvSpPr>
      <xdr:spPr>
        <a:xfrm>
          <a:off x="22110700" y="131177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77</xdr:row>
      <xdr:rowOff>135060</xdr:rowOff>
    </xdr:from>
    <xdr:to>
      <xdr:col>111</xdr:col>
      <xdr:colOff>177800</xdr:colOff>
      <xdr:row>77</xdr:row>
      <xdr:rowOff>158460</xdr:rowOff>
    </xdr:to>
    <xdr:cxnSp macro="">
      <xdr:nvCxnSpPr>
        <xdr:cNvPr id="861" name="直線コネクタ 860">
          <a:extLst>
            <a:ext uri="{FF2B5EF4-FFF2-40B4-BE49-F238E27FC236}">
              <a16:creationId xmlns:a16="http://schemas.microsoft.com/office/drawing/2014/main" id="{00000000-0008-0000-0600-00005D030000}"/>
            </a:ext>
          </a:extLst>
        </xdr:cNvPr>
        <xdr:cNvCxnSpPr/>
      </xdr:nvCxnSpPr>
      <xdr:spPr>
        <a:xfrm flipV="1">
          <a:off x="20434300" y="13336710"/>
          <a:ext cx="889000" cy="23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76</xdr:row>
      <xdr:rowOff>97727</xdr:rowOff>
    </xdr:from>
    <xdr:to>
      <xdr:col>112</xdr:col>
      <xdr:colOff>38100</xdr:colOff>
      <xdr:row>77</xdr:row>
      <xdr:rowOff>27877</xdr:rowOff>
    </xdr:to>
    <xdr:sp macro="" textlink="">
      <xdr:nvSpPr>
        <xdr:cNvPr id="862" name="フローチャート: 判断 861">
          <a:extLst>
            <a:ext uri="{FF2B5EF4-FFF2-40B4-BE49-F238E27FC236}">
              <a16:creationId xmlns:a16="http://schemas.microsoft.com/office/drawing/2014/main" id="{00000000-0008-0000-0600-00005E030000}"/>
            </a:ext>
          </a:extLst>
        </xdr:cNvPr>
        <xdr:cNvSpPr/>
      </xdr:nvSpPr>
      <xdr:spPr>
        <a:xfrm>
          <a:off x="21272500" y="131279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68795</xdr:colOff>
      <xdr:row>75</xdr:row>
      <xdr:rowOff>44405</xdr:rowOff>
    </xdr:from>
    <xdr:ext cx="599010" cy="259045"/>
    <xdr:sp macro="" textlink="">
      <xdr:nvSpPr>
        <xdr:cNvPr id="863" name="テキスト ボックス 862">
          <a:extLst>
            <a:ext uri="{FF2B5EF4-FFF2-40B4-BE49-F238E27FC236}">
              <a16:creationId xmlns:a16="http://schemas.microsoft.com/office/drawing/2014/main" id="{00000000-0008-0000-0600-00005F030000}"/>
            </a:ext>
          </a:extLst>
        </xdr:cNvPr>
        <xdr:cNvSpPr txBox="1"/>
      </xdr:nvSpPr>
      <xdr:spPr>
        <a:xfrm>
          <a:off x="21023795" y="129031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107,683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77</xdr:row>
      <xdr:rowOff>132648</xdr:rowOff>
    </xdr:from>
    <xdr:to>
      <xdr:col>107</xdr:col>
      <xdr:colOff>50800</xdr:colOff>
      <xdr:row>77</xdr:row>
      <xdr:rowOff>158460</xdr:rowOff>
    </xdr:to>
    <xdr:cxnSp macro="">
      <xdr:nvCxnSpPr>
        <xdr:cNvPr id="864" name="直線コネクタ 863">
          <a:extLst>
            <a:ext uri="{FF2B5EF4-FFF2-40B4-BE49-F238E27FC236}">
              <a16:creationId xmlns:a16="http://schemas.microsoft.com/office/drawing/2014/main" id="{00000000-0008-0000-0600-000060030000}"/>
            </a:ext>
          </a:extLst>
        </xdr:cNvPr>
        <xdr:cNvCxnSpPr/>
      </xdr:nvCxnSpPr>
      <xdr:spPr>
        <a:xfrm>
          <a:off x="19545300" y="13334298"/>
          <a:ext cx="889000" cy="258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76</xdr:row>
      <xdr:rowOff>88847</xdr:rowOff>
    </xdr:from>
    <xdr:to>
      <xdr:col>107</xdr:col>
      <xdr:colOff>101600</xdr:colOff>
      <xdr:row>77</xdr:row>
      <xdr:rowOff>18997</xdr:rowOff>
    </xdr:to>
    <xdr:sp macro="" textlink="">
      <xdr:nvSpPr>
        <xdr:cNvPr id="865" name="フローチャート: 判断 864">
          <a:extLst>
            <a:ext uri="{FF2B5EF4-FFF2-40B4-BE49-F238E27FC236}">
              <a16:creationId xmlns:a16="http://schemas.microsoft.com/office/drawing/2014/main" id="{00000000-0008-0000-0600-000061030000}"/>
            </a:ext>
          </a:extLst>
        </xdr:cNvPr>
        <xdr:cNvSpPr/>
      </xdr:nvSpPr>
      <xdr:spPr>
        <a:xfrm>
          <a:off x="20383500" y="131190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132295</xdr:colOff>
      <xdr:row>75</xdr:row>
      <xdr:rowOff>35524</xdr:rowOff>
    </xdr:from>
    <xdr:ext cx="599010" cy="259045"/>
    <xdr:sp macro="" textlink="">
      <xdr:nvSpPr>
        <xdr:cNvPr id="866" name="テキスト ボックス 865">
          <a:extLst>
            <a:ext uri="{FF2B5EF4-FFF2-40B4-BE49-F238E27FC236}">
              <a16:creationId xmlns:a16="http://schemas.microsoft.com/office/drawing/2014/main" id="{00000000-0008-0000-0600-000062030000}"/>
            </a:ext>
          </a:extLst>
        </xdr:cNvPr>
        <xdr:cNvSpPr txBox="1"/>
      </xdr:nvSpPr>
      <xdr:spPr>
        <a:xfrm>
          <a:off x="20134795" y="128942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110,014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77</xdr:row>
      <xdr:rowOff>99707</xdr:rowOff>
    </xdr:from>
    <xdr:to>
      <xdr:col>102</xdr:col>
      <xdr:colOff>114300</xdr:colOff>
      <xdr:row>77</xdr:row>
      <xdr:rowOff>132648</xdr:rowOff>
    </xdr:to>
    <xdr:cxnSp macro="">
      <xdr:nvCxnSpPr>
        <xdr:cNvPr id="867" name="直線コネクタ 866">
          <a:extLst>
            <a:ext uri="{FF2B5EF4-FFF2-40B4-BE49-F238E27FC236}">
              <a16:creationId xmlns:a16="http://schemas.microsoft.com/office/drawing/2014/main" id="{00000000-0008-0000-0600-000063030000}"/>
            </a:ext>
          </a:extLst>
        </xdr:cNvPr>
        <xdr:cNvCxnSpPr/>
      </xdr:nvCxnSpPr>
      <xdr:spPr>
        <a:xfrm>
          <a:off x="18656300" y="13301357"/>
          <a:ext cx="889000" cy="329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76</xdr:row>
      <xdr:rowOff>98337</xdr:rowOff>
    </xdr:from>
    <xdr:to>
      <xdr:col>102</xdr:col>
      <xdr:colOff>165100</xdr:colOff>
      <xdr:row>77</xdr:row>
      <xdr:rowOff>28487</xdr:rowOff>
    </xdr:to>
    <xdr:sp macro="" textlink="">
      <xdr:nvSpPr>
        <xdr:cNvPr id="868" name="フローチャート: 判断 867">
          <a:extLst>
            <a:ext uri="{FF2B5EF4-FFF2-40B4-BE49-F238E27FC236}">
              <a16:creationId xmlns:a16="http://schemas.microsoft.com/office/drawing/2014/main" id="{00000000-0008-0000-0600-000064030000}"/>
            </a:ext>
          </a:extLst>
        </xdr:cNvPr>
        <xdr:cNvSpPr/>
      </xdr:nvSpPr>
      <xdr:spPr>
        <a:xfrm>
          <a:off x="19494500" y="131285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5295</xdr:colOff>
      <xdr:row>75</xdr:row>
      <xdr:rowOff>45014</xdr:rowOff>
    </xdr:from>
    <xdr:ext cx="599010" cy="259045"/>
    <xdr:sp macro="" textlink="">
      <xdr:nvSpPr>
        <xdr:cNvPr id="869" name="テキスト ボックス 868">
          <a:extLst>
            <a:ext uri="{FF2B5EF4-FFF2-40B4-BE49-F238E27FC236}">
              <a16:creationId xmlns:a16="http://schemas.microsoft.com/office/drawing/2014/main" id="{00000000-0008-0000-0600-000065030000}"/>
            </a:ext>
          </a:extLst>
        </xdr:cNvPr>
        <xdr:cNvSpPr txBox="1"/>
      </xdr:nvSpPr>
      <xdr:spPr>
        <a:xfrm>
          <a:off x="19245795" y="1290376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107,523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76</xdr:row>
      <xdr:rowOff>97785</xdr:rowOff>
    </xdr:from>
    <xdr:to>
      <xdr:col>98</xdr:col>
      <xdr:colOff>38100</xdr:colOff>
      <xdr:row>77</xdr:row>
      <xdr:rowOff>27935</xdr:rowOff>
    </xdr:to>
    <xdr:sp macro="" textlink="">
      <xdr:nvSpPr>
        <xdr:cNvPr id="870" name="フローチャート: 判断 869">
          <a:extLst>
            <a:ext uri="{FF2B5EF4-FFF2-40B4-BE49-F238E27FC236}">
              <a16:creationId xmlns:a16="http://schemas.microsoft.com/office/drawing/2014/main" id="{00000000-0008-0000-0600-000066030000}"/>
            </a:ext>
          </a:extLst>
        </xdr:cNvPr>
        <xdr:cNvSpPr/>
      </xdr:nvSpPr>
      <xdr:spPr>
        <a:xfrm>
          <a:off x="18605500" y="131279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68795</xdr:colOff>
      <xdr:row>75</xdr:row>
      <xdr:rowOff>44462</xdr:rowOff>
    </xdr:from>
    <xdr:ext cx="599010" cy="259045"/>
    <xdr:sp macro="" textlink="">
      <xdr:nvSpPr>
        <xdr:cNvPr id="871" name="テキスト ボックス 870">
          <a:extLst>
            <a:ext uri="{FF2B5EF4-FFF2-40B4-BE49-F238E27FC236}">
              <a16:creationId xmlns:a16="http://schemas.microsoft.com/office/drawing/2014/main" id="{00000000-0008-0000-0600-000067030000}"/>
            </a:ext>
          </a:extLst>
        </xdr:cNvPr>
        <xdr:cNvSpPr txBox="1"/>
      </xdr:nvSpPr>
      <xdr:spPr>
        <a:xfrm>
          <a:off x="18356795" y="1290321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107,668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macro="" textlink="">
      <xdr:nvSpPr>
        <xdr:cNvPr id="872" name="テキスト ボックス 871">
          <a:extLst>
            <a:ext uri="{FF2B5EF4-FFF2-40B4-BE49-F238E27FC236}">
              <a16:creationId xmlns:a16="http://schemas.microsoft.com/office/drawing/2014/main" id="{00000000-0008-0000-0600-000068030000}"/>
            </a:ext>
          </a:extLst>
        </xdr:cNvPr>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macro="" textlink="">
      <xdr:nvSpPr>
        <xdr:cNvPr id="873" name="テキスト ボックス 872">
          <a:extLst>
            <a:ext uri="{FF2B5EF4-FFF2-40B4-BE49-F238E27FC236}">
              <a16:creationId xmlns:a16="http://schemas.microsoft.com/office/drawing/2014/main" id="{00000000-0008-0000-0600-000069030000}"/>
            </a:ext>
          </a:extLst>
        </xdr:cNvPr>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macro="" textlink="">
      <xdr:nvSpPr>
        <xdr:cNvPr id="874" name="テキスト ボックス 873">
          <a:extLst>
            <a:ext uri="{FF2B5EF4-FFF2-40B4-BE49-F238E27FC236}">
              <a16:creationId xmlns:a16="http://schemas.microsoft.com/office/drawing/2014/main" id="{00000000-0008-0000-0600-00006A030000}"/>
            </a:ext>
          </a:extLst>
        </xdr:cNvPr>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macro="" textlink="">
      <xdr:nvSpPr>
        <xdr:cNvPr id="875" name="テキスト ボックス 874">
          <a:extLst>
            <a:ext uri="{FF2B5EF4-FFF2-40B4-BE49-F238E27FC236}">
              <a16:creationId xmlns:a16="http://schemas.microsoft.com/office/drawing/2014/main" id="{00000000-0008-0000-0600-00006B030000}"/>
            </a:ext>
          </a:extLst>
        </xdr:cNvPr>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macro="" textlink="">
      <xdr:nvSpPr>
        <xdr:cNvPr id="876" name="テキスト ボックス 875">
          <a:extLst>
            <a:ext uri="{FF2B5EF4-FFF2-40B4-BE49-F238E27FC236}">
              <a16:creationId xmlns:a16="http://schemas.microsoft.com/office/drawing/2014/main" id="{00000000-0008-0000-0600-00006C030000}"/>
            </a:ext>
          </a:extLst>
        </xdr:cNvPr>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77</xdr:row>
      <xdr:rowOff>83189</xdr:rowOff>
    </xdr:from>
    <xdr:to>
      <xdr:col>116</xdr:col>
      <xdr:colOff>114300</xdr:colOff>
      <xdr:row>78</xdr:row>
      <xdr:rowOff>13339</xdr:rowOff>
    </xdr:to>
    <xdr:sp macro="" textlink="">
      <xdr:nvSpPr>
        <xdr:cNvPr id="877" name="楕円 876">
          <a:extLst>
            <a:ext uri="{FF2B5EF4-FFF2-40B4-BE49-F238E27FC236}">
              <a16:creationId xmlns:a16="http://schemas.microsoft.com/office/drawing/2014/main" id="{00000000-0008-0000-0600-00006D030000}"/>
            </a:ext>
          </a:extLst>
        </xdr:cNvPr>
        <xdr:cNvSpPr/>
      </xdr:nvSpPr>
      <xdr:spPr>
        <a:xfrm>
          <a:off x="22110700" y="132848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76</xdr:row>
      <xdr:rowOff>169566</xdr:rowOff>
    </xdr:from>
    <xdr:ext cx="534377" cy="259045"/>
    <xdr:sp macro="" textlink="">
      <xdr:nvSpPr>
        <xdr:cNvPr id="878" name="繰出金該当値テキスト">
          <a:extLst>
            <a:ext uri="{FF2B5EF4-FFF2-40B4-BE49-F238E27FC236}">
              <a16:creationId xmlns:a16="http://schemas.microsoft.com/office/drawing/2014/main" id="{00000000-0008-0000-0600-00006E030000}"/>
            </a:ext>
          </a:extLst>
        </xdr:cNvPr>
        <xdr:cNvSpPr txBox="1"/>
      </xdr:nvSpPr>
      <xdr:spPr>
        <a:xfrm>
          <a:off x="22212300" y="131997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66,499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77</xdr:row>
      <xdr:rowOff>84260</xdr:rowOff>
    </xdr:from>
    <xdr:to>
      <xdr:col>112</xdr:col>
      <xdr:colOff>38100</xdr:colOff>
      <xdr:row>78</xdr:row>
      <xdr:rowOff>14410</xdr:rowOff>
    </xdr:to>
    <xdr:sp macro="" textlink="">
      <xdr:nvSpPr>
        <xdr:cNvPr id="879" name="楕円 878">
          <a:extLst>
            <a:ext uri="{FF2B5EF4-FFF2-40B4-BE49-F238E27FC236}">
              <a16:creationId xmlns:a16="http://schemas.microsoft.com/office/drawing/2014/main" id="{00000000-0008-0000-0600-00006F030000}"/>
            </a:ext>
          </a:extLst>
        </xdr:cNvPr>
        <xdr:cNvSpPr/>
      </xdr:nvSpPr>
      <xdr:spPr>
        <a:xfrm>
          <a:off x="21272500" y="132859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78</xdr:row>
      <xdr:rowOff>5537</xdr:rowOff>
    </xdr:from>
    <xdr:ext cx="534377" cy="259045"/>
    <xdr:sp macro="" textlink="">
      <xdr:nvSpPr>
        <xdr:cNvPr id="880" name="テキスト ボックス 879">
          <a:extLst>
            <a:ext uri="{FF2B5EF4-FFF2-40B4-BE49-F238E27FC236}">
              <a16:creationId xmlns:a16="http://schemas.microsoft.com/office/drawing/2014/main" id="{00000000-0008-0000-0600-000070030000}"/>
            </a:ext>
          </a:extLst>
        </xdr:cNvPr>
        <xdr:cNvSpPr txBox="1"/>
      </xdr:nvSpPr>
      <xdr:spPr>
        <a:xfrm>
          <a:off x="21056111" y="133786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66,218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77</xdr:row>
      <xdr:rowOff>107660</xdr:rowOff>
    </xdr:from>
    <xdr:to>
      <xdr:col>107</xdr:col>
      <xdr:colOff>101600</xdr:colOff>
      <xdr:row>78</xdr:row>
      <xdr:rowOff>37810</xdr:rowOff>
    </xdr:to>
    <xdr:sp macro="" textlink="">
      <xdr:nvSpPr>
        <xdr:cNvPr id="881" name="楕円 880">
          <a:extLst>
            <a:ext uri="{FF2B5EF4-FFF2-40B4-BE49-F238E27FC236}">
              <a16:creationId xmlns:a16="http://schemas.microsoft.com/office/drawing/2014/main" id="{00000000-0008-0000-0600-000071030000}"/>
            </a:ext>
          </a:extLst>
        </xdr:cNvPr>
        <xdr:cNvSpPr/>
      </xdr:nvSpPr>
      <xdr:spPr>
        <a:xfrm>
          <a:off x="20383500" y="133093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78</xdr:row>
      <xdr:rowOff>28937</xdr:rowOff>
    </xdr:from>
    <xdr:ext cx="534377" cy="259045"/>
    <xdr:sp macro="" textlink="">
      <xdr:nvSpPr>
        <xdr:cNvPr id="882" name="テキスト ボックス 881">
          <a:extLst>
            <a:ext uri="{FF2B5EF4-FFF2-40B4-BE49-F238E27FC236}">
              <a16:creationId xmlns:a16="http://schemas.microsoft.com/office/drawing/2014/main" id="{00000000-0008-0000-0600-000072030000}"/>
            </a:ext>
          </a:extLst>
        </xdr:cNvPr>
        <xdr:cNvSpPr txBox="1"/>
      </xdr:nvSpPr>
      <xdr:spPr>
        <a:xfrm>
          <a:off x="20167111" y="134020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60,076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77</xdr:row>
      <xdr:rowOff>81848</xdr:rowOff>
    </xdr:from>
    <xdr:to>
      <xdr:col>102</xdr:col>
      <xdr:colOff>165100</xdr:colOff>
      <xdr:row>78</xdr:row>
      <xdr:rowOff>11998</xdr:rowOff>
    </xdr:to>
    <xdr:sp macro="" textlink="">
      <xdr:nvSpPr>
        <xdr:cNvPr id="883" name="楕円 882">
          <a:extLst>
            <a:ext uri="{FF2B5EF4-FFF2-40B4-BE49-F238E27FC236}">
              <a16:creationId xmlns:a16="http://schemas.microsoft.com/office/drawing/2014/main" id="{00000000-0008-0000-0600-000073030000}"/>
            </a:ext>
          </a:extLst>
        </xdr:cNvPr>
        <xdr:cNvSpPr/>
      </xdr:nvSpPr>
      <xdr:spPr>
        <a:xfrm>
          <a:off x="19494500" y="132834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78</xdr:row>
      <xdr:rowOff>3125</xdr:rowOff>
    </xdr:from>
    <xdr:ext cx="534377" cy="259045"/>
    <xdr:sp macro="" textlink="">
      <xdr:nvSpPr>
        <xdr:cNvPr id="884" name="テキスト ボックス 883">
          <a:extLst>
            <a:ext uri="{FF2B5EF4-FFF2-40B4-BE49-F238E27FC236}">
              <a16:creationId xmlns:a16="http://schemas.microsoft.com/office/drawing/2014/main" id="{00000000-0008-0000-0600-000074030000}"/>
            </a:ext>
          </a:extLst>
        </xdr:cNvPr>
        <xdr:cNvSpPr txBox="1"/>
      </xdr:nvSpPr>
      <xdr:spPr>
        <a:xfrm>
          <a:off x="19278111" y="133762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66,851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77</xdr:row>
      <xdr:rowOff>48907</xdr:rowOff>
    </xdr:from>
    <xdr:to>
      <xdr:col>98</xdr:col>
      <xdr:colOff>38100</xdr:colOff>
      <xdr:row>77</xdr:row>
      <xdr:rowOff>150507</xdr:rowOff>
    </xdr:to>
    <xdr:sp macro="" textlink="">
      <xdr:nvSpPr>
        <xdr:cNvPr id="885" name="楕円 884">
          <a:extLst>
            <a:ext uri="{FF2B5EF4-FFF2-40B4-BE49-F238E27FC236}">
              <a16:creationId xmlns:a16="http://schemas.microsoft.com/office/drawing/2014/main" id="{00000000-0008-0000-0600-000075030000}"/>
            </a:ext>
          </a:extLst>
        </xdr:cNvPr>
        <xdr:cNvSpPr/>
      </xdr:nvSpPr>
      <xdr:spPr>
        <a:xfrm>
          <a:off x="18605500" y="132505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77</xdr:row>
      <xdr:rowOff>141634</xdr:rowOff>
    </xdr:from>
    <xdr:ext cx="534377" cy="259045"/>
    <xdr:sp macro="" textlink="">
      <xdr:nvSpPr>
        <xdr:cNvPr id="886" name="テキスト ボックス 885">
          <a:extLst>
            <a:ext uri="{FF2B5EF4-FFF2-40B4-BE49-F238E27FC236}">
              <a16:creationId xmlns:a16="http://schemas.microsoft.com/office/drawing/2014/main" id="{00000000-0008-0000-0600-000076030000}"/>
            </a:ext>
          </a:extLst>
        </xdr:cNvPr>
        <xdr:cNvSpPr txBox="1"/>
      </xdr:nvSpPr>
      <xdr:spPr>
        <a:xfrm>
          <a:off x="18389111" y="133432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75,497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87" name="正方形/長方形 886">
          <a:extLst>
            <a:ext uri="{FF2B5EF4-FFF2-40B4-BE49-F238E27FC236}">
              <a16:creationId xmlns:a16="http://schemas.microsoft.com/office/drawing/2014/main" id="{00000000-0008-0000-0600-000077030000}"/>
            </a:ext>
          </a:extLst>
        </xdr:cNvPr>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88" name="正方形/長方形 887">
          <a:extLst>
            <a:ext uri="{FF2B5EF4-FFF2-40B4-BE49-F238E27FC236}">
              <a16:creationId xmlns:a16="http://schemas.microsoft.com/office/drawing/2014/main" id="{00000000-0008-0000-0600-000078030000}"/>
            </a:ext>
          </a:extLst>
        </xdr:cNvPr>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89" name="正方形/長方形 888">
          <a:extLst>
            <a:ext uri="{FF2B5EF4-FFF2-40B4-BE49-F238E27FC236}">
              <a16:creationId xmlns:a16="http://schemas.microsoft.com/office/drawing/2014/main" id="{00000000-0008-0000-0600-000079030000}"/>
            </a:ext>
          </a:extLst>
        </xdr:cNvPr>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90" name="正方形/長方形 889">
          <a:extLst>
            <a:ext uri="{FF2B5EF4-FFF2-40B4-BE49-F238E27FC236}">
              <a16:creationId xmlns:a16="http://schemas.microsoft.com/office/drawing/2014/main" id="{00000000-0008-0000-0600-00007A030000}"/>
            </a:ext>
          </a:extLst>
        </xdr:cNvPr>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91" name="正方形/長方形 890">
          <a:extLst>
            <a:ext uri="{FF2B5EF4-FFF2-40B4-BE49-F238E27FC236}">
              <a16:creationId xmlns:a16="http://schemas.microsoft.com/office/drawing/2014/main" id="{00000000-0008-0000-0600-00007B030000}"/>
            </a:ext>
          </a:extLst>
        </xdr:cNvPr>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92" name="正方形/長方形 891">
          <a:extLst>
            <a:ext uri="{FF2B5EF4-FFF2-40B4-BE49-F238E27FC236}">
              <a16:creationId xmlns:a16="http://schemas.microsoft.com/office/drawing/2014/main" id="{00000000-0008-0000-0600-00007C030000}"/>
            </a:ext>
          </a:extLst>
        </xdr:cNvPr>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93" name="正方形/長方形 892">
          <a:extLst>
            <a:ext uri="{FF2B5EF4-FFF2-40B4-BE49-F238E27FC236}">
              <a16:creationId xmlns:a16="http://schemas.microsoft.com/office/drawing/2014/main" id="{00000000-0008-0000-0600-00007D030000}"/>
            </a:ext>
          </a:extLst>
        </xdr:cNvPr>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94" name="正方形/長方形 893">
          <a:extLst>
            <a:ext uri="{FF2B5EF4-FFF2-40B4-BE49-F238E27FC236}">
              <a16:creationId xmlns:a16="http://schemas.microsoft.com/office/drawing/2014/main" id="{00000000-0008-0000-0600-00007E030000}"/>
            </a:ext>
          </a:extLst>
        </xdr:cNvPr>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macro="" textlink="">
      <xdr:nvSpPr>
        <xdr:cNvPr id="895" name="テキスト ボックス 894">
          <a:extLst>
            <a:ext uri="{FF2B5EF4-FFF2-40B4-BE49-F238E27FC236}">
              <a16:creationId xmlns:a16="http://schemas.microsoft.com/office/drawing/2014/main" id="{00000000-0008-0000-0600-00007F030000}"/>
            </a:ext>
          </a:extLst>
        </xdr:cNvPr>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96" name="直線コネクタ 895">
          <a:extLst>
            <a:ext uri="{FF2B5EF4-FFF2-40B4-BE49-F238E27FC236}">
              <a16:creationId xmlns:a16="http://schemas.microsoft.com/office/drawing/2014/main" id="{00000000-0008-0000-0600-000080030000}"/>
            </a:ext>
          </a:extLst>
        </xdr:cNvPr>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98</xdr:row>
      <xdr:rowOff>139700</xdr:rowOff>
    </xdr:from>
    <xdr:to>
      <xdr:col>120</xdr:col>
      <xdr:colOff>114300</xdr:colOff>
      <xdr:row>98</xdr:row>
      <xdr:rowOff>139700</xdr:rowOff>
    </xdr:to>
    <xdr:cxnSp macro="">
      <xdr:nvCxnSpPr>
        <xdr:cNvPr id="897" name="直線コネクタ 896">
          <a:extLst>
            <a:ext uri="{FF2B5EF4-FFF2-40B4-BE49-F238E27FC236}">
              <a16:creationId xmlns:a16="http://schemas.microsoft.com/office/drawing/2014/main" id="{00000000-0008-0000-0600-000081030000}"/>
            </a:ext>
          </a:extLst>
        </xdr:cNvPr>
        <xdr:cNvCxnSpPr/>
      </xdr:nvCxnSpPr>
      <xdr:spPr>
        <a:xfrm>
          <a:off x="18288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97</xdr:row>
      <xdr:rowOff>168927</xdr:rowOff>
    </xdr:from>
    <xdr:ext cx="248786" cy="259045"/>
    <xdr:sp macro="" textlink="">
      <xdr:nvSpPr>
        <xdr:cNvPr id="898" name="テキスト ボックス 897">
          <a:extLst>
            <a:ext uri="{FF2B5EF4-FFF2-40B4-BE49-F238E27FC236}">
              <a16:creationId xmlns:a16="http://schemas.microsoft.com/office/drawing/2014/main" id="{00000000-0008-0000-0600-000082030000}"/>
            </a:ext>
          </a:extLst>
        </xdr:cNvPr>
        <xdr:cNvSpPr txBox="1"/>
      </xdr:nvSpPr>
      <xdr:spPr>
        <a:xfrm>
          <a:off x="18039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96</xdr:row>
      <xdr:rowOff>25400</xdr:rowOff>
    </xdr:from>
    <xdr:to>
      <xdr:col>120</xdr:col>
      <xdr:colOff>114300</xdr:colOff>
      <xdr:row>96</xdr:row>
      <xdr:rowOff>25400</xdr:rowOff>
    </xdr:to>
    <xdr:cxnSp macro="">
      <xdr:nvCxnSpPr>
        <xdr:cNvPr id="899" name="直線コネクタ 898">
          <a:extLst>
            <a:ext uri="{FF2B5EF4-FFF2-40B4-BE49-F238E27FC236}">
              <a16:creationId xmlns:a16="http://schemas.microsoft.com/office/drawing/2014/main" id="{00000000-0008-0000-0600-000083030000}"/>
            </a:ext>
          </a:extLst>
        </xdr:cNvPr>
        <xdr:cNvCxnSpPr/>
      </xdr:nvCxnSpPr>
      <xdr:spPr>
        <a:xfrm>
          <a:off x="18288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95</xdr:row>
      <xdr:rowOff>54627</xdr:rowOff>
    </xdr:from>
    <xdr:ext cx="312906" cy="259045"/>
    <xdr:sp macro="" textlink="">
      <xdr:nvSpPr>
        <xdr:cNvPr id="900" name="テキスト ボックス 899">
          <a:extLst>
            <a:ext uri="{FF2B5EF4-FFF2-40B4-BE49-F238E27FC236}">
              <a16:creationId xmlns:a16="http://schemas.microsoft.com/office/drawing/2014/main" id="{00000000-0008-0000-0600-000084030000}"/>
            </a:ext>
          </a:extLst>
        </xdr:cNvPr>
        <xdr:cNvSpPr txBox="1"/>
      </xdr:nvSpPr>
      <xdr:spPr>
        <a:xfrm>
          <a:off x="17975094" y="163423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93</xdr:row>
      <xdr:rowOff>82550</xdr:rowOff>
    </xdr:from>
    <xdr:to>
      <xdr:col>120</xdr:col>
      <xdr:colOff>114300</xdr:colOff>
      <xdr:row>93</xdr:row>
      <xdr:rowOff>82550</xdr:rowOff>
    </xdr:to>
    <xdr:cxnSp macro="">
      <xdr:nvCxnSpPr>
        <xdr:cNvPr id="901" name="直線コネクタ 900">
          <a:extLst>
            <a:ext uri="{FF2B5EF4-FFF2-40B4-BE49-F238E27FC236}">
              <a16:creationId xmlns:a16="http://schemas.microsoft.com/office/drawing/2014/main" id="{00000000-0008-0000-0600-000085030000}"/>
            </a:ext>
          </a:extLst>
        </xdr:cNvPr>
        <xdr:cNvCxnSpPr/>
      </xdr:nvCxnSpPr>
      <xdr:spPr>
        <a:xfrm>
          <a:off x="18288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92</xdr:row>
      <xdr:rowOff>111777</xdr:rowOff>
    </xdr:from>
    <xdr:ext cx="312906" cy="259045"/>
    <xdr:sp macro="" textlink="">
      <xdr:nvSpPr>
        <xdr:cNvPr id="902" name="テキスト ボックス 901">
          <a:extLst>
            <a:ext uri="{FF2B5EF4-FFF2-40B4-BE49-F238E27FC236}">
              <a16:creationId xmlns:a16="http://schemas.microsoft.com/office/drawing/2014/main" id="{00000000-0008-0000-0600-000086030000}"/>
            </a:ext>
          </a:extLst>
        </xdr:cNvPr>
        <xdr:cNvSpPr txBox="1"/>
      </xdr:nvSpPr>
      <xdr:spPr>
        <a:xfrm>
          <a:off x="17975094" y="158851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90</xdr:row>
      <xdr:rowOff>139700</xdr:rowOff>
    </xdr:from>
    <xdr:to>
      <xdr:col>120</xdr:col>
      <xdr:colOff>114300</xdr:colOff>
      <xdr:row>90</xdr:row>
      <xdr:rowOff>139700</xdr:rowOff>
    </xdr:to>
    <xdr:cxnSp macro="">
      <xdr:nvCxnSpPr>
        <xdr:cNvPr id="903" name="直線コネクタ 902">
          <a:extLst>
            <a:ext uri="{FF2B5EF4-FFF2-40B4-BE49-F238E27FC236}">
              <a16:creationId xmlns:a16="http://schemas.microsoft.com/office/drawing/2014/main" id="{00000000-0008-0000-0600-000087030000}"/>
            </a:ext>
          </a:extLst>
        </xdr:cNvPr>
        <xdr:cNvCxnSpPr/>
      </xdr:nvCxnSpPr>
      <xdr:spPr>
        <a:xfrm>
          <a:off x="18288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89</xdr:row>
      <xdr:rowOff>168927</xdr:rowOff>
    </xdr:from>
    <xdr:ext cx="312906" cy="259045"/>
    <xdr:sp macro="" textlink="">
      <xdr:nvSpPr>
        <xdr:cNvPr id="904" name="テキスト ボックス 903">
          <a:extLst>
            <a:ext uri="{FF2B5EF4-FFF2-40B4-BE49-F238E27FC236}">
              <a16:creationId xmlns:a16="http://schemas.microsoft.com/office/drawing/2014/main" id="{00000000-0008-0000-0600-000088030000}"/>
            </a:ext>
          </a:extLst>
        </xdr:cNvPr>
        <xdr:cNvSpPr txBox="1"/>
      </xdr:nvSpPr>
      <xdr:spPr>
        <a:xfrm>
          <a:off x="17975094" y="154279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905" name="直線コネクタ 904">
          <a:extLst>
            <a:ext uri="{FF2B5EF4-FFF2-40B4-BE49-F238E27FC236}">
              <a16:creationId xmlns:a16="http://schemas.microsoft.com/office/drawing/2014/main" id="{00000000-0008-0000-0600-000089030000}"/>
            </a:ext>
          </a:extLst>
        </xdr:cNvPr>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87</xdr:row>
      <xdr:rowOff>54627</xdr:rowOff>
    </xdr:from>
    <xdr:ext cx="312906" cy="259045"/>
    <xdr:sp macro="" textlink="">
      <xdr:nvSpPr>
        <xdr:cNvPr id="906" name="テキスト ボックス 905">
          <a:extLst>
            <a:ext uri="{FF2B5EF4-FFF2-40B4-BE49-F238E27FC236}">
              <a16:creationId xmlns:a16="http://schemas.microsoft.com/office/drawing/2014/main" id="{00000000-0008-0000-0600-00008A030000}"/>
            </a:ext>
          </a:extLst>
        </xdr:cNvPr>
        <xdr:cNvSpPr txBox="1"/>
      </xdr:nvSpPr>
      <xdr:spPr>
        <a:xfrm>
          <a:off x="17975094" y="149707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907" name="前年度繰上充用金グラフ枠">
          <a:extLst>
            <a:ext uri="{FF2B5EF4-FFF2-40B4-BE49-F238E27FC236}">
              <a16:creationId xmlns:a16="http://schemas.microsoft.com/office/drawing/2014/main" id="{00000000-0008-0000-0600-00008B030000}"/>
            </a:ext>
          </a:extLst>
        </xdr:cNvPr>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98</xdr:row>
      <xdr:rowOff>139700</xdr:rowOff>
    </xdr:from>
    <xdr:to>
      <xdr:col>116</xdr:col>
      <xdr:colOff>62864</xdr:colOff>
      <xdr:row>98</xdr:row>
      <xdr:rowOff>139700</xdr:rowOff>
    </xdr:to>
    <xdr:cxnSp macro="">
      <xdr:nvCxnSpPr>
        <xdr:cNvPr id="908" name="直線コネクタ 907">
          <a:extLst>
            <a:ext uri="{FF2B5EF4-FFF2-40B4-BE49-F238E27FC236}">
              <a16:creationId xmlns:a16="http://schemas.microsoft.com/office/drawing/2014/main" id="{00000000-0008-0000-0600-00008C030000}"/>
            </a:ext>
          </a:extLst>
        </xdr:cNvPr>
        <xdr:cNvCxnSpPr/>
      </xdr:nvCxnSpPr>
      <xdr:spPr>
        <a:xfrm>
          <a:off x="22159595" y="169418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99</xdr:row>
      <xdr:rowOff>10177</xdr:rowOff>
    </xdr:from>
    <xdr:ext cx="249299" cy="259045"/>
    <xdr:sp macro="" textlink="">
      <xdr:nvSpPr>
        <xdr:cNvPr id="909" name="前年度繰上充用金最小値テキスト">
          <a:extLst>
            <a:ext uri="{FF2B5EF4-FFF2-40B4-BE49-F238E27FC236}">
              <a16:creationId xmlns:a16="http://schemas.microsoft.com/office/drawing/2014/main" id="{00000000-0008-0000-0600-00008D030000}"/>
            </a:ext>
          </a:extLst>
        </xdr:cNvPr>
        <xdr:cNvSpPr txBox="1"/>
      </xdr:nvSpPr>
      <xdr:spPr>
        <a:xfrm>
          <a:off x="22212300" y="16983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98</xdr:row>
      <xdr:rowOff>139700</xdr:rowOff>
    </xdr:from>
    <xdr:to>
      <xdr:col>116</xdr:col>
      <xdr:colOff>152400</xdr:colOff>
      <xdr:row>98</xdr:row>
      <xdr:rowOff>139700</xdr:rowOff>
    </xdr:to>
    <xdr:cxnSp macro="">
      <xdr:nvCxnSpPr>
        <xdr:cNvPr id="910" name="直線コネクタ 909">
          <a:extLst>
            <a:ext uri="{FF2B5EF4-FFF2-40B4-BE49-F238E27FC236}">
              <a16:creationId xmlns:a16="http://schemas.microsoft.com/office/drawing/2014/main" id="{00000000-0008-0000-0600-00008E030000}"/>
            </a:ext>
          </a:extLst>
        </xdr:cNvPr>
        <xdr:cNvCxnSpPr/>
      </xdr:nvCxnSpPr>
      <xdr:spPr>
        <a:xfrm>
          <a:off x="22072600" y="16941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97</xdr:row>
      <xdr:rowOff>10177</xdr:rowOff>
    </xdr:from>
    <xdr:ext cx="249299" cy="259045"/>
    <xdr:sp macro="" textlink="">
      <xdr:nvSpPr>
        <xdr:cNvPr id="911" name="前年度繰上充用金最大値テキスト">
          <a:extLst>
            <a:ext uri="{FF2B5EF4-FFF2-40B4-BE49-F238E27FC236}">
              <a16:creationId xmlns:a16="http://schemas.microsoft.com/office/drawing/2014/main" id="{00000000-0008-0000-0600-00008F030000}"/>
            </a:ext>
          </a:extLst>
        </xdr:cNvPr>
        <xdr:cNvSpPr txBox="1"/>
      </xdr:nvSpPr>
      <xdr:spPr>
        <a:xfrm>
          <a:off x="22212300" y="16640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98</xdr:row>
      <xdr:rowOff>139700</xdr:rowOff>
    </xdr:from>
    <xdr:to>
      <xdr:col>116</xdr:col>
      <xdr:colOff>152400</xdr:colOff>
      <xdr:row>98</xdr:row>
      <xdr:rowOff>139700</xdr:rowOff>
    </xdr:to>
    <xdr:cxnSp macro="">
      <xdr:nvCxnSpPr>
        <xdr:cNvPr id="912" name="直線コネクタ 911">
          <a:extLst>
            <a:ext uri="{FF2B5EF4-FFF2-40B4-BE49-F238E27FC236}">
              <a16:creationId xmlns:a16="http://schemas.microsoft.com/office/drawing/2014/main" id="{00000000-0008-0000-0600-000090030000}"/>
            </a:ext>
          </a:extLst>
        </xdr:cNvPr>
        <xdr:cNvCxnSpPr/>
      </xdr:nvCxnSpPr>
      <xdr:spPr>
        <a:xfrm>
          <a:off x="22072600" y="16941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98</xdr:row>
      <xdr:rowOff>139700</xdr:rowOff>
    </xdr:from>
    <xdr:to>
      <xdr:col>116</xdr:col>
      <xdr:colOff>63500</xdr:colOff>
      <xdr:row>98</xdr:row>
      <xdr:rowOff>139700</xdr:rowOff>
    </xdr:to>
    <xdr:cxnSp macro="">
      <xdr:nvCxnSpPr>
        <xdr:cNvPr id="913" name="直線コネクタ 912">
          <a:extLst>
            <a:ext uri="{FF2B5EF4-FFF2-40B4-BE49-F238E27FC236}">
              <a16:creationId xmlns:a16="http://schemas.microsoft.com/office/drawing/2014/main" id="{00000000-0008-0000-0600-000091030000}"/>
            </a:ext>
          </a:extLst>
        </xdr:cNvPr>
        <xdr:cNvCxnSpPr/>
      </xdr:nvCxnSpPr>
      <xdr:spPr>
        <a:xfrm>
          <a:off x="21323300" y="16941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98</xdr:row>
      <xdr:rowOff>67327</xdr:rowOff>
    </xdr:from>
    <xdr:ext cx="249299" cy="259045"/>
    <xdr:sp macro="" textlink="">
      <xdr:nvSpPr>
        <xdr:cNvPr id="914" name="前年度繰上充用金平均値テキスト">
          <a:extLst>
            <a:ext uri="{FF2B5EF4-FFF2-40B4-BE49-F238E27FC236}">
              <a16:creationId xmlns:a16="http://schemas.microsoft.com/office/drawing/2014/main" id="{00000000-0008-0000-0600-000092030000}"/>
            </a:ext>
          </a:extLst>
        </xdr:cNvPr>
        <xdr:cNvSpPr txBox="1"/>
      </xdr:nvSpPr>
      <xdr:spPr>
        <a:xfrm>
          <a:off x="22212300" y="168694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98</xdr:row>
      <xdr:rowOff>88900</xdr:rowOff>
    </xdr:from>
    <xdr:to>
      <xdr:col>116</xdr:col>
      <xdr:colOff>114300</xdr:colOff>
      <xdr:row>99</xdr:row>
      <xdr:rowOff>19050</xdr:rowOff>
    </xdr:to>
    <xdr:sp macro="" textlink="">
      <xdr:nvSpPr>
        <xdr:cNvPr id="915" name="フローチャート: 判断 914">
          <a:extLst>
            <a:ext uri="{FF2B5EF4-FFF2-40B4-BE49-F238E27FC236}">
              <a16:creationId xmlns:a16="http://schemas.microsoft.com/office/drawing/2014/main" id="{00000000-0008-0000-0600-000093030000}"/>
            </a:ext>
          </a:extLst>
        </xdr:cNvPr>
        <xdr:cNvSpPr/>
      </xdr:nvSpPr>
      <xdr:spPr>
        <a:xfrm>
          <a:off x="22110700" y="1689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98</xdr:row>
      <xdr:rowOff>139700</xdr:rowOff>
    </xdr:from>
    <xdr:to>
      <xdr:col>111</xdr:col>
      <xdr:colOff>177800</xdr:colOff>
      <xdr:row>98</xdr:row>
      <xdr:rowOff>139700</xdr:rowOff>
    </xdr:to>
    <xdr:cxnSp macro="">
      <xdr:nvCxnSpPr>
        <xdr:cNvPr id="916" name="直線コネクタ 915">
          <a:extLst>
            <a:ext uri="{FF2B5EF4-FFF2-40B4-BE49-F238E27FC236}">
              <a16:creationId xmlns:a16="http://schemas.microsoft.com/office/drawing/2014/main" id="{00000000-0008-0000-0600-000094030000}"/>
            </a:ext>
          </a:extLst>
        </xdr:cNvPr>
        <xdr:cNvCxnSpPr/>
      </xdr:nvCxnSpPr>
      <xdr:spPr>
        <a:xfrm>
          <a:off x="20434300" y="16941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89</xdr:row>
      <xdr:rowOff>123189</xdr:rowOff>
    </xdr:from>
    <xdr:to>
      <xdr:col>112</xdr:col>
      <xdr:colOff>38100</xdr:colOff>
      <xdr:row>90</xdr:row>
      <xdr:rowOff>53339</xdr:rowOff>
    </xdr:to>
    <xdr:sp macro="" textlink="">
      <xdr:nvSpPr>
        <xdr:cNvPr id="917" name="フローチャート: 判断 916">
          <a:extLst>
            <a:ext uri="{FF2B5EF4-FFF2-40B4-BE49-F238E27FC236}">
              <a16:creationId xmlns:a16="http://schemas.microsoft.com/office/drawing/2014/main" id="{00000000-0008-0000-0600-000095030000}"/>
            </a:ext>
          </a:extLst>
        </xdr:cNvPr>
        <xdr:cNvSpPr/>
      </xdr:nvSpPr>
      <xdr:spPr>
        <a:xfrm>
          <a:off x="21272500" y="153822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20833</xdr:colOff>
      <xdr:row>88</xdr:row>
      <xdr:rowOff>69866</xdr:rowOff>
    </xdr:from>
    <xdr:ext cx="313932" cy="259045"/>
    <xdr:sp macro="" textlink="">
      <xdr:nvSpPr>
        <xdr:cNvPr id="918" name="テキスト ボックス 917">
          <a:extLst>
            <a:ext uri="{FF2B5EF4-FFF2-40B4-BE49-F238E27FC236}">
              <a16:creationId xmlns:a16="http://schemas.microsoft.com/office/drawing/2014/main" id="{00000000-0008-0000-0600-000096030000}"/>
            </a:ext>
          </a:extLst>
        </xdr:cNvPr>
        <xdr:cNvSpPr txBox="1"/>
      </xdr:nvSpPr>
      <xdr:spPr>
        <a:xfrm>
          <a:off x="21166333" y="15157466"/>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98</xdr:row>
      <xdr:rowOff>139700</xdr:rowOff>
    </xdr:from>
    <xdr:to>
      <xdr:col>107</xdr:col>
      <xdr:colOff>50800</xdr:colOff>
      <xdr:row>98</xdr:row>
      <xdr:rowOff>139700</xdr:rowOff>
    </xdr:to>
    <xdr:cxnSp macro="">
      <xdr:nvCxnSpPr>
        <xdr:cNvPr id="919" name="直線コネクタ 918">
          <a:extLst>
            <a:ext uri="{FF2B5EF4-FFF2-40B4-BE49-F238E27FC236}">
              <a16:creationId xmlns:a16="http://schemas.microsoft.com/office/drawing/2014/main" id="{00000000-0008-0000-0600-000097030000}"/>
            </a:ext>
          </a:extLst>
        </xdr:cNvPr>
        <xdr:cNvCxnSpPr/>
      </xdr:nvCxnSpPr>
      <xdr:spPr>
        <a:xfrm>
          <a:off x="19545300" y="16941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98</xdr:row>
      <xdr:rowOff>88900</xdr:rowOff>
    </xdr:from>
    <xdr:to>
      <xdr:col>107</xdr:col>
      <xdr:colOff>101600</xdr:colOff>
      <xdr:row>99</xdr:row>
      <xdr:rowOff>19050</xdr:rowOff>
    </xdr:to>
    <xdr:sp macro="" textlink="">
      <xdr:nvSpPr>
        <xdr:cNvPr id="920" name="フローチャート: 判断 919">
          <a:extLst>
            <a:ext uri="{FF2B5EF4-FFF2-40B4-BE49-F238E27FC236}">
              <a16:creationId xmlns:a16="http://schemas.microsoft.com/office/drawing/2014/main" id="{00000000-0008-0000-0600-000098030000}"/>
            </a:ext>
          </a:extLst>
        </xdr:cNvPr>
        <xdr:cNvSpPr/>
      </xdr:nvSpPr>
      <xdr:spPr>
        <a:xfrm>
          <a:off x="20383500" y="1689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99</xdr:row>
      <xdr:rowOff>10177</xdr:rowOff>
    </xdr:from>
    <xdr:ext cx="249299" cy="259045"/>
    <xdr:sp macro="" textlink="">
      <xdr:nvSpPr>
        <xdr:cNvPr id="921" name="テキスト ボックス 920">
          <a:extLst>
            <a:ext uri="{FF2B5EF4-FFF2-40B4-BE49-F238E27FC236}">
              <a16:creationId xmlns:a16="http://schemas.microsoft.com/office/drawing/2014/main" id="{00000000-0008-0000-0600-000099030000}"/>
            </a:ext>
          </a:extLst>
        </xdr:cNvPr>
        <xdr:cNvSpPr txBox="1"/>
      </xdr:nvSpPr>
      <xdr:spPr>
        <a:xfrm>
          <a:off x="20309650" y="16983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98</xdr:row>
      <xdr:rowOff>139700</xdr:rowOff>
    </xdr:from>
    <xdr:to>
      <xdr:col>102</xdr:col>
      <xdr:colOff>114300</xdr:colOff>
      <xdr:row>98</xdr:row>
      <xdr:rowOff>139700</xdr:rowOff>
    </xdr:to>
    <xdr:cxnSp macro="">
      <xdr:nvCxnSpPr>
        <xdr:cNvPr id="922" name="直線コネクタ 921">
          <a:extLst>
            <a:ext uri="{FF2B5EF4-FFF2-40B4-BE49-F238E27FC236}">
              <a16:creationId xmlns:a16="http://schemas.microsoft.com/office/drawing/2014/main" id="{00000000-0008-0000-0600-00009A030000}"/>
            </a:ext>
          </a:extLst>
        </xdr:cNvPr>
        <xdr:cNvCxnSpPr/>
      </xdr:nvCxnSpPr>
      <xdr:spPr>
        <a:xfrm>
          <a:off x="18656300" y="16941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98</xdr:row>
      <xdr:rowOff>88900</xdr:rowOff>
    </xdr:from>
    <xdr:to>
      <xdr:col>102</xdr:col>
      <xdr:colOff>165100</xdr:colOff>
      <xdr:row>99</xdr:row>
      <xdr:rowOff>19050</xdr:rowOff>
    </xdr:to>
    <xdr:sp macro="" textlink="">
      <xdr:nvSpPr>
        <xdr:cNvPr id="923" name="フローチャート: 判断 922">
          <a:extLst>
            <a:ext uri="{FF2B5EF4-FFF2-40B4-BE49-F238E27FC236}">
              <a16:creationId xmlns:a16="http://schemas.microsoft.com/office/drawing/2014/main" id="{00000000-0008-0000-0600-00009B030000}"/>
            </a:ext>
          </a:extLst>
        </xdr:cNvPr>
        <xdr:cNvSpPr/>
      </xdr:nvSpPr>
      <xdr:spPr>
        <a:xfrm>
          <a:off x="19494500" y="1689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99</xdr:row>
      <xdr:rowOff>10177</xdr:rowOff>
    </xdr:from>
    <xdr:ext cx="249299" cy="259045"/>
    <xdr:sp macro="" textlink="">
      <xdr:nvSpPr>
        <xdr:cNvPr id="924" name="テキスト ボックス 923">
          <a:extLst>
            <a:ext uri="{FF2B5EF4-FFF2-40B4-BE49-F238E27FC236}">
              <a16:creationId xmlns:a16="http://schemas.microsoft.com/office/drawing/2014/main" id="{00000000-0008-0000-0600-00009C030000}"/>
            </a:ext>
          </a:extLst>
        </xdr:cNvPr>
        <xdr:cNvSpPr txBox="1"/>
      </xdr:nvSpPr>
      <xdr:spPr>
        <a:xfrm>
          <a:off x="19420650" y="16983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98</xdr:row>
      <xdr:rowOff>88900</xdr:rowOff>
    </xdr:from>
    <xdr:to>
      <xdr:col>98</xdr:col>
      <xdr:colOff>38100</xdr:colOff>
      <xdr:row>99</xdr:row>
      <xdr:rowOff>19050</xdr:rowOff>
    </xdr:to>
    <xdr:sp macro="" textlink="">
      <xdr:nvSpPr>
        <xdr:cNvPr id="925" name="フローチャート: 判断 924">
          <a:extLst>
            <a:ext uri="{FF2B5EF4-FFF2-40B4-BE49-F238E27FC236}">
              <a16:creationId xmlns:a16="http://schemas.microsoft.com/office/drawing/2014/main" id="{00000000-0008-0000-0600-00009D030000}"/>
            </a:ext>
          </a:extLst>
        </xdr:cNvPr>
        <xdr:cNvSpPr/>
      </xdr:nvSpPr>
      <xdr:spPr>
        <a:xfrm>
          <a:off x="18605500" y="1689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99</xdr:row>
      <xdr:rowOff>10177</xdr:rowOff>
    </xdr:from>
    <xdr:ext cx="249299" cy="259045"/>
    <xdr:sp macro="" textlink="">
      <xdr:nvSpPr>
        <xdr:cNvPr id="926" name="テキスト ボックス 925">
          <a:extLst>
            <a:ext uri="{FF2B5EF4-FFF2-40B4-BE49-F238E27FC236}">
              <a16:creationId xmlns:a16="http://schemas.microsoft.com/office/drawing/2014/main" id="{00000000-0008-0000-0600-00009E030000}"/>
            </a:ext>
          </a:extLst>
        </xdr:cNvPr>
        <xdr:cNvSpPr txBox="1"/>
      </xdr:nvSpPr>
      <xdr:spPr>
        <a:xfrm>
          <a:off x="18531650" y="16983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macro="" textlink="">
      <xdr:nvSpPr>
        <xdr:cNvPr id="927" name="テキスト ボックス 926">
          <a:extLst>
            <a:ext uri="{FF2B5EF4-FFF2-40B4-BE49-F238E27FC236}">
              <a16:creationId xmlns:a16="http://schemas.microsoft.com/office/drawing/2014/main" id="{00000000-0008-0000-0600-00009F030000}"/>
            </a:ext>
          </a:extLst>
        </xdr:cNvPr>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macro="" textlink="">
      <xdr:nvSpPr>
        <xdr:cNvPr id="928" name="テキスト ボックス 927">
          <a:extLst>
            <a:ext uri="{FF2B5EF4-FFF2-40B4-BE49-F238E27FC236}">
              <a16:creationId xmlns:a16="http://schemas.microsoft.com/office/drawing/2014/main" id="{00000000-0008-0000-0600-0000A0030000}"/>
            </a:ext>
          </a:extLst>
        </xdr:cNvPr>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macro="" textlink="">
      <xdr:nvSpPr>
        <xdr:cNvPr id="929" name="テキスト ボックス 928">
          <a:extLst>
            <a:ext uri="{FF2B5EF4-FFF2-40B4-BE49-F238E27FC236}">
              <a16:creationId xmlns:a16="http://schemas.microsoft.com/office/drawing/2014/main" id="{00000000-0008-0000-0600-0000A1030000}"/>
            </a:ext>
          </a:extLst>
        </xdr:cNvPr>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macro="" textlink="">
      <xdr:nvSpPr>
        <xdr:cNvPr id="930" name="テキスト ボックス 929">
          <a:extLst>
            <a:ext uri="{FF2B5EF4-FFF2-40B4-BE49-F238E27FC236}">
              <a16:creationId xmlns:a16="http://schemas.microsoft.com/office/drawing/2014/main" id="{00000000-0008-0000-0600-0000A2030000}"/>
            </a:ext>
          </a:extLst>
        </xdr:cNvPr>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macro="" textlink="">
      <xdr:nvSpPr>
        <xdr:cNvPr id="931" name="テキスト ボックス 930">
          <a:extLst>
            <a:ext uri="{FF2B5EF4-FFF2-40B4-BE49-F238E27FC236}">
              <a16:creationId xmlns:a16="http://schemas.microsoft.com/office/drawing/2014/main" id="{00000000-0008-0000-0600-0000A3030000}"/>
            </a:ext>
          </a:extLst>
        </xdr:cNvPr>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98</xdr:row>
      <xdr:rowOff>88900</xdr:rowOff>
    </xdr:from>
    <xdr:to>
      <xdr:col>116</xdr:col>
      <xdr:colOff>114300</xdr:colOff>
      <xdr:row>99</xdr:row>
      <xdr:rowOff>19050</xdr:rowOff>
    </xdr:to>
    <xdr:sp macro="" textlink="">
      <xdr:nvSpPr>
        <xdr:cNvPr id="932" name="楕円 931">
          <a:extLst>
            <a:ext uri="{FF2B5EF4-FFF2-40B4-BE49-F238E27FC236}">
              <a16:creationId xmlns:a16="http://schemas.microsoft.com/office/drawing/2014/main" id="{00000000-0008-0000-0600-0000A4030000}"/>
            </a:ext>
          </a:extLst>
        </xdr:cNvPr>
        <xdr:cNvSpPr/>
      </xdr:nvSpPr>
      <xdr:spPr>
        <a:xfrm>
          <a:off x="221107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97</xdr:row>
      <xdr:rowOff>124477</xdr:rowOff>
    </xdr:from>
    <xdr:ext cx="249299" cy="259045"/>
    <xdr:sp macro="" textlink="">
      <xdr:nvSpPr>
        <xdr:cNvPr id="933" name="前年度繰上充用金該当値テキスト">
          <a:extLst>
            <a:ext uri="{FF2B5EF4-FFF2-40B4-BE49-F238E27FC236}">
              <a16:creationId xmlns:a16="http://schemas.microsoft.com/office/drawing/2014/main" id="{00000000-0008-0000-0600-0000A5030000}"/>
            </a:ext>
          </a:extLst>
        </xdr:cNvPr>
        <xdr:cNvSpPr txBox="1"/>
      </xdr:nvSpPr>
      <xdr:spPr>
        <a:xfrm>
          <a:off x="22212300" y="16755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98</xdr:row>
      <xdr:rowOff>88900</xdr:rowOff>
    </xdr:from>
    <xdr:to>
      <xdr:col>112</xdr:col>
      <xdr:colOff>38100</xdr:colOff>
      <xdr:row>99</xdr:row>
      <xdr:rowOff>19050</xdr:rowOff>
    </xdr:to>
    <xdr:sp macro="" textlink="">
      <xdr:nvSpPr>
        <xdr:cNvPr id="934" name="楕円 933">
          <a:extLst>
            <a:ext uri="{FF2B5EF4-FFF2-40B4-BE49-F238E27FC236}">
              <a16:creationId xmlns:a16="http://schemas.microsoft.com/office/drawing/2014/main" id="{00000000-0008-0000-0600-0000A6030000}"/>
            </a:ext>
          </a:extLst>
        </xdr:cNvPr>
        <xdr:cNvSpPr/>
      </xdr:nvSpPr>
      <xdr:spPr>
        <a:xfrm>
          <a:off x="212725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99</xdr:row>
      <xdr:rowOff>10177</xdr:rowOff>
    </xdr:from>
    <xdr:ext cx="249299" cy="259045"/>
    <xdr:sp macro="" textlink="">
      <xdr:nvSpPr>
        <xdr:cNvPr id="935" name="テキスト ボックス 934">
          <a:extLst>
            <a:ext uri="{FF2B5EF4-FFF2-40B4-BE49-F238E27FC236}">
              <a16:creationId xmlns:a16="http://schemas.microsoft.com/office/drawing/2014/main" id="{00000000-0008-0000-0600-0000A7030000}"/>
            </a:ext>
          </a:extLst>
        </xdr:cNvPr>
        <xdr:cNvSpPr txBox="1"/>
      </xdr:nvSpPr>
      <xdr:spPr>
        <a:xfrm>
          <a:off x="21198650" y="16983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98</xdr:row>
      <xdr:rowOff>88900</xdr:rowOff>
    </xdr:from>
    <xdr:to>
      <xdr:col>107</xdr:col>
      <xdr:colOff>101600</xdr:colOff>
      <xdr:row>99</xdr:row>
      <xdr:rowOff>19050</xdr:rowOff>
    </xdr:to>
    <xdr:sp macro="" textlink="">
      <xdr:nvSpPr>
        <xdr:cNvPr id="936" name="楕円 935">
          <a:extLst>
            <a:ext uri="{FF2B5EF4-FFF2-40B4-BE49-F238E27FC236}">
              <a16:creationId xmlns:a16="http://schemas.microsoft.com/office/drawing/2014/main" id="{00000000-0008-0000-0600-0000A8030000}"/>
            </a:ext>
          </a:extLst>
        </xdr:cNvPr>
        <xdr:cNvSpPr/>
      </xdr:nvSpPr>
      <xdr:spPr>
        <a:xfrm>
          <a:off x="203835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97</xdr:row>
      <xdr:rowOff>35577</xdr:rowOff>
    </xdr:from>
    <xdr:ext cx="249299" cy="259045"/>
    <xdr:sp macro="" textlink="">
      <xdr:nvSpPr>
        <xdr:cNvPr id="937" name="テキスト ボックス 936">
          <a:extLst>
            <a:ext uri="{FF2B5EF4-FFF2-40B4-BE49-F238E27FC236}">
              <a16:creationId xmlns:a16="http://schemas.microsoft.com/office/drawing/2014/main" id="{00000000-0008-0000-0600-0000A9030000}"/>
            </a:ext>
          </a:extLst>
        </xdr:cNvPr>
        <xdr:cNvSpPr txBox="1"/>
      </xdr:nvSpPr>
      <xdr:spPr>
        <a:xfrm>
          <a:off x="20309650" y="16666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98</xdr:row>
      <xdr:rowOff>88900</xdr:rowOff>
    </xdr:from>
    <xdr:to>
      <xdr:col>102</xdr:col>
      <xdr:colOff>165100</xdr:colOff>
      <xdr:row>99</xdr:row>
      <xdr:rowOff>19050</xdr:rowOff>
    </xdr:to>
    <xdr:sp macro="" textlink="">
      <xdr:nvSpPr>
        <xdr:cNvPr id="938" name="楕円 937">
          <a:extLst>
            <a:ext uri="{FF2B5EF4-FFF2-40B4-BE49-F238E27FC236}">
              <a16:creationId xmlns:a16="http://schemas.microsoft.com/office/drawing/2014/main" id="{00000000-0008-0000-0600-0000AA030000}"/>
            </a:ext>
          </a:extLst>
        </xdr:cNvPr>
        <xdr:cNvSpPr/>
      </xdr:nvSpPr>
      <xdr:spPr>
        <a:xfrm>
          <a:off x="194945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97</xdr:row>
      <xdr:rowOff>35577</xdr:rowOff>
    </xdr:from>
    <xdr:ext cx="249299" cy="259045"/>
    <xdr:sp macro="" textlink="">
      <xdr:nvSpPr>
        <xdr:cNvPr id="939" name="テキスト ボックス 938">
          <a:extLst>
            <a:ext uri="{FF2B5EF4-FFF2-40B4-BE49-F238E27FC236}">
              <a16:creationId xmlns:a16="http://schemas.microsoft.com/office/drawing/2014/main" id="{00000000-0008-0000-0600-0000AB030000}"/>
            </a:ext>
          </a:extLst>
        </xdr:cNvPr>
        <xdr:cNvSpPr txBox="1"/>
      </xdr:nvSpPr>
      <xdr:spPr>
        <a:xfrm>
          <a:off x="19420650" y="16666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98</xdr:row>
      <xdr:rowOff>88900</xdr:rowOff>
    </xdr:from>
    <xdr:to>
      <xdr:col>98</xdr:col>
      <xdr:colOff>38100</xdr:colOff>
      <xdr:row>99</xdr:row>
      <xdr:rowOff>19050</xdr:rowOff>
    </xdr:to>
    <xdr:sp macro="" textlink="">
      <xdr:nvSpPr>
        <xdr:cNvPr id="940" name="楕円 939">
          <a:extLst>
            <a:ext uri="{FF2B5EF4-FFF2-40B4-BE49-F238E27FC236}">
              <a16:creationId xmlns:a16="http://schemas.microsoft.com/office/drawing/2014/main" id="{00000000-0008-0000-0600-0000AC030000}"/>
            </a:ext>
          </a:extLst>
        </xdr:cNvPr>
        <xdr:cNvSpPr/>
      </xdr:nvSpPr>
      <xdr:spPr>
        <a:xfrm>
          <a:off x="186055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97</xdr:row>
      <xdr:rowOff>35577</xdr:rowOff>
    </xdr:from>
    <xdr:ext cx="249299" cy="259045"/>
    <xdr:sp macro="" textlink="">
      <xdr:nvSpPr>
        <xdr:cNvPr id="941" name="テキスト ボックス 940">
          <a:extLst>
            <a:ext uri="{FF2B5EF4-FFF2-40B4-BE49-F238E27FC236}">
              <a16:creationId xmlns:a16="http://schemas.microsoft.com/office/drawing/2014/main" id="{00000000-0008-0000-0600-0000AD030000}"/>
            </a:ext>
          </a:extLst>
        </xdr:cNvPr>
        <xdr:cNvSpPr txBox="1"/>
      </xdr:nvSpPr>
      <xdr:spPr>
        <a:xfrm>
          <a:off x="18531650" y="16666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42" name="正方形/長方形 941">
          <a:extLst>
            <a:ext uri="{FF2B5EF4-FFF2-40B4-BE49-F238E27FC236}">
              <a16:creationId xmlns:a16="http://schemas.microsoft.com/office/drawing/2014/main" id="{00000000-0008-0000-0600-0000AE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43" name="正方形/長方形 942">
          <a:extLst>
            <a:ext uri="{FF2B5EF4-FFF2-40B4-BE49-F238E27FC236}">
              <a16:creationId xmlns:a16="http://schemas.microsoft.com/office/drawing/2014/main" id="{00000000-0008-0000-0600-0000AF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44" name="テキスト ボックス 943">
          <a:extLst>
            <a:ext uri="{FF2B5EF4-FFF2-40B4-BE49-F238E27FC236}">
              <a16:creationId xmlns:a16="http://schemas.microsoft.com/office/drawing/2014/main" id="{00000000-0008-0000-0600-0000B0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歳出決算合計は、住民一人当たり</a:t>
          </a:r>
          <a:r>
            <a:rPr kumimoji="1" lang="en-US" altLang="ja-JP" sz="1300">
              <a:latin typeface="ＭＳ Ｐゴシック" panose="020B0600070205080204" pitchFamily="50" charset="-128"/>
              <a:ea typeface="ＭＳ Ｐゴシック" panose="020B0600070205080204" pitchFamily="50" charset="-128"/>
            </a:rPr>
            <a:t>1,385,559</a:t>
          </a:r>
          <a:r>
            <a:rPr kumimoji="1" lang="ja-JP" altLang="en-US" sz="1300">
              <a:latin typeface="ＭＳ Ｐゴシック" panose="020B0600070205080204" pitchFamily="50" charset="-128"/>
              <a:ea typeface="ＭＳ Ｐゴシック" panose="020B0600070205080204" pitchFamily="50" charset="-128"/>
            </a:rPr>
            <a:t>円となっている。主な構成項目である補助費は、住民一人当たり</a:t>
          </a:r>
          <a:r>
            <a:rPr kumimoji="1" lang="en-US" altLang="ja-JP" sz="1300">
              <a:latin typeface="ＭＳ Ｐゴシック" panose="020B0600070205080204" pitchFamily="50" charset="-128"/>
              <a:ea typeface="ＭＳ Ｐゴシック" panose="020B0600070205080204" pitchFamily="50" charset="-128"/>
            </a:rPr>
            <a:t>368,612</a:t>
          </a:r>
          <a:r>
            <a:rPr kumimoji="1" lang="ja-JP" altLang="en-US" sz="1300">
              <a:latin typeface="ＭＳ Ｐゴシック" panose="020B0600070205080204" pitchFamily="50" charset="-128"/>
              <a:ea typeface="ＭＳ Ｐゴシック" panose="020B0600070205080204" pitchFamily="50" charset="-128"/>
            </a:rPr>
            <a:t>円となっており、平成２７年度から比較すると３７．１％増加していることから類似団体平均と比べて高い水準にある。これは、保健福祉費・清掃費・消防費等の広域連合・一部事務組合への負担金が多いため、類似団体と比べて高い水準となっている。積立金についても、住民一人当たり２１９，３８２円と、類似団体平均より高い水準にあるのは、ふるさと応援寄付金のによる基金積立が主な要因である。</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7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7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7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7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高知県奈半利町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7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7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7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令和元年度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7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7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7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3,137
3,123
28.37
4,476,533
4,346,500
37,287
1,617,262
3,343,907</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7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7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7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1.2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7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7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7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7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7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7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7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7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7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7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7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7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7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7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7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7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95925" cy="259045"/>
    <xdr:sp macro="" textlink="">
      <xdr:nvSpPr>
        <xdr:cNvPr id="31" name="テキスト ボックス 30">
          <a:extLst>
            <a:ext uri="{FF2B5EF4-FFF2-40B4-BE49-F238E27FC236}">
              <a16:creationId xmlns:a16="http://schemas.microsoft.com/office/drawing/2014/main" id="{00000000-0008-0000-0700-00001F000000}"/>
            </a:ext>
          </a:extLst>
        </xdr:cNvPr>
        <xdr:cNvSpPr txBox="1"/>
      </xdr:nvSpPr>
      <xdr:spPr>
        <a:xfrm>
          <a:off x="698500" y="3492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類似団体内順位、全国平均、各都道府県平均は、令和元年度決算の状況である。また類似団体が存在しない場合、類似団体内順位を表示しない。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7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7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7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7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7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7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7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7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7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7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39</xdr:row>
      <xdr:rowOff>44450</xdr:rowOff>
    </xdr:from>
    <xdr:to>
      <xdr:col>28</xdr:col>
      <xdr:colOff>114300</xdr:colOff>
      <xdr:row>39</xdr:row>
      <xdr:rowOff>44450</xdr:rowOff>
    </xdr:to>
    <xdr:cxnSp macro="">
      <xdr:nvCxnSpPr>
        <xdr:cNvPr id="42" name="直線コネクタ 41">
          <a:extLst>
            <a:ext uri="{FF2B5EF4-FFF2-40B4-BE49-F238E27FC236}">
              <a16:creationId xmlns:a16="http://schemas.microsoft.com/office/drawing/2014/main" id="{00000000-0008-0000-0700-00002A000000}"/>
            </a:ext>
          </a:extLst>
        </xdr:cNvPr>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38</xdr:row>
      <xdr:rowOff>73677</xdr:rowOff>
    </xdr:from>
    <xdr:ext cx="248786" cy="259045"/>
    <xdr:sp macro="" textlink="">
      <xdr:nvSpPr>
        <xdr:cNvPr id="43" name="テキスト ボックス 42">
          <a:extLst>
            <a:ext uri="{FF2B5EF4-FFF2-40B4-BE49-F238E27FC236}">
              <a16:creationId xmlns:a16="http://schemas.microsoft.com/office/drawing/2014/main" id="{00000000-0008-0000-0700-00002B000000}"/>
            </a:ext>
          </a:extLst>
        </xdr:cNvPr>
        <xdr:cNvSpPr txBox="1"/>
      </xdr:nvSpPr>
      <xdr:spPr>
        <a:xfrm>
          <a:off x="513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4" name="直線コネクタ 43">
          <a:extLst>
            <a:ext uri="{FF2B5EF4-FFF2-40B4-BE49-F238E27FC236}">
              <a16:creationId xmlns:a16="http://schemas.microsoft.com/office/drawing/2014/main" id="{00000000-0008-0000-0700-00002C000000}"/>
            </a:ext>
          </a:extLst>
        </xdr:cNvPr>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36</xdr:row>
      <xdr:rowOff>35577</xdr:rowOff>
    </xdr:from>
    <xdr:ext cx="531299" cy="259045"/>
    <xdr:sp macro="" textlink="">
      <xdr:nvSpPr>
        <xdr:cNvPr id="45" name="テキスト ボックス 44">
          <a:extLst>
            <a:ext uri="{FF2B5EF4-FFF2-40B4-BE49-F238E27FC236}">
              <a16:creationId xmlns:a16="http://schemas.microsoft.com/office/drawing/2014/main" id="{00000000-0008-0000-0700-00002D000000}"/>
            </a:ext>
          </a:extLst>
        </xdr:cNvPr>
        <xdr:cNvSpPr txBox="1"/>
      </xdr:nvSpPr>
      <xdr:spPr>
        <a:xfrm>
          <a:off x="230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6" name="直線コネクタ 45">
          <a:extLst>
            <a:ext uri="{FF2B5EF4-FFF2-40B4-BE49-F238E27FC236}">
              <a16:creationId xmlns:a16="http://schemas.microsoft.com/office/drawing/2014/main" id="{00000000-0008-0000-0700-00002E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33</xdr:row>
      <xdr:rowOff>168927</xdr:rowOff>
    </xdr:from>
    <xdr:ext cx="531299" cy="259045"/>
    <xdr:sp macro="" textlink="">
      <xdr:nvSpPr>
        <xdr:cNvPr id="47" name="テキスト ボックス 46">
          <a:extLst>
            <a:ext uri="{FF2B5EF4-FFF2-40B4-BE49-F238E27FC236}">
              <a16:creationId xmlns:a16="http://schemas.microsoft.com/office/drawing/2014/main" id="{00000000-0008-0000-0700-00002F000000}"/>
            </a:ext>
          </a:extLst>
        </xdr:cNvPr>
        <xdr:cNvSpPr txBox="1"/>
      </xdr:nvSpPr>
      <xdr:spPr>
        <a:xfrm>
          <a:off x="230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8" name="直線コネクタ 47">
          <a:extLst>
            <a:ext uri="{FF2B5EF4-FFF2-40B4-BE49-F238E27FC236}">
              <a16:creationId xmlns:a16="http://schemas.microsoft.com/office/drawing/2014/main" id="{00000000-0008-0000-0700-000030000000}"/>
            </a:ext>
          </a:extLst>
        </xdr:cNvPr>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31</xdr:row>
      <xdr:rowOff>130827</xdr:rowOff>
    </xdr:from>
    <xdr:ext cx="531299" cy="259045"/>
    <xdr:sp macro="" textlink="">
      <xdr:nvSpPr>
        <xdr:cNvPr id="49" name="テキスト ボックス 48">
          <a:extLst>
            <a:ext uri="{FF2B5EF4-FFF2-40B4-BE49-F238E27FC236}">
              <a16:creationId xmlns:a16="http://schemas.microsoft.com/office/drawing/2014/main" id="{00000000-0008-0000-0700-000031000000}"/>
            </a:ext>
          </a:extLst>
        </xdr:cNvPr>
        <xdr:cNvSpPr txBox="1"/>
      </xdr:nvSpPr>
      <xdr:spPr>
        <a:xfrm>
          <a:off x="230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0" name="直線コネクタ 49">
          <a:extLst>
            <a:ext uri="{FF2B5EF4-FFF2-40B4-BE49-F238E27FC236}">
              <a16:creationId xmlns:a16="http://schemas.microsoft.com/office/drawing/2014/main" id="{00000000-0008-0000-0700-000032000000}"/>
            </a:ext>
          </a:extLst>
        </xdr:cNvPr>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29</xdr:row>
      <xdr:rowOff>92727</xdr:rowOff>
    </xdr:from>
    <xdr:ext cx="531299" cy="259045"/>
    <xdr:sp macro="" textlink="">
      <xdr:nvSpPr>
        <xdr:cNvPr id="51" name="テキスト ボックス 50">
          <a:extLst>
            <a:ext uri="{FF2B5EF4-FFF2-40B4-BE49-F238E27FC236}">
              <a16:creationId xmlns:a16="http://schemas.microsoft.com/office/drawing/2014/main" id="{00000000-0008-0000-0700-000033000000}"/>
            </a:ext>
          </a:extLst>
        </xdr:cNvPr>
        <xdr:cNvSpPr txBox="1"/>
      </xdr:nvSpPr>
      <xdr:spPr>
        <a:xfrm>
          <a:off x="230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2" name="直線コネクタ 51">
          <a:extLst>
            <a:ext uri="{FF2B5EF4-FFF2-40B4-BE49-F238E27FC236}">
              <a16:creationId xmlns:a16="http://schemas.microsoft.com/office/drawing/2014/main" id="{00000000-0008-0000-0700-000034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3" name="テキスト ボックス 52">
          <a:extLst>
            <a:ext uri="{FF2B5EF4-FFF2-40B4-BE49-F238E27FC236}">
              <a16:creationId xmlns:a16="http://schemas.microsoft.com/office/drawing/2014/main" id="{00000000-0008-0000-0700-000035000000}"/>
            </a:ext>
          </a:extLst>
        </xdr:cNvPr>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4" name="議会費グラフ枠">
          <a:extLst>
            <a:ext uri="{FF2B5EF4-FFF2-40B4-BE49-F238E27FC236}">
              <a16:creationId xmlns:a16="http://schemas.microsoft.com/office/drawing/2014/main" id="{00000000-0008-0000-0700-000036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147968</xdr:rowOff>
    </xdr:from>
    <xdr:to>
      <xdr:col>24</xdr:col>
      <xdr:colOff>62865</xdr:colOff>
      <xdr:row>38</xdr:row>
      <xdr:rowOff>90532</xdr:rowOff>
    </xdr:to>
    <xdr:cxnSp macro="">
      <xdr:nvCxnSpPr>
        <xdr:cNvPr id="55" name="直線コネクタ 54">
          <a:extLst>
            <a:ext uri="{FF2B5EF4-FFF2-40B4-BE49-F238E27FC236}">
              <a16:creationId xmlns:a16="http://schemas.microsoft.com/office/drawing/2014/main" id="{00000000-0008-0000-0700-000037000000}"/>
            </a:ext>
          </a:extLst>
        </xdr:cNvPr>
        <xdr:cNvCxnSpPr/>
      </xdr:nvCxnSpPr>
      <xdr:spPr>
        <a:xfrm flipV="1">
          <a:off x="4633595" y="5291468"/>
          <a:ext cx="1270" cy="131416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94359</xdr:rowOff>
    </xdr:from>
    <xdr:ext cx="469744" cy="259045"/>
    <xdr:sp macro="" textlink="">
      <xdr:nvSpPr>
        <xdr:cNvPr id="56" name="議会費最小値テキスト">
          <a:extLst>
            <a:ext uri="{FF2B5EF4-FFF2-40B4-BE49-F238E27FC236}">
              <a16:creationId xmlns:a16="http://schemas.microsoft.com/office/drawing/2014/main" id="{00000000-0008-0000-0700-000038000000}"/>
            </a:ext>
          </a:extLst>
        </xdr:cNvPr>
        <xdr:cNvSpPr txBox="1"/>
      </xdr:nvSpPr>
      <xdr:spPr>
        <a:xfrm>
          <a:off x="4686300" y="66094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6,581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90532</xdr:rowOff>
    </xdr:from>
    <xdr:to>
      <xdr:col>24</xdr:col>
      <xdr:colOff>152400</xdr:colOff>
      <xdr:row>38</xdr:row>
      <xdr:rowOff>90532</xdr:rowOff>
    </xdr:to>
    <xdr:cxnSp macro="">
      <xdr:nvCxnSpPr>
        <xdr:cNvPr id="57" name="直線コネクタ 56">
          <a:extLst>
            <a:ext uri="{FF2B5EF4-FFF2-40B4-BE49-F238E27FC236}">
              <a16:creationId xmlns:a16="http://schemas.microsoft.com/office/drawing/2014/main" id="{00000000-0008-0000-0700-000039000000}"/>
            </a:ext>
          </a:extLst>
        </xdr:cNvPr>
        <xdr:cNvCxnSpPr/>
      </xdr:nvCxnSpPr>
      <xdr:spPr>
        <a:xfrm>
          <a:off x="4546600" y="66056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94645</xdr:rowOff>
    </xdr:from>
    <xdr:ext cx="534377" cy="259045"/>
    <xdr:sp macro="" textlink="">
      <xdr:nvSpPr>
        <xdr:cNvPr id="58" name="議会費最大値テキスト">
          <a:extLst>
            <a:ext uri="{FF2B5EF4-FFF2-40B4-BE49-F238E27FC236}">
              <a16:creationId xmlns:a16="http://schemas.microsoft.com/office/drawing/2014/main" id="{00000000-0008-0000-0700-00003A000000}"/>
            </a:ext>
          </a:extLst>
        </xdr:cNvPr>
        <xdr:cNvSpPr txBox="1"/>
      </xdr:nvSpPr>
      <xdr:spPr>
        <a:xfrm>
          <a:off x="4686300" y="50666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75,566</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30</xdr:row>
      <xdr:rowOff>147968</xdr:rowOff>
    </xdr:from>
    <xdr:to>
      <xdr:col>24</xdr:col>
      <xdr:colOff>152400</xdr:colOff>
      <xdr:row>30</xdr:row>
      <xdr:rowOff>147968</xdr:rowOff>
    </xdr:to>
    <xdr:cxnSp macro="">
      <xdr:nvCxnSpPr>
        <xdr:cNvPr id="59" name="直線コネクタ 58">
          <a:extLst>
            <a:ext uri="{FF2B5EF4-FFF2-40B4-BE49-F238E27FC236}">
              <a16:creationId xmlns:a16="http://schemas.microsoft.com/office/drawing/2014/main" id="{00000000-0008-0000-0700-00003B000000}"/>
            </a:ext>
          </a:extLst>
        </xdr:cNvPr>
        <xdr:cNvCxnSpPr/>
      </xdr:nvCxnSpPr>
      <xdr:spPr>
        <a:xfrm>
          <a:off x="4546600" y="52914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37</xdr:row>
      <xdr:rowOff>102667</xdr:rowOff>
    </xdr:from>
    <xdr:to>
      <xdr:col>24</xdr:col>
      <xdr:colOff>63500</xdr:colOff>
      <xdr:row>37</xdr:row>
      <xdr:rowOff>106267</xdr:rowOff>
    </xdr:to>
    <xdr:cxnSp macro="">
      <xdr:nvCxnSpPr>
        <xdr:cNvPr id="60" name="直線コネクタ 59">
          <a:extLst>
            <a:ext uri="{FF2B5EF4-FFF2-40B4-BE49-F238E27FC236}">
              <a16:creationId xmlns:a16="http://schemas.microsoft.com/office/drawing/2014/main" id="{00000000-0008-0000-0700-00003C000000}"/>
            </a:ext>
          </a:extLst>
        </xdr:cNvPr>
        <xdr:cNvCxnSpPr/>
      </xdr:nvCxnSpPr>
      <xdr:spPr>
        <a:xfrm>
          <a:off x="3797300" y="6446317"/>
          <a:ext cx="838200" cy="36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21556</xdr:rowOff>
    </xdr:from>
    <xdr:ext cx="534377" cy="259045"/>
    <xdr:sp macro="" textlink="">
      <xdr:nvSpPr>
        <xdr:cNvPr id="61" name="議会費平均値テキスト">
          <a:extLst>
            <a:ext uri="{FF2B5EF4-FFF2-40B4-BE49-F238E27FC236}">
              <a16:creationId xmlns:a16="http://schemas.microsoft.com/office/drawing/2014/main" id="{00000000-0008-0000-0700-00003D000000}"/>
            </a:ext>
          </a:extLst>
        </xdr:cNvPr>
        <xdr:cNvSpPr txBox="1"/>
      </xdr:nvSpPr>
      <xdr:spPr>
        <a:xfrm>
          <a:off x="4686300" y="619375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17,736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170129</xdr:rowOff>
    </xdr:from>
    <xdr:to>
      <xdr:col>24</xdr:col>
      <xdr:colOff>114300</xdr:colOff>
      <xdr:row>37</xdr:row>
      <xdr:rowOff>100279</xdr:rowOff>
    </xdr:to>
    <xdr:sp macro="" textlink="">
      <xdr:nvSpPr>
        <xdr:cNvPr id="62" name="フローチャート: 判断 61">
          <a:extLst>
            <a:ext uri="{FF2B5EF4-FFF2-40B4-BE49-F238E27FC236}">
              <a16:creationId xmlns:a16="http://schemas.microsoft.com/office/drawing/2014/main" id="{00000000-0008-0000-0700-00003E000000}"/>
            </a:ext>
          </a:extLst>
        </xdr:cNvPr>
        <xdr:cNvSpPr/>
      </xdr:nvSpPr>
      <xdr:spPr>
        <a:xfrm>
          <a:off x="4584700" y="63423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37</xdr:row>
      <xdr:rowOff>102667</xdr:rowOff>
    </xdr:from>
    <xdr:to>
      <xdr:col>19</xdr:col>
      <xdr:colOff>177800</xdr:colOff>
      <xdr:row>37</xdr:row>
      <xdr:rowOff>117107</xdr:rowOff>
    </xdr:to>
    <xdr:cxnSp macro="">
      <xdr:nvCxnSpPr>
        <xdr:cNvPr id="63" name="直線コネクタ 62">
          <a:extLst>
            <a:ext uri="{FF2B5EF4-FFF2-40B4-BE49-F238E27FC236}">
              <a16:creationId xmlns:a16="http://schemas.microsoft.com/office/drawing/2014/main" id="{00000000-0008-0000-0700-00003F000000}"/>
            </a:ext>
          </a:extLst>
        </xdr:cNvPr>
        <xdr:cNvCxnSpPr/>
      </xdr:nvCxnSpPr>
      <xdr:spPr>
        <a:xfrm flipV="1">
          <a:off x="2908300" y="6446317"/>
          <a:ext cx="889000" cy="144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37</xdr:row>
      <xdr:rowOff>5252</xdr:rowOff>
    </xdr:from>
    <xdr:to>
      <xdr:col>20</xdr:col>
      <xdr:colOff>38100</xdr:colOff>
      <xdr:row>37</xdr:row>
      <xdr:rowOff>106852</xdr:rowOff>
    </xdr:to>
    <xdr:sp macro="" textlink="">
      <xdr:nvSpPr>
        <xdr:cNvPr id="64" name="フローチャート: 判断 63">
          <a:extLst>
            <a:ext uri="{FF2B5EF4-FFF2-40B4-BE49-F238E27FC236}">
              <a16:creationId xmlns:a16="http://schemas.microsoft.com/office/drawing/2014/main" id="{00000000-0008-0000-0700-000040000000}"/>
            </a:ext>
          </a:extLst>
        </xdr:cNvPr>
        <xdr:cNvSpPr/>
      </xdr:nvSpPr>
      <xdr:spPr>
        <a:xfrm>
          <a:off x="3746500" y="63489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35</xdr:row>
      <xdr:rowOff>123379</xdr:rowOff>
    </xdr:from>
    <xdr:ext cx="534377" cy="259045"/>
    <xdr:sp macro="" textlink="">
      <xdr:nvSpPr>
        <xdr:cNvPr id="65" name="テキスト ボックス 64">
          <a:extLst>
            <a:ext uri="{FF2B5EF4-FFF2-40B4-BE49-F238E27FC236}">
              <a16:creationId xmlns:a16="http://schemas.microsoft.com/office/drawing/2014/main" id="{00000000-0008-0000-0700-000041000000}"/>
            </a:ext>
          </a:extLst>
        </xdr:cNvPr>
        <xdr:cNvSpPr txBox="1"/>
      </xdr:nvSpPr>
      <xdr:spPr>
        <a:xfrm>
          <a:off x="3530111" y="61241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17,391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37</xdr:row>
      <xdr:rowOff>106743</xdr:rowOff>
    </xdr:from>
    <xdr:to>
      <xdr:col>15</xdr:col>
      <xdr:colOff>50800</xdr:colOff>
      <xdr:row>37</xdr:row>
      <xdr:rowOff>117107</xdr:rowOff>
    </xdr:to>
    <xdr:cxnSp macro="">
      <xdr:nvCxnSpPr>
        <xdr:cNvPr id="66" name="直線コネクタ 65">
          <a:extLst>
            <a:ext uri="{FF2B5EF4-FFF2-40B4-BE49-F238E27FC236}">
              <a16:creationId xmlns:a16="http://schemas.microsoft.com/office/drawing/2014/main" id="{00000000-0008-0000-0700-000042000000}"/>
            </a:ext>
          </a:extLst>
        </xdr:cNvPr>
        <xdr:cNvCxnSpPr/>
      </xdr:nvCxnSpPr>
      <xdr:spPr>
        <a:xfrm>
          <a:off x="2019300" y="6450393"/>
          <a:ext cx="889000" cy="103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37</xdr:row>
      <xdr:rowOff>2984</xdr:rowOff>
    </xdr:from>
    <xdr:to>
      <xdr:col>15</xdr:col>
      <xdr:colOff>101600</xdr:colOff>
      <xdr:row>37</xdr:row>
      <xdr:rowOff>104584</xdr:rowOff>
    </xdr:to>
    <xdr:sp macro="" textlink="">
      <xdr:nvSpPr>
        <xdr:cNvPr id="67" name="フローチャート: 判断 66">
          <a:extLst>
            <a:ext uri="{FF2B5EF4-FFF2-40B4-BE49-F238E27FC236}">
              <a16:creationId xmlns:a16="http://schemas.microsoft.com/office/drawing/2014/main" id="{00000000-0008-0000-0700-000043000000}"/>
            </a:ext>
          </a:extLst>
        </xdr:cNvPr>
        <xdr:cNvSpPr/>
      </xdr:nvSpPr>
      <xdr:spPr>
        <a:xfrm>
          <a:off x="2857500" y="63466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35</xdr:row>
      <xdr:rowOff>121111</xdr:rowOff>
    </xdr:from>
    <xdr:ext cx="534377" cy="259045"/>
    <xdr:sp macro="" textlink="">
      <xdr:nvSpPr>
        <xdr:cNvPr id="68" name="テキスト ボックス 67">
          <a:extLst>
            <a:ext uri="{FF2B5EF4-FFF2-40B4-BE49-F238E27FC236}">
              <a16:creationId xmlns:a16="http://schemas.microsoft.com/office/drawing/2014/main" id="{00000000-0008-0000-0700-000044000000}"/>
            </a:ext>
          </a:extLst>
        </xdr:cNvPr>
        <xdr:cNvSpPr txBox="1"/>
      </xdr:nvSpPr>
      <xdr:spPr>
        <a:xfrm>
          <a:off x="2641111" y="61218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17,510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37</xdr:row>
      <xdr:rowOff>102076</xdr:rowOff>
    </xdr:from>
    <xdr:to>
      <xdr:col>10</xdr:col>
      <xdr:colOff>114300</xdr:colOff>
      <xdr:row>37</xdr:row>
      <xdr:rowOff>106743</xdr:rowOff>
    </xdr:to>
    <xdr:cxnSp macro="">
      <xdr:nvCxnSpPr>
        <xdr:cNvPr id="69" name="直線コネクタ 68">
          <a:extLst>
            <a:ext uri="{FF2B5EF4-FFF2-40B4-BE49-F238E27FC236}">
              <a16:creationId xmlns:a16="http://schemas.microsoft.com/office/drawing/2014/main" id="{00000000-0008-0000-0700-000045000000}"/>
            </a:ext>
          </a:extLst>
        </xdr:cNvPr>
        <xdr:cNvCxnSpPr/>
      </xdr:nvCxnSpPr>
      <xdr:spPr>
        <a:xfrm>
          <a:off x="1130300" y="6445726"/>
          <a:ext cx="889000" cy="46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37</xdr:row>
      <xdr:rowOff>3270</xdr:rowOff>
    </xdr:from>
    <xdr:to>
      <xdr:col>10</xdr:col>
      <xdr:colOff>165100</xdr:colOff>
      <xdr:row>37</xdr:row>
      <xdr:rowOff>104870</xdr:rowOff>
    </xdr:to>
    <xdr:sp macro="" textlink="">
      <xdr:nvSpPr>
        <xdr:cNvPr id="70" name="フローチャート: 判断 69">
          <a:extLst>
            <a:ext uri="{FF2B5EF4-FFF2-40B4-BE49-F238E27FC236}">
              <a16:creationId xmlns:a16="http://schemas.microsoft.com/office/drawing/2014/main" id="{00000000-0008-0000-0700-000046000000}"/>
            </a:ext>
          </a:extLst>
        </xdr:cNvPr>
        <xdr:cNvSpPr/>
      </xdr:nvSpPr>
      <xdr:spPr>
        <a:xfrm>
          <a:off x="1968500" y="6346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35</xdr:row>
      <xdr:rowOff>121397</xdr:rowOff>
    </xdr:from>
    <xdr:ext cx="534377" cy="259045"/>
    <xdr:sp macro="" textlink="">
      <xdr:nvSpPr>
        <xdr:cNvPr id="71" name="テキスト ボックス 70">
          <a:extLst>
            <a:ext uri="{FF2B5EF4-FFF2-40B4-BE49-F238E27FC236}">
              <a16:creationId xmlns:a16="http://schemas.microsoft.com/office/drawing/2014/main" id="{00000000-0008-0000-0700-000047000000}"/>
            </a:ext>
          </a:extLst>
        </xdr:cNvPr>
        <xdr:cNvSpPr txBox="1"/>
      </xdr:nvSpPr>
      <xdr:spPr>
        <a:xfrm>
          <a:off x="1752111" y="61221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17,495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158947</xdr:rowOff>
    </xdr:from>
    <xdr:to>
      <xdr:col>6</xdr:col>
      <xdr:colOff>38100</xdr:colOff>
      <xdr:row>37</xdr:row>
      <xdr:rowOff>89097</xdr:rowOff>
    </xdr:to>
    <xdr:sp macro="" textlink="">
      <xdr:nvSpPr>
        <xdr:cNvPr id="72" name="フローチャート: 判断 71">
          <a:extLst>
            <a:ext uri="{FF2B5EF4-FFF2-40B4-BE49-F238E27FC236}">
              <a16:creationId xmlns:a16="http://schemas.microsoft.com/office/drawing/2014/main" id="{00000000-0008-0000-0700-000048000000}"/>
            </a:ext>
          </a:extLst>
        </xdr:cNvPr>
        <xdr:cNvSpPr/>
      </xdr:nvSpPr>
      <xdr:spPr>
        <a:xfrm>
          <a:off x="1079500" y="63311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35</xdr:row>
      <xdr:rowOff>105624</xdr:rowOff>
    </xdr:from>
    <xdr:ext cx="534377" cy="259045"/>
    <xdr:sp macro="" textlink="">
      <xdr:nvSpPr>
        <xdr:cNvPr id="73" name="テキスト ボックス 72">
          <a:extLst>
            <a:ext uri="{FF2B5EF4-FFF2-40B4-BE49-F238E27FC236}">
              <a16:creationId xmlns:a16="http://schemas.microsoft.com/office/drawing/2014/main" id="{00000000-0008-0000-0700-000049000000}"/>
            </a:ext>
          </a:extLst>
        </xdr:cNvPr>
        <xdr:cNvSpPr txBox="1"/>
      </xdr:nvSpPr>
      <xdr:spPr>
        <a:xfrm>
          <a:off x="863111" y="61063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18,323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4" name="テキスト ボックス 73">
          <a:extLst>
            <a:ext uri="{FF2B5EF4-FFF2-40B4-BE49-F238E27FC236}">
              <a16:creationId xmlns:a16="http://schemas.microsoft.com/office/drawing/2014/main" id="{00000000-0008-0000-0700-00004A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5" name="テキスト ボックス 74">
          <a:extLst>
            <a:ext uri="{FF2B5EF4-FFF2-40B4-BE49-F238E27FC236}">
              <a16:creationId xmlns:a16="http://schemas.microsoft.com/office/drawing/2014/main" id="{00000000-0008-0000-0700-00004B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700-00004C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700-00004D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700-00004E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55467</xdr:rowOff>
    </xdr:from>
    <xdr:to>
      <xdr:col>24</xdr:col>
      <xdr:colOff>114300</xdr:colOff>
      <xdr:row>37</xdr:row>
      <xdr:rowOff>157067</xdr:rowOff>
    </xdr:to>
    <xdr:sp macro="" textlink="">
      <xdr:nvSpPr>
        <xdr:cNvPr id="79" name="楕円 78">
          <a:extLst>
            <a:ext uri="{FF2B5EF4-FFF2-40B4-BE49-F238E27FC236}">
              <a16:creationId xmlns:a16="http://schemas.microsoft.com/office/drawing/2014/main" id="{00000000-0008-0000-0700-00004F000000}"/>
            </a:ext>
          </a:extLst>
        </xdr:cNvPr>
        <xdr:cNvSpPr/>
      </xdr:nvSpPr>
      <xdr:spPr>
        <a:xfrm>
          <a:off x="4584700" y="63991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37</xdr:row>
      <xdr:rowOff>33894</xdr:rowOff>
    </xdr:from>
    <xdr:ext cx="534377" cy="259045"/>
    <xdr:sp macro="" textlink="">
      <xdr:nvSpPr>
        <xdr:cNvPr id="80" name="議会費該当値テキスト">
          <a:extLst>
            <a:ext uri="{FF2B5EF4-FFF2-40B4-BE49-F238E27FC236}">
              <a16:creationId xmlns:a16="http://schemas.microsoft.com/office/drawing/2014/main" id="{00000000-0008-0000-0700-000050000000}"/>
            </a:ext>
          </a:extLst>
        </xdr:cNvPr>
        <xdr:cNvSpPr txBox="1"/>
      </xdr:nvSpPr>
      <xdr:spPr>
        <a:xfrm>
          <a:off x="4686300" y="63775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14,755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37</xdr:row>
      <xdr:rowOff>51867</xdr:rowOff>
    </xdr:from>
    <xdr:to>
      <xdr:col>20</xdr:col>
      <xdr:colOff>38100</xdr:colOff>
      <xdr:row>37</xdr:row>
      <xdr:rowOff>153467</xdr:rowOff>
    </xdr:to>
    <xdr:sp macro="" textlink="">
      <xdr:nvSpPr>
        <xdr:cNvPr id="81" name="楕円 80">
          <a:extLst>
            <a:ext uri="{FF2B5EF4-FFF2-40B4-BE49-F238E27FC236}">
              <a16:creationId xmlns:a16="http://schemas.microsoft.com/office/drawing/2014/main" id="{00000000-0008-0000-0700-000051000000}"/>
            </a:ext>
          </a:extLst>
        </xdr:cNvPr>
        <xdr:cNvSpPr/>
      </xdr:nvSpPr>
      <xdr:spPr>
        <a:xfrm>
          <a:off x="3746500" y="63955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37</xdr:row>
      <xdr:rowOff>144594</xdr:rowOff>
    </xdr:from>
    <xdr:ext cx="534377" cy="259045"/>
    <xdr:sp macro="" textlink="">
      <xdr:nvSpPr>
        <xdr:cNvPr id="82" name="テキスト ボックス 81">
          <a:extLst>
            <a:ext uri="{FF2B5EF4-FFF2-40B4-BE49-F238E27FC236}">
              <a16:creationId xmlns:a16="http://schemas.microsoft.com/office/drawing/2014/main" id="{00000000-0008-0000-0700-000052000000}"/>
            </a:ext>
          </a:extLst>
        </xdr:cNvPr>
        <xdr:cNvSpPr txBox="1"/>
      </xdr:nvSpPr>
      <xdr:spPr>
        <a:xfrm>
          <a:off x="3530111" y="64882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14,944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66307</xdr:rowOff>
    </xdr:from>
    <xdr:to>
      <xdr:col>15</xdr:col>
      <xdr:colOff>101600</xdr:colOff>
      <xdr:row>37</xdr:row>
      <xdr:rowOff>167907</xdr:rowOff>
    </xdr:to>
    <xdr:sp macro="" textlink="">
      <xdr:nvSpPr>
        <xdr:cNvPr id="83" name="楕円 82">
          <a:extLst>
            <a:ext uri="{FF2B5EF4-FFF2-40B4-BE49-F238E27FC236}">
              <a16:creationId xmlns:a16="http://schemas.microsoft.com/office/drawing/2014/main" id="{00000000-0008-0000-0700-000053000000}"/>
            </a:ext>
          </a:extLst>
        </xdr:cNvPr>
        <xdr:cNvSpPr/>
      </xdr:nvSpPr>
      <xdr:spPr>
        <a:xfrm>
          <a:off x="2857500" y="64099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37</xdr:row>
      <xdr:rowOff>159034</xdr:rowOff>
    </xdr:from>
    <xdr:ext cx="534377" cy="259045"/>
    <xdr:sp macro="" textlink="">
      <xdr:nvSpPr>
        <xdr:cNvPr id="84" name="テキスト ボックス 83">
          <a:extLst>
            <a:ext uri="{FF2B5EF4-FFF2-40B4-BE49-F238E27FC236}">
              <a16:creationId xmlns:a16="http://schemas.microsoft.com/office/drawing/2014/main" id="{00000000-0008-0000-0700-000054000000}"/>
            </a:ext>
          </a:extLst>
        </xdr:cNvPr>
        <xdr:cNvSpPr txBox="1"/>
      </xdr:nvSpPr>
      <xdr:spPr>
        <a:xfrm>
          <a:off x="2641111" y="65026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14,186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37</xdr:row>
      <xdr:rowOff>55943</xdr:rowOff>
    </xdr:from>
    <xdr:to>
      <xdr:col>10</xdr:col>
      <xdr:colOff>165100</xdr:colOff>
      <xdr:row>37</xdr:row>
      <xdr:rowOff>157543</xdr:rowOff>
    </xdr:to>
    <xdr:sp macro="" textlink="">
      <xdr:nvSpPr>
        <xdr:cNvPr id="85" name="楕円 84">
          <a:extLst>
            <a:ext uri="{FF2B5EF4-FFF2-40B4-BE49-F238E27FC236}">
              <a16:creationId xmlns:a16="http://schemas.microsoft.com/office/drawing/2014/main" id="{00000000-0008-0000-0700-000055000000}"/>
            </a:ext>
          </a:extLst>
        </xdr:cNvPr>
        <xdr:cNvSpPr/>
      </xdr:nvSpPr>
      <xdr:spPr>
        <a:xfrm>
          <a:off x="1968500" y="63995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37</xdr:row>
      <xdr:rowOff>148671</xdr:rowOff>
    </xdr:from>
    <xdr:ext cx="534377" cy="259045"/>
    <xdr:sp macro="" textlink="">
      <xdr:nvSpPr>
        <xdr:cNvPr id="86" name="テキスト ボックス 85">
          <a:extLst>
            <a:ext uri="{FF2B5EF4-FFF2-40B4-BE49-F238E27FC236}">
              <a16:creationId xmlns:a16="http://schemas.microsoft.com/office/drawing/2014/main" id="{00000000-0008-0000-0700-000056000000}"/>
            </a:ext>
          </a:extLst>
        </xdr:cNvPr>
        <xdr:cNvSpPr txBox="1"/>
      </xdr:nvSpPr>
      <xdr:spPr>
        <a:xfrm>
          <a:off x="1752111" y="64923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14,730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51276</xdr:rowOff>
    </xdr:from>
    <xdr:to>
      <xdr:col>6</xdr:col>
      <xdr:colOff>38100</xdr:colOff>
      <xdr:row>37</xdr:row>
      <xdr:rowOff>152876</xdr:rowOff>
    </xdr:to>
    <xdr:sp macro="" textlink="">
      <xdr:nvSpPr>
        <xdr:cNvPr id="87" name="楕円 86">
          <a:extLst>
            <a:ext uri="{FF2B5EF4-FFF2-40B4-BE49-F238E27FC236}">
              <a16:creationId xmlns:a16="http://schemas.microsoft.com/office/drawing/2014/main" id="{00000000-0008-0000-0700-000057000000}"/>
            </a:ext>
          </a:extLst>
        </xdr:cNvPr>
        <xdr:cNvSpPr/>
      </xdr:nvSpPr>
      <xdr:spPr>
        <a:xfrm>
          <a:off x="1079500" y="63949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37</xdr:row>
      <xdr:rowOff>144003</xdr:rowOff>
    </xdr:from>
    <xdr:ext cx="534377" cy="259045"/>
    <xdr:sp macro="" textlink="">
      <xdr:nvSpPr>
        <xdr:cNvPr id="88" name="テキスト ボックス 87">
          <a:extLst>
            <a:ext uri="{FF2B5EF4-FFF2-40B4-BE49-F238E27FC236}">
              <a16:creationId xmlns:a16="http://schemas.microsoft.com/office/drawing/2014/main" id="{00000000-0008-0000-0700-000058000000}"/>
            </a:ext>
          </a:extLst>
        </xdr:cNvPr>
        <xdr:cNvSpPr txBox="1"/>
      </xdr:nvSpPr>
      <xdr:spPr>
        <a:xfrm>
          <a:off x="863111" y="64876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14,975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9" name="正方形/長方形 88">
          <a:extLst>
            <a:ext uri="{FF2B5EF4-FFF2-40B4-BE49-F238E27FC236}">
              <a16:creationId xmlns:a16="http://schemas.microsoft.com/office/drawing/2014/main" id="{00000000-0008-0000-0700-000059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0" name="正方形/長方形 89">
          <a:extLst>
            <a:ext uri="{FF2B5EF4-FFF2-40B4-BE49-F238E27FC236}">
              <a16:creationId xmlns:a16="http://schemas.microsoft.com/office/drawing/2014/main" id="{00000000-0008-0000-0700-00005A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1" name="正方形/長方形 90">
          <a:extLst>
            <a:ext uri="{FF2B5EF4-FFF2-40B4-BE49-F238E27FC236}">
              <a16:creationId xmlns:a16="http://schemas.microsoft.com/office/drawing/2014/main" id="{00000000-0008-0000-0700-00005B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2" name="正方形/長方形 91">
          <a:extLst>
            <a:ext uri="{FF2B5EF4-FFF2-40B4-BE49-F238E27FC236}">
              <a16:creationId xmlns:a16="http://schemas.microsoft.com/office/drawing/2014/main" id="{00000000-0008-0000-0700-00005C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3" name="正方形/長方形 92">
          <a:extLst>
            <a:ext uri="{FF2B5EF4-FFF2-40B4-BE49-F238E27FC236}">
              <a16:creationId xmlns:a16="http://schemas.microsoft.com/office/drawing/2014/main" id="{00000000-0008-0000-0700-00005D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54,294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4" name="正方形/長方形 93">
          <a:extLst>
            <a:ext uri="{FF2B5EF4-FFF2-40B4-BE49-F238E27FC236}">
              <a16:creationId xmlns:a16="http://schemas.microsoft.com/office/drawing/2014/main" id="{00000000-0008-0000-0700-00005E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5" name="正方形/長方形 94">
          <a:extLst>
            <a:ext uri="{FF2B5EF4-FFF2-40B4-BE49-F238E27FC236}">
              <a16:creationId xmlns:a16="http://schemas.microsoft.com/office/drawing/2014/main" id="{00000000-0008-0000-0700-00005F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107,065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6" name="正方形/長方形 95">
          <a:extLst>
            <a:ext uri="{FF2B5EF4-FFF2-40B4-BE49-F238E27FC236}">
              <a16:creationId xmlns:a16="http://schemas.microsoft.com/office/drawing/2014/main" id="{00000000-0008-0000-0700-000060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7" name="テキスト ボックス 96">
          <a:extLst>
            <a:ext uri="{FF2B5EF4-FFF2-40B4-BE49-F238E27FC236}">
              <a16:creationId xmlns:a16="http://schemas.microsoft.com/office/drawing/2014/main" id="{00000000-0008-0000-0700-000061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8" name="直線コネクタ 97">
          <a:extLst>
            <a:ext uri="{FF2B5EF4-FFF2-40B4-BE49-F238E27FC236}">
              <a16:creationId xmlns:a16="http://schemas.microsoft.com/office/drawing/2014/main" id="{00000000-0008-0000-0700-000062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44450</xdr:rowOff>
    </xdr:from>
    <xdr:to>
      <xdr:col>28</xdr:col>
      <xdr:colOff>114300</xdr:colOff>
      <xdr:row>59</xdr:row>
      <xdr:rowOff>44450</xdr:rowOff>
    </xdr:to>
    <xdr:cxnSp macro="">
      <xdr:nvCxnSpPr>
        <xdr:cNvPr id="99" name="直線コネクタ 98">
          <a:extLst>
            <a:ext uri="{FF2B5EF4-FFF2-40B4-BE49-F238E27FC236}">
              <a16:creationId xmlns:a16="http://schemas.microsoft.com/office/drawing/2014/main" id="{00000000-0008-0000-0700-000063000000}"/>
            </a:ext>
          </a:extLst>
        </xdr:cNvPr>
        <xdr:cNvCxnSpPr/>
      </xdr:nvCxnSpPr>
      <xdr:spPr>
        <a:xfrm>
          <a:off x="762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73677</xdr:rowOff>
    </xdr:from>
    <xdr:ext cx="248786" cy="259045"/>
    <xdr:sp macro="" textlink="">
      <xdr:nvSpPr>
        <xdr:cNvPr id="100" name="テキスト ボックス 99">
          <a:extLst>
            <a:ext uri="{FF2B5EF4-FFF2-40B4-BE49-F238E27FC236}">
              <a16:creationId xmlns:a16="http://schemas.microsoft.com/office/drawing/2014/main" id="{00000000-0008-0000-0700-000064000000}"/>
            </a:ext>
          </a:extLst>
        </xdr:cNvPr>
        <xdr:cNvSpPr txBox="1"/>
      </xdr:nvSpPr>
      <xdr:spPr>
        <a:xfrm>
          <a:off x="513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6350</xdr:rowOff>
    </xdr:from>
    <xdr:to>
      <xdr:col>28</xdr:col>
      <xdr:colOff>114300</xdr:colOff>
      <xdr:row>57</xdr:row>
      <xdr:rowOff>6350</xdr:rowOff>
    </xdr:to>
    <xdr:cxnSp macro="">
      <xdr:nvCxnSpPr>
        <xdr:cNvPr id="101" name="直線コネクタ 100">
          <a:extLst>
            <a:ext uri="{FF2B5EF4-FFF2-40B4-BE49-F238E27FC236}">
              <a16:creationId xmlns:a16="http://schemas.microsoft.com/office/drawing/2014/main" id="{00000000-0008-0000-0700-000065000000}"/>
            </a:ext>
          </a:extLst>
        </xdr:cNvPr>
        <xdr:cNvCxnSpPr/>
      </xdr:nvCxnSpPr>
      <xdr:spPr>
        <a:xfrm>
          <a:off x="762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56</xdr:row>
      <xdr:rowOff>35577</xdr:rowOff>
    </xdr:from>
    <xdr:ext cx="685572" cy="259045"/>
    <xdr:sp macro="" textlink="">
      <xdr:nvSpPr>
        <xdr:cNvPr id="102" name="テキスト ボックス 101">
          <a:extLst>
            <a:ext uri="{FF2B5EF4-FFF2-40B4-BE49-F238E27FC236}">
              <a16:creationId xmlns:a16="http://schemas.microsoft.com/office/drawing/2014/main" id="{00000000-0008-0000-0700-000066000000}"/>
            </a:ext>
          </a:extLst>
        </xdr:cNvPr>
        <xdr:cNvSpPr txBox="1"/>
      </xdr:nvSpPr>
      <xdr:spPr>
        <a:xfrm>
          <a:off x="76428" y="9636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54</xdr:row>
      <xdr:rowOff>139700</xdr:rowOff>
    </xdr:from>
    <xdr:to>
      <xdr:col>28</xdr:col>
      <xdr:colOff>114300</xdr:colOff>
      <xdr:row>54</xdr:row>
      <xdr:rowOff>139700</xdr:rowOff>
    </xdr:to>
    <xdr:cxnSp macro="">
      <xdr:nvCxnSpPr>
        <xdr:cNvPr id="103" name="直線コネクタ 102">
          <a:extLst>
            <a:ext uri="{FF2B5EF4-FFF2-40B4-BE49-F238E27FC236}">
              <a16:creationId xmlns:a16="http://schemas.microsoft.com/office/drawing/2014/main" id="{00000000-0008-0000-0700-000067000000}"/>
            </a:ext>
          </a:extLst>
        </xdr:cNvPr>
        <xdr:cNvCxnSpPr/>
      </xdr:nvCxnSpPr>
      <xdr:spPr>
        <a:xfrm>
          <a:off x="762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53</xdr:row>
      <xdr:rowOff>168927</xdr:rowOff>
    </xdr:from>
    <xdr:ext cx="685572" cy="259045"/>
    <xdr:sp macro="" textlink="">
      <xdr:nvSpPr>
        <xdr:cNvPr id="104" name="テキスト ボックス 103">
          <a:extLst>
            <a:ext uri="{FF2B5EF4-FFF2-40B4-BE49-F238E27FC236}">
              <a16:creationId xmlns:a16="http://schemas.microsoft.com/office/drawing/2014/main" id="{00000000-0008-0000-0700-000068000000}"/>
            </a:ext>
          </a:extLst>
        </xdr:cNvPr>
        <xdr:cNvSpPr txBox="1"/>
      </xdr:nvSpPr>
      <xdr:spPr>
        <a:xfrm>
          <a:off x="76428" y="9255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52</xdr:row>
      <xdr:rowOff>101600</xdr:rowOff>
    </xdr:from>
    <xdr:to>
      <xdr:col>28</xdr:col>
      <xdr:colOff>114300</xdr:colOff>
      <xdr:row>52</xdr:row>
      <xdr:rowOff>101600</xdr:rowOff>
    </xdr:to>
    <xdr:cxnSp macro="">
      <xdr:nvCxnSpPr>
        <xdr:cNvPr id="105" name="直線コネクタ 104">
          <a:extLst>
            <a:ext uri="{FF2B5EF4-FFF2-40B4-BE49-F238E27FC236}">
              <a16:creationId xmlns:a16="http://schemas.microsoft.com/office/drawing/2014/main" id="{00000000-0008-0000-0700-000069000000}"/>
            </a:ext>
          </a:extLst>
        </xdr:cNvPr>
        <xdr:cNvCxnSpPr/>
      </xdr:nvCxnSpPr>
      <xdr:spPr>
        <a:xfrm>
          <a:off x="762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51</xdr:row>
      <xdr:rowOff>130827</xdr:rowOff>
    </xdr:from>
    <xdr:ext cx="685572" cy="259045"/>
    <xdr:sp macro="" textlink="">
      <xdr:nvSpPr>
        <xdr:cNvPr id="106" name="テキスト ボックス 105">
          <a:extLst>
            <a:ext uri="{FF2B5EF4-FFF2-40B4-BE49-F238E27FC236}">
              <a16:creationId xmlns:a16="http://schemas.microsoft.com/office/drawing/2014/main" id="{00000000-0008-0000-0700-00006A000000}"/>
            </a:ext>
          </a:extLst>
        </xdr:cNvPr>
        <xdr:cNvSpPr txBox="1"/>
      </xdr:nvSpPr>
      <xdr:spPr>
        <a:xfrm>
          <a:off x="76428" y="887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63500</xdr:rowOff>
    </xdr:from>
    <xdr:to>
      <xdr:col>28</xdr:col>
      <xdr:colOff>114300</xdr:colOff>
      <xdr:row>50</xdr:row>
      <xdr:rowOff>63500</xdr:rowOff>
    </xdr:to>
    <xdr:cxnSp macro="">
      <xdr:nvCxnSpPr>
        <xdr:cNvPr id="107" name="直線コネクタ 106">
          <a:extLst>
            <a:ext uri="{FF2B5EF4-FFF2-40B4-BE49-F238E27FC236}">
              <a16:creationId xmlns:a16="http://schemas.microsoft.com/office/drawing/2014/main" id="{00000000-0008-0000-0700-00006B000000}"/>
            </a:ext>
          </a:extLst>
        </xdr:cNvPr>
        <xdr:cNvCxnSpPr/>
      </xdr:nvCxnSpPr>
      <xdr:spPr>
        <a:xfrm>
          <a:off x="762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92727</xdr:rowOff>
    </xdr:from>
    <xdr:ext cx="685572" cy="259045"/>
    <xdr:sp macro="" textlink="">
      <xdr:nvSpPr>
        <xdr:cNvPr id="108" name="テキスト ボックス 107">
          <a:extLst>
            <a:ext uri="{FF2B5EF4-FFF2-40B4-BE49-F238E27FC236}">
              <a16:creationId xmlns:a16="http://schemas.microsoft.com/office/drawing/2014/main" id="{00000000-0008-0000-0700-00006C000000}"/>
            </a:ext>
          </a:extLst>
        </xdr:cNvPr>
        <xdr:cNvSpPr txBox="1"/>
      </xdr:nvSpPr>
      <xdr:spPr>
        <a:xfrm>
          <a:off x="76428" y="849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9" name="直線コネクタ 108">
          <a:extLst>
            <a:ext uri="{FF2B5EF4-FFF2-40B4-BE49-F238E27FC236}">
              <a16:creationId xmlns:a16="http://schemas.microsoft.com/office/drawing/2014/main" id="{00000000-0008-0000-0700-00006D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10" name="テキスト ボックス 109">
          <a:extLst>
            <a:ext uri="{FF2B5EF4-FFF2-40B4-BE49-F238E27FC236}">
              <a16:creationId xmlns:a16="http://schemas.microsoft.com/office/drawing/2014/main" id="{00000000-0008-0000-0700-00006E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1" name="総務費グラフ枠">
          <a:extLst>
            <a:ext uri="{FF2B5EF4-FFF2-40B4-BE49-F238E27FC236}">
              <a16:creationId xmlns:a16="http://schemas.microsoft.com/office/drawing/2014/main" id="{00000000-0008-0000-0700-00006F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51</xdr:row>
      <xdr:rowOff>91654</xdr:rowOff>
    </xdr:from>
    <xdr:to>
      <xdr:col>24</xdr:col>
      <xdr:colOff>62865</xdr:colOff>
      <xdr:row>58</xdr:row>
      <xdr:rowOff>169657</xdr:rowOff>
    </xdr:to>
    <xdr:cxnSp macro="">
      <xdr:nvCxnSpPr>
        <xdr:cNvPr id="112" name="直線コネクタ 111">
          <a:extLst>
            <a:ext uri="{FF2B5EF4-FFF2-40B4-BE49-F238E27FC236}">
              <a16:creationId xmlns:a16="http://schemas.microsoft.com/office/drawing/2014/main" id="{00000000-0008-0000-0700-000070000000}"/>
            </a:ext>
          </a:extLst>
        </xdr:cNvPr>
        <xdr:cNvCxnSpPr/>
      </xdr:nvCxnSpPr>
      <xdr:spPr>
        <a:xfrm flipV="1">
          <a:off x="4633595" y="8835604"/>
          <a:ext cx="1270" cy="127815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59</xdr:row>
      <xdr:rowOff>2034</xdr:rowOff>
    </xdr:from>
    <xdr:ext cx="599010" cy="259045"/>
    <xdr:sp macro="" textlink="">
      <xdr:nvSpPr>
        <xdr:cNvPr id="113" name="総務費最小値テキスト">
          <a:extLst>
            <a:ext uri="{FF2B5EF4-FFF2-40B4-BE49-F238E27FC236}">
              <a16:creationId xmlns:a16="http://schemas.microsoft.com/office/drawing/2014/main" id="{00000000-0008-0000-0700-000071000000}"/>
            </a:ext>
          </a:extLst>
        </xdr:cNvPr>
        <xdr:cNvSpPr txBox="1"/>
      </xdr:nvSpPr>
      <xdr:spPr>
        <a:xfrm>
          <a:off x="4686300" y="101175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121,372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169657</xdr:rowOff>
    </xdr:from>
    <xdr:to>
      <xdr:col>24</xdr:col>
      <xdr:colOff>152400</xdr:colOff>
      <xdr:row>58</xdr:row>
      <xdr:rowOff>169657</xdr:rowOff>
    </xdr:to>
    <xdr:cxnSp macro="">
      <xdr:nvCxnSpPr>
        <xdr:cNvPr id="114" name="直線コネクタ 113">
          <a:extLst>
            <a:ext uri="{FF2B5EF4-FFF2-40B4-BE49-F238E27FC236}">
              <a16:creationId xmlns:a16="http://schemas.microsoft.com/office/drawing/2014/main" id="{00000000-0008-0000-0700-000072000000}"/>
            </a:ext>
          </a:extLst>
        </xdr:cNvPr>
        <xdr:cNvCxnSpPr/>
      </xdr:nvCxnSpPr>
      <xdr:spPr>
        <a:xfrm>
          <a:off x="4546600" y="101137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50</xdr:row>
      <xdr:rowOff>38331</xdr:rowOff>
    </xdr:from>
    <xdr:ext cx="690189" cy="259045"/>
    <xdr:sp macro="" textlink="">
      <xdr:nvSpPr>
        <xdr:cNvPr id="115" name="総務費最大値テキスト">
          <a:extLst>
            <a:ext uri="{FF2B5EF4-FFF2-40B4-BE49-F238E27FC236}">
              <a16:creationId xmlns:a16="http://schemas.microsoft.com/office/drawing/2014/main" id="{00000000-0008-0000-0700-000073000000}"/>
            </a:ext>
          </a:extLst>
        </xdr:cNvPr>
        <xdr:cNvSpPr txBox="1"/>
      </xdr:nvSpPr>
      <xdr:spPr>
        <a:xfrm>
          <a:off x="4686300" y="861083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3,476,104</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51</xdr:row>
      <xdr:rowOff>91654</xdr:rowOff>
    </xdr:from>
    <xdr:to>
      <xdr:col>24</xdr:col>
      <xdr:colOff>152400</xdr:colOff>
      <xdr:row>51</xdr:row>
      <xdr:rowOff>91654</xdr:rowOff>
    </xdr:to>
    <xdr:cxnSp macro="">
      <xdr:nvCxnSpPr>
        <xdr:cNvPr id="116" name="直線コネクタ 115">
          <a:extLst>
            <a:ext uri="{FF2B5EF4-FFF2-40B4-BE49-F238E27FC236}">
              <a16:creationId xmlns:a16="http://schemas.microsoft.com/office/drawing/2014/main" id="{00000000-0008-0000-0700-000074000000}"/>
            </a:ext>
          </a:extLst>
        </xdr:cNvPr>
        <xdr:cNvCxnSpPr/>
      </xdr:nvCxnSpPr>
      <xdr:spPr>
        <a:xfrm>
          <a:off x="4546600" y="88356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53</xdr:row>
      <xdr:rowOff>47695</xdr:rowOff>
    </xdr:from>
    <xdr:to>
      <xdr:col>24</xdr:col>
      <xdr:colOff>63500</xdr:colOff>
      <xdr:row>57</xdr:row>
      <xdr:rowOff>132273</xdr:rowOff>
    </xdr:to>
    <xdr:cxnSp macro="">
      <xdr:nvCxnSpPr>
        <xdr:cNvPr id="117" name="直線コネクタ 116">
          <a:extLst>
            <a:ext uri="{FF2B5EF4-FFF2-40B4-BE49-F238E27FC236}">
              <a16:creationId xmlns:a16="http://schemas.microsoft.com/office/drawing/2014/main" id="{00000000-0008-0000-0700-000075000000}"/>
            </a:ext>
          </a:extLst>
        </xdr:cNvPr>
        <xdr:cNvCxnSpPr/>
      </xdr:nvCxnSpPr>
      <xdr:spPr>
        <a:xfrm>
          <a:off x="3797300" y="9134545"/>
          <a:ext cx="838200" cy="7703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35622</xdr:rowOff>
    </xdr:from>
    <xdr:ext cx="599010" cy="259045"/>
    <xdr:sp macro="" textlink="">
      <xdr:nvSpPr>
        <xdr:cNvPr id="118" name="総務費平均値テキスト">
          <a:extLst>
            <a:ext uri="{FF2B5EF4-FFF2-40B4-BE49-F238E27FC236}">
              <a16:creationId xmlns:a16="http://schemas.microsoft.com/office/drawing/2014/main" id="{00000000-0008-0000-0700-000076000000}"/>
            </a:ext>
          </a:extLst>
        </xdr:cNvPr>
        <xdr:cNvSpPr txBox="1"/>
      </xdr:nvSpPr>
      <xdr:spPr>
        <a:xfrm>
          <a:off x="4686300" y="997972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283,216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58</xdr:row>
      <xdr:rowOff>57195</xdr:rowOff>
    </xdr:from>
    <xdr:to>
      <xdr:col>24</xdr:col>
      <xdr:colOff>114300</xdr:colOff>
      <xdr:row>58</xdr:row>
      <xdr:rowOff>158795</xdr:rowOff>
    </xdr:to>
    <xdr:sp macro="" textlink="">
      <xdr:nvSpPr>
        <xdr:cNvPr id="119" name="フローチャート: 判断 118">
          <a:extLst>
            <a:ext uri="{FF2B5EF4-FFF2-40B4-BE49-F238E27FC236}">
              <a16:creationId xmlns:a16="http://schemas.microsoft.com/office/drawing/2014/main" id="{00000000-0008-0000-0700-000077000000}"/>
            </a:ext>
          </a:extLst>
        </xdr:cNvPr>
        <xdr:cNvSpPr/>
      </xdr:nvSpPr>
      <xdr:spPr>
        <a:xfrm>
          <a:off x="4584700" y="100012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53</xdr:row>
      <xdr:rowOff>47695</xdr:rowOff>
    </xdr:from>
    <xdr:to>
      <xdr:col>19</xdr:col>
      <xdr:colOff>177800</xdr:colOff>
      <xdr:row>53</xdr:row>
      <xdr:rowOff>135378</xdr:rowOff>
    </xdr:to>
    <xdr:cxnSp macro="">
      <xdr:nvCxnSpPr>
        <xdr:cNvPr id="120" name="直線コネクタ 119">
          <a:extLst>
            <a:ext uri="{FF2B5EF4-FFF2-40B4-BE49-F238E27FC236}">
              <a16:creationId xmlns:a16="http://schemas.microsoft.com/office/drawing/2014/main" id="{00000000-0008-0000-0700-000078000000}"/>
            </a:ext>
          </a:extLst>
        </xdr:cNvPr>
        <xdr:cNvCxnSpPr/>
      </xdr:nvCxnSpPr>
      <xdr:spPr>
        <a:xfrm flipV="1">
          <a:off x="2908300" y="9134545"/>
          <a:ext cx="889000" cy="876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58</xdr:row>
      <xdr:rowOff>57544</xdr:rowOff>
    </xdr:from>
    <xdr:to>
      <xdr:col>20</xdr:col>
      <xdr:colOff>38100</xdr:colOff>
      <xdr:row>58</xdr:row>
      <xdr:rowOff>159144</xdr:rowOff>
    </xdr:to>
    <xdr:sp macro="" textlink="">
      <xdr:nvSpPr>
        <xdr:cNvPr id="121" name="フローチャート: 判断 120">
          <a:extLst>
            <a:ext uri="{FF2B5EF4-FFF2-40B4-BE49-F238E27FC236}">
              <a16:creationId xmlns:a16="http://schemas.microsoft.com/office/drawing/2014/main" id="{00000000-0008-0000-0700-000079000000}"/>
            </a:ext>
          </a:extLst>
        </xdr:cNvPr>
        <xdr:cNvSpPr/>
      </xdr:nvSpPr>
      <xdr:spPr>
        <a:xfrm>
          <a:off x="3746500" y="100016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58</xdr:row>
      <xdr:rowOff>150271</xdr:rowOff>
    </xdr:from>
    <xdr:ext cx="599010" cy="259045"/>
    <xdr:sp macro="" textlink="">
      <xdr:nvSpPr>
        <xdr:cNvPr id="122" name="テキスト ボックス 121">
          <a:extLst>
            <a:ext uri="{FF2B5EF4-FFF2-40B4-BE49-F238E27FC236}">
              <a16:creationId xmlns:a16="http://schemas.microsoft.com/office/drawing/2014/main" id="{00000000-0008-0000-0700-00007A000000}"/>
            </a:ext>
          </a:extLst>
        </xdr:cNvPr>
        <xdr:cNvSpPr txBox="1"/>
      </xdr:nvSpPr>
      <xdr:spPr>
        <a:xfrm>
          <a:off x="3497795" y="100943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282,300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53</xdr:row>
      <xdr:rowOff>135378</xdr:rowOff>
    </xdr:from>
    <xdr:to>
      <xdr:col>15</xdr:col>
      <xdr:colOff>50800</xdr:colOff>
      <xdr:row>56</xdr:row>
      <xdr:rowOff>66099</xdr:rowOff>
    </xdr:to>
    <xdr:cxnSp macro="">
      <xdr:nvCxnSpPr>
        <xdr:cNvPr id="123" name="直線コネクタ 122">
          <a:extLst>
            <a:ext uri="{FF2B5EF4-FFF2-40B4-BE49-F238E27FC236}">
              <a16:creationId xmlns:a16="http://schemas.microsoft.com/office/drawing/2014/main" id="{00000000-0008-0000-0700-00007B000000}"/>
            </a:ext>
          </a:extLst>
        </xdr:cNvPr>
        <xdr:cNvCxnSpPr/>
      </xdr:nvCxnSpPr>
      <xdr:spPr>
        <a:xfrm flipV="1">
          <a:off x="2019300" y="9222228"/>
          <a:ext cx="889000" cy="4450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58</xdr:row>
      <xdr:rowOff>56978</xdr:rowOff>
    </xdr:from>
    <xdr:to>
      <xdr:col>15</xdr:col>
      <xdr:colOff>101600</xdr:colOff>
      <xdr:row>58</xdr:row>
      <xdr:rowOff>158578</xdr:rowOff>
    </xdr:to>
    <xdr:sp macro="" textlink="">
      <xdr:nvSpPr>
        <xdr:cNvPr id="124" name="フローチャート: 判断 123">
          <a:extLst>
            <a:ext uri="{FF2B5EF4-FFF2-40B4-BE49-F238E27FC236}">
              <a16:creationId xmlns:a16="http://schemas.microsoft.com/office/drawing/2014/main" id="{00000000-0008-0000-0700-00007C000000}"/>
            </a:ext>
          </a:extLst>
        </xdr:cNvPr>
        <xdr:cNvSpPr/>
      </xdr:nvSpPr>
      <xdr:spPr>
        <a:xfrm>
          <a:off x="2857500" y="100010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58</xdr:row>
      <xdr:rowOff>149705</xdr:rowOff>
    </xdr:from>
    <xdr:ext cx="599010" cy="259045"/>
    <xdr:sp macro="" textlink="">
      <xdr:nvSpPr>
        <xdr:cNvPr id="125" name="テキスト ボックス 124">
          <a:extLst>
            <a:ext uri="{FF2B5EF4-FFF2-40B4-BE49-F238E27FC236}">
              <a16:creationId xmlns:a16="http://schemas.microsoft.com/office/drawing/2014/main" id="{00000000-0008-0000-0700-00007D000000}"/>
            </a:ext>
          </a:extLst>
        </xdr:cNvPr>
        <xdr:cNvSpPr txBox="1"/>
      </xdr:nvSpPr>
      <xdr:spPr>
        <a:xfrm>
          <a:off x="2608795" y="1009380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283,785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56</xdr:row>
      <xdr:rowOff>66099</xdr:rowOff>
    </xdr:from>
    <xdr:to>
      <xdr:col>10</xdr:col>
      <xdr:colOff>114300</xdr:colOff>
      <xdr:row>57</xdr:row>
      <xdr:rowOff>124571</xdr:rowOff>
    </xdr:to>
    <xdr:cxnSp macro="">
      <xdr:nvCxnSpPr>
        <xdr:cNvPr id="126" name="直線コネクタ 125">
          <a:extLst>
            <a:ext uri="{FF2B5EF4-FFF2-40B4-BE49-F238E27FC236}">
              <a16:creationId xmlns:a16="http://schemas.microsoft.com/office/drawing/2014/main" id="{00000000-0008-0000-0700-00007E000000}"/>
            </a:ext>
          </a:extLst>
        </xdr:cNvPr>
        <xdr:cNvCxnSpPr/>
      </xdr:nvCxnSpPr>
      <xdr:spPr>
        <a:xfrm flipV="1">
          <a:off x="1130300" y="9667299"/>
          <a:ext cx="889000" cy="2299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58</xdr:row>
      <xdr:rowOff>63390</xdr:rowOff>
    </xdr:from>
    <xdr:to>
      <xdr:col>10</xdr:col>
      <xdr:colOff>165100</xdr:colOff>
      <xdr:row>58</xdr:row>
      <xdr:rowOff>164990</xdr:rowOff>
    </xdr:to>
    <xdr:sp macro="" textlink="">
      <xdr:nvSpPr>
        <xdr:cNvPr id="127" name="フローチャート: 判断 126">
          <a:extLst>
            <a:ext uri="{FF2B5EF4-FFF2-40B4-BE49-F238E27FC236}">
              <a16:creationId xmlns:a16="http://schemas.microsoft.com/office/drawing/2014/main" id="{00000000-0008-0000-0700-00007F000000}"/>
            </a:ext>
          </a:extLst>
        </xdr:cNvPr>
        <xdr:cNvSpPr/>
      </xdr:nvSpPr>
      <xdr:spPr>
        <a:xfrm>
          <a:off x="1968500" y="100074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58</xdr:row>
      <xdr:rowOff>156117</xdr:rowOff>
    </xdr:from>
    <xdr:ext cx="599010" cy="259045"/>
    <xdr:sp macro="" textlink="">
      <xdr:nvSpPr>
        <xdr:cNvPr id="128" name="テキスト ボックス 127">
          <a:extLst>
            <a:ext uri="{FF2B5EF4-FFF2-40B4-BE49-F238E27FC236}">
              <a16:creationId xmlns:a16="http://schemas.microsoft.com/office/drawing/2014/main" id="{00000000-0008-0000-0700-000080000000}"/>
            </a:ext>
          </a:extLst>
        </xdr:cNvPr>
        <xdr:cNvSpPr txBox="1"/>
      </xdr:nvSpPr>
      <xdr:spPr>
        <a:xfrm>
          <a:off x="1719795" y="101002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266,956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58</xdr:row>
      <xdr:rowOff>63928</xdr:rowOff>
    </xdr:from>
    <xdr:to>
      <xdr:col>6</xdr:col>
      <xdr:colOff>38100</xdr:colOff>
      <xdr:row>58</xdr:row>
      <xdr:rowOff>165528</xdr:rowOff>
    </xdr:to>
    <xdr:sp macro="" textlink="">
      <xdr:nvSpPr>
        <xdr:cNvPr id="129" name="フローチャート: 判断 128">
          <a:extLst>
            <a:ext uri="{FF2B5EF4-FFF2-40B4-BE49-F238E27FC236}">
              <a16:creationId xmlns:a16="http://schemas.microsoft.com/office/drawing/2014/main" id="{00000000-0008-0000-0700-000081000000}"/>
            </a:ext>
          </a:extLst>
        </xdr:cNvPr>
        <xdr:cNvSpPr/>
      </xdr:nvSpPr>
      <xdr:spPr>
        <a:xfrm>
          <a:off x="1079500" y="100080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58</xdr:row>
      <xdr:rowOff>156655</xdr:rowOff>
    </xdr:from>
    <xdr:ext cx="599010" cy="259045"/>
    <xdr:sp macro="" textlink="">
      <xdr:nvSpPr>
        <xdr:cNvPr id="130" name="テキスト ボックス 129">
          <a:extLst>
            <a:ext uri="{FF2B5EF4-FFF2-40B4-BE49-F238E27FC236}">
              <a16:creationId xmlns:a16="http://schemas.microsoft.com/office/drawing/2014/main" id="{00000000-0008-0000-0700-000082000000}"/>
            </a:ext>
          </a:extLst>
        </xdr:cNvPr>
        <xdr:cNvSpPr txBox="1"/>
      </xdr:nvSpPr>
      <xdr:spPr>
        <a:xfrm>
          <a:off x="830795" y="101007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265,543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1" name="テキスト ボックス 130">
          <a:extLst>
            <a:ext uri="{FF2B5EF4-FFF2-40B4-BE49-F238E27FC236}">
              <a16:creationId xmlns:a16="http://schemas.microsoft.com/office/drawing/2014/main" id="{00000000-0008-0000-0700-000083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2" name="テキスト ボックス 131">
          <a:extLst>
            <a:ext uri="{FF2B5EF4-FFF2-40B4-BE49-F238E27FC236}">
              <a16:creationId xmlns:a16="http://schemas.microsoft.com/office/drawing/2014/main" id="{00000000-0008-0000-0700-000084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700-000085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4" name="テキスト ボックス 133">
          <a:extLst>
            <a:ext uri="{FF2B5EF4-FFF2-40B4-BE49-F238E27FC236}">
              <a16:creationId xmlns:a16="http://schemas.microsoft.com/office/drawing/2014/main" id="{00000000-0008-0000-0700-000086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5" name="テキスト ボックス 134">
          <a:extLst>
            <a:ext uri="{FF2B5EF4-FFF2-40B4-BE49-F238E27FC236}">
              <a16:creationId xmlns:a16="http://schemas.microsoft.com/office/drawing/2014/main" id="{00000000-0008-0000-0700-000087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81473</xdr:rowOff>
    </xdr:from>
    <xdr:to>
      <xdr:col>24</xdr:col>
      <xdr:colOff>114300</xdr:colOff>
      <xdr:row>58</xdr:row>
      <xdr:rowOff>11623</xdr:rowOff>
    </xdr:to>
    <xdr:sp macro="" textlink="">
      <xdr:nvSpPr>
        <xdr:cNvPr id="136" name="楕円 135">
          <a:extLst>
            <a:ext uri="{FF2B5EF4-FFF2-40B4-BE49-F238E27FC236}">
              <a16:creationId xmlns:a16="http://schemas.microsoft.com/office/drawing/2014/main" id="{00000000-0008-0000-0700-000088000000}"/>
            </a:ext>
          </a:extLst>
        </xdr:cNvPr>
        <xdr:cNvSpPr/>
      </xdr:nvSpPr>
      <xdr:spPr>
        <a:xfrm>
          <a:off x="4584700" y="98541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56</xdr:row>
      <xdr:rowOff>104350</xdr:rowOff>
    </xdr:from>
    <xdr:ext cx="599010" cy="259045"/>
    <xdr:sp macro="" textlink="">
      <xdr:nvSpPr>
        <xdr:cNvPr id="137" name="総務費該当値テキスト">
          <a:extLst>
            <a:ext uri="{FF2B5EF4-FFF2-40B4-BE49-F238E27FC236}">
              <a16:creationId xmlns:a16="http://schemas.microsoft.com/office/drawing/2014/main" id="{00000000-0008-0000-0700-000089000000}"/>
            </a:ext>
          </a:extLst>
        </xdr:cNvPr>
        <xdr:cNvSpPr txBox="1"/>
      </xdr:nvSpPr>
      <xdr:spPr>
        <a:xfrm>
          <a:off x="4686300" y="97055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669,494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52</xdr:row>
      <xdr:rowOff>168345</xdr:rowOff>
    </xdr:from>
    <xdr:to>
      <xdr:col>20</xdr:col>
      <xdr:colOff>38100</xdr:colOff>
      <xdr:row>53</xdr:row>
      <xdr:rowOff>98495</xdr:rowOff>
    </xdr:to>
    <xdr:sp macro="" textlink="">
      <xdr:nvSpPr>
        <xdr:cNvPr id="138" name="楕円 137">
          <a:extLst>
            <a:ext uri="{FF2B5EF4-FFF2-40B4-BE49-F238E27FC236}">
              <a16:creationId xmlns:a16="http://schemas.microsoft.com/office/drawing/2014/main" id="{00000000-0008-0000-0700-00008A000000}"/>
            </a:ext>
          </a:extLst>
        </xdr:cNvPr>
        <xdr:cNvSpPr/>
      </xdr:nvSpPr>
      <xdr:spPr>
        <a:xfrm>
          <a:off x="3746500" y="90837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23205</xdr:colOff>
      <xdr:row>51</xdr:row>
      <xdr:rowOff>115022</xdr:rowOff>
    </xdr:from>
    <xdr:ext cx="690189" cy="259045"/>
    <xdr:sp macro="" textlink="">
      <xdr:nvSpPr>
        <xdr:cNvPr id="139" name="テキスト ボックス 138">
          <a:extLst>
            <a:ext uri="{FF2B5EF4-FFF2-40B4-BE49-F238E27FC236}">
              <a16:creationId xmlns:a16="http://schemas.microsoft.com/office/drawing/2014/main" id="{00000000-0008-0000-0700-00008B000000}"/>
            </a:ext>
          </a:extLst>
        </xdr:cNvPr>
        <xdr:cNvSpPr txBox="1"/>
      </xdr:nvSpPr>
      <xdr:spPr>
        <a:xfrm>
          <a:off x="3452205" y="8858972"/>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2,691,484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53</xdr:row>
      <xdr:rowOff>84578</xdr:rowOff>
    </xdr:from>
    <xdr:to>
      <xdr:col>15</xdr:col>
      <xdr:colOff>101600</xdr:colOff>
      <xdr:row>54</xdr:row>
      <xdr:rowOff>14728</xdr:rowOff>
    </xdr:to>
    <xdr:sp macro="" textlink="">
      <xdr:nvSpPr>
        <xdr:cNvPr id="140" name="楕円 139">
          <a:extLst>
            <a:ext uri="{FF2B5EF4-FFF2-40B4-BE49-F238E27FC236}">
              <a16:creationId xmlns:a16="http://schemas.microsoft.com/office/drawing/2014/main" id="{00000000-0008-0000-0700-00008C000000}"/>
            </a:ext>
          </a:extLst>
        </xdr:cNvPr>
        <xdr:cNvSpPr/>
      </xdr:nvSpPr>
      <xdr:spPr>
        <a:xfrm>
          <a:off x="2857500" y="91714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86705</xdr:colOff>
      <xdr:row>52</xdr:row>
      <xdr:rowOff>31255</xdr:rowOff>
    </xdr:from>
    <xdr:ext cx="690189" cy="259045"/>
    <xdr:sp macro="" textlink="">
      <xdr:nvSpPr>
        <xdr:cNvPr id="141" name="テキスト ボックス 140">
          <a:extLst>
            <a:ext uri="{FF2B5EF4-FFF2-40B4-BE49-F238E27FC236}">
              <a16:creationId xmlns:a16="http://schemas.microsoft.com/office/drawing/2014/main" id="{00000000-0008-0000-0700-00008D000000}"/>
            </a:ext>
          </a:extLst>
        </xdr:cNvPr>
        <xdr:cNvSpPr txBox="1"/>
      </xdr:nvSpPr>
      <xdr:spPr>
        <a:xfrm>
          <a:off x="2563205" y="8946655"/>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2,461,344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56</xdr:row>
      <xdr:rowOff>15299</xdr:rowOff>
    </xdr:from>
    <xdr:to>
      <xdr:col>10</xdr:col>
      <xdr:colOff>165100</xdr:colOff>
      <xdr:row>56</xdr:row>
      <xdr:rowOff>116899</xdr:rowOff>
    </xdr:to>
    <xdr:sp macro="" textlink="">
      <xdr:nvSpPr>
        <xdr:cNvPr id="142" name="楕円 141">
          <a:extLst>
            <a:ext uri="{FF2B5EF4-FFF2-40B4-BE49-F238E27FC236}">
              <a16:creationId xmlns:a16="http://schemas.microsoft.com/office/drawing/2014/main" id="{00000000-0008-0000-0700-00008E000000}"/>
            </a:ext>
          </a:extLst>
        </xdr:cNvPr>
        <xdr:cNvSpPr/>
      </xdr:nvSpPr>
      <xdr:spPr>
        <a:xfrm>
          <a:off x="1968500" y="96164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xdr:col>
      <xdr:colOff>150205</xdr:colOff>
      <xdr:row>54</xdr:row>
      <xdr:rowOff>133426</xdr:rowOff>
    </xdr:from>
    <xdr:ext cx="690189" cy="259045"/>
    <xdr:sp macro="" textlink="">
      <xdr:nvSpPr>
        <xdr:cNvPr id="143" name="テキスト ボックス 142">
          <a:extLst>
            <a:ext uri="{FF2B5EF4-FFF2-40B4-BE49-F238E27FC236}">
              <a16:creationId xmlns:a16="http://schemas.microsoft.com/office/drawing/2014/main" id="{00000000-0008-0000-0700-00008F000000}"/>
            </a:ext>
          </a:extLst>
        </xdr:cNvPr>
        <xdr:cNvSpPr txBox="1"/>
      </xdr:nvSpPr>
      <xdr:spPr>
        <a:xfrm>
          <a:off x="1674205" y="9391726"/>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1,293,179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73771</xdr:rowOff>
    </xdr:from>
    <xdr:to>
      <xdr:col>6</xdr:col>
      <xdr:colOff>38100</xdr:colOff>
      <xdr:row>58</xdr:row>
      <xdr:rowOff>3921</xdr:rowOff>
    </xdr:to>
    <xdr:sp macro="" textlink="">
      <xdr:nvSpPr>
        <xdr:cNvPr id="144" name="楕円 143">
          <a:extLst>
            <a:ext uri="{FF2B5EF4-FFF2-40B4-BE49-F238E27FC236}">
              <a16:creationId xmlns:a16="http://schemas.microsoft.com/office/drawing/2014/main" id="{00000000-0008-0000-0700-000090000000}"/>
            </a:ext>
          </a:extLst>
        </xdr:cNvPr>
        <xdr:cNvSpPr/>
      </xdr:nvSpPr>
      <xdr:spPr>
        <a:xfrm>
          <a:off x="1079500" y="98464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56</xdr:row>
      <xdr:rowOff>20448</xdr:rowOff>
    </xdr:from>
    <xdr:ext cx="599010" cy="259045"/>
    <xdr:sp macro="" textlink="">
      <xdr:nvSpPr>
        <xdr:cNvPr id="145" name="テキスト ボックス 144">
          <a:extLst>
            <a:ext uri="{FF2B5EF4-FFF2-40B4-BE49-F238E27FC236}">
              <a16:creationId xmlns:a16="http://schemas.microsoft.com/office/drawing/2014/main" id="{00000000-0008-0000-0700-000091000000}"/>
            </a:ext>
          </a:extLst>
        </xdr:cNvPr>
        <xdr:cNvSpPr txBox="1"/>
      </xdr:nvSpPr>
      <xdr:spPr>
        <a:xfrm>
          <a:off x="830795" y="96216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689,710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6" name="正方形/長方形 145">
          <a:extLst>
            <a:ext uri="{FF2B5EF4-FFF2-40B4-BE49-F238E27FC236}">
              <a16:creationId xmlns:a16="http://schemas.microsoft.com/office/drawing/2014/main" id="{00000000-0008-0000-0700-000092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7" name="正方形/長方形 146">
          <a:extLst>
            <a:ext uri="{FF2B5EF4-FFF2-40B4-BE49-F238E27FC236}">
              <a16:creationId xmlns:a16="http://schemas.microsoft.com/office/drawing/2014/main" id="{00000000-0008-0000-0700-000093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8" name="正方形/長方形 147">
          <a:extLst>
            <a:ext uri="{FF2B5EF4-FFF2-40B4-BE49-F238E27FC236}">
              <a16:creationId xmlns:a16="http://schemas.microsoft.com/office/drawing/2014/main" id="{00000000-0008-0000-0700-000094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49" name="正方形/長方形 148">
          <a:extLst>
            <a:ext uri="{FF2B5EF4-FFF2-40B4-BE49-F238E27FC236}">
              <a16:creationId xmlns:a16="http://schemas.microsoft.com/office/drawing/2014/main" id="{00000000-0008-0000-0700-000095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0" name="正方形/長方形 149">
          <a:extLst>
            <a:ext uri="{FF2B5EF4-FFF2-40B4-BE49-F238E27FC236}">
              <a16:creationId xmlns:a16="http://schemas.microsoft.com/office/drawing/2014/main" id="{00000000-0008-0000-0700-000096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171,106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1" name="正方形/長方形 150">
          <a:extLst>
            <a:ext uri="{FF2B5EF4-FFF2-40B4-BE49-F238E27FC236}">
              <a16:creationId xmlns:a16="http://schemas.microsoft.com/office/drawing/2014/main" id="{00000000-0008-0000-0700-000097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2" name="正方形/長方形 151">
          <a:extLst>
            <a:ext uri="{FF2B5EF4-FFF2-40B4-BE49-F238E27FC236}">
              <a16:creationId xmlns:a16="http://schemas.microsoft.com/office/drawing/2014/main" id="{00000000-0008-0000-0700-000098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212,383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3" name="正方形/長方形 152">
          <a:extLst>
            <a:ext uri="{FF2B5EF4-FFF2-40B4-BE49-F238E27FC236}">
              <a16:creationId xmlns:a16="http://schemas.microsoft.com/office/drawing/2014/main" id="{00000000-0008-0000-0700-000099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4" name="テキスト ボックス 153">
          <a:extLst>
            <a:ext uri="{FF2B5EF4-FFF2-40B4-BE49-F238E27FC236}">
              <a16:creationId xmlns:a16="http://schemas.microsoft.com/office/drawing/2014/main" id="{00000000-0008-0000-0700-00009A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5" name="直線コネクタ 154">
          <a:extLst>
            <a:ext uri="{FF2B5EF4-FFF2-40B4-BE49-F238E27FC236}">
              <a16:creationId xmlns:a16="http://schemas.microsoft.com/office/drawing/2014/main" id="{00000000-0008-0000-0700-00009B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79</xdr:row>
      <xdr:rowOff>98879</xdr:rowOff>
    </xdr:from>
    <xdr:to>
      <xdr:col>28</xdr:col>
      <xdr:colOff>114300</xdr:colOff>
      <xdr:row>79</xdr:row>
      <xdr:rowOff>98879</xdr:rowOff>
    </xdr:to>
    <xdr:cxnSp macro="">
      <xdr:nvCxnSpPr>
        <xdr:cNvPr id="156" name="直線コネクタ 155">
          <a:extLst>
            <a:ext uri="{FF2B5EF4-FFF2-40B4-BE49-F238E27FC236}">
              <a16:creationId xmlns:a16="http://schemas.microsoft.com/office/drawing/2014/main" id="{00000000-0008-0000-0700-00009C000000}"/>
            </a:ext>
          </a:extLst>
        </xdr:cNvPr>
        <xdr:cNvCxnSpPr/>
      </xdr:nvCxnSpPr>
      <xdr:spPr>
        <a:xfrm>
          <a:off x="762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78</xdr:row>
      <xdr:rowOff>128106</xdr:rowOff>
    </xdr:from>
    <xdr:ext cx="248786" cy="259045"/>
    <xdr:sp macro="" textlink="">
      <xdr:nvSpPr>
        <xdr:cNvPr id="157" name="テキスト ボックス 156">
          <a:extLst>
            <a:ext uri="{FF2B5EF4-FFF2-40B4-BE49-F238E27FC236}">
              <a16:creationId xmlns:a16="http://schemas.microsoft.com/office/drawing/2014/main" id="{00000000-0008-0000-0700-00009D000000}"/>
            </a:ext>
          </a:extLst>
        </xdr:cNvPr>
        <xdr:cNvSpPr txBox="1"/>
      </xdr:nvSpPr>
      <xdr:spPr>
        <a:xfrm>
          <a:off x="513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115207</xdr:rowOff>
    </xdr:from>
    <xdr:to>
      <xdr:col>28</xdr:col>
      <xdr:colOff>114300</xdr:colOff>
      <xdr:row>77</xdr:row>
      <xdr:rowOff>115207</xdr:rowOff>
    </xdr:to>
    <xdr:cxnSp macro="">
      <xdr:nvCxnSpPr>
        <xdr:cNvPr id="158" name="直線コネクタ 157">
          <a:extLst>
            <a:ext uri="{FF2B5EF4-FFF2-40B4-BE49-F238E27FC236}">
              <a16:creationId xmlns:a16="http://schemas.microsoft.com/office/drawing/2014/main" id="{00000000-0008-0000-0700-00009E000000}"/>
            </a:ext>
          </a:extLst>
        </xdr:cNvPr>
        <xdr:cNvCxnSpPr/>
      </xdr:nvCxnSpPr>
      <xdr:spPr>
        <a:xfrm>
          <a:off x="762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76</xdr:row>
      <xdr:rowOff>144434</xdr:rowOff>
    </xdr:from>
    <xdr:ext cx="595419" cy="259045"/>
    <xdr:sp macro="" textlink="">
      <xdr:nvSpPr>
        <xdr:cNvPr id="159" name="テキスト ボックス 158">
          <a:extLst>
            <a:ext uri="{FF2B5EF4-FFF2-40B4-BE49-F238E27FC236}">
              <a16:creationId xmlns:a16="http://schemas.microsoft.com/office/drawing/2014/main" id="{00000000-0008-0000-0700-00009F000000}"/>
            </a:ext>
          </a:extLst>
        </xdr:cNvPr>
        <xdr:cNvSpPr txBox="1"/>
      </xdr:nvSpPr>
      <xdr:spPr>
        <a:xfrm>
          <a:off x="166581" y="1317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131535</xdr:rowOff>
    </xdr:from>
    <xdr:to>
      <xdr:col>28</xdr:col>
      <xdr:colOff>114300</xdr:colOff>
      <xdr:row>75</xdr:row>
      <xdr:rowOff>131535</xdr:rowOff>
    </xdr:to>
    <xdr:cxnSp macro="">
      <xdr:nvCxnSpPr>
        <xdr:cNvPr id="160" name="直線コネクタ 159">
          <a:extLst>
            <a:ext uri="{FF2B5EF4-FFF2-40B4-BE49-F238E27FC236}">
              <a16:creationId xmlns:a16="http://schemas.microsoft.com/office/drawing/2014/main" id="{00000000-0008-0000-0700-0000A0000000}"/>
            </a:ext>
          </a:extLst>
        </xdr:cNvPr>
        <xdr:cNvCxnSpPr/>
      </xdr:nvCxnSpPr>
      <xdr:spPr>
        <a:xfrm>
          <a:off x="762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74</xdr:row>
      <xdr:rowOff>160762</xdr:rowOff>
    </xdr:from>
    <xdr:ext cx="595419" cy="259045"/>
    <xdr:sp macro="" textlink="">
      <xdr:nvSpPr>
        <xdr:cNvPr id="161" name="テキスト ボックス 160">
          <a:extLst>
            <a:ext uri="{FF2B5EF4-FFF2-40B4-BE49-F238E27FC236}">
              <a16:creationId xmlns:a16="http://schemas.microsoft.com/office/drawing/2014/main" id="{00000000-0008-0000-0700-0000A1000000}"/>
            </a:ext>
          </a:extLst>
        </xdr:cNvPr>
        <xdr:cNvSpPr txBox="1"/>
      </xdr:nvSpPr>
      <xdr:spPr>
        <a:xfrm>
          <a:off x="166581" y="12848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147865</xdr:rowOff>
    </xdr:from>
    <xdr:to>
      <xdr:col>28</xdr:col>
      <xdr:colOff>114300</xdr:colOff>
      <xdr:row>73</xdr:row>
      <xdr:rowOff>147865</xdr:rowOff>
    </xdr:to>
    <xdr:cxnSp macro="">
      <xdr:nvCxnSpPr>
        <xdr:cNvPr id="162" name="直線コネクタ 161">
          <a:extLst>
            <a:ext uri="{FF2B5EF4-FFF2-40B4-BE49-F238E27FC236}">
              <a16:creationId xmlns:a16="http://schemas.microsoft.com/office/drawing/2014/main" id="{00000000-0008-0000-0700-0000A2000000}"/>
            </a:ext>
          </a:extLst>
        </xdr:cNvPr>
        <xdr:cNvCxnSpPr/>
      </xdr:nvCxnSpPr>
      <xdr:spPr>
        <a:xfrm>
          <a:off x="762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5642</xdr:rowOff>
    </xdr:from>
    <xdr:ext cx="595419" cy="259045"/>
    <xdr:sp macro="" textlink="">
      <xdr:nvSpPr>
        <xdr:cNvPr id="163" name="テキスト ボックス 162">
          <a:extLst>
            <a:ext uri="{FF2B5EF4-FFF2-40B4-BE49-F238E27FC236}">
              <a16:creationId xmlns:a16="http://schemas.microsoft.com/office/drawing/2014/main" id="{00000000-0008-0000-0700-0000A3000000}"/>
            </a:ext>
          </a:extLst>
        </xdr:cNvPr>
        <xdr:cNvSpPr txBox="1"/>
      </xdr:nvSpPr>
      <xdr:spPr>
        <a:xfrm>
          <a:off x="166581" y="12521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71</xdr:row>
      <xdr:rowOff>164193</xdr:rowOff>
    </xdr:from>
    <xdr:to>
      <xdr:col>28</xdr:col>
      <xdr:colOff>114300</xdr:colOff>
      <xdr:row>71</xdr:row>
      <xdr:rowOff>164193</xdr:rowOff>
    </xdr:to>
    <xdr:cxnSp macro="">
      <xdr:nvCxnSpPr>
        <xdr:cNvPr id="164" name="直線コネクタ 163">
          <a:extLst>
            <a:ext uri="{FF2B5EF4-FFF2-40B4-BE49-F238E27FC236}">
              <a16:creationId xmlns:a16="http://schemas.microsoft.com/office/drawing/2014/main" id="{00000000-0008-0000-0700-0000A4000000}"/>
            </a:ext>
          </a:extLst>
        </xdr:cNvPr>
        <xdr:cNvCxnSpPr/>
      </xdr:nvCxnSpPr>
      <xdr:spPr>
        <a:xfrm>
          <a:off x="762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71</xdr:row>
      <xdr:rowOff>21970</xdr:rowOff>
    </xdr:from>
    <xdr:ext cx="595419" cy="259045"/>
    <xdr:sp macro="" textlink="">
      <xdr:nvSpPr>
        <xdr:cNvPr id="165" name="テキスト ボックス 164">
          <a:extLst>
            <a:ext uri="{FF2B5EF4-FFF2-40B4-BE49-F238E27FC236}">
              <a16:creationId xmlns:a16="http://schemas.microsoft.com/office/drawing/2014/main" id="{00000000-0008-0000-0700-0000A5000000}"/>
            </a:ext>
          </a:extLst>
        </xdr:cNvPr>
        <xdr:cNvSpPr txBox="1"/>
      </xdr:nvSpPr>
      <xdr:spPr>
        <a:xfrm>
          <a:off x="166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9072</xdr:rowOff>
    </xdr:from>
    <xdr:to>
      <xdr:col>28</xdr:col>
      <xdr:colOff>114300</xdr:colOff>
      <xdr:row>70</xdr:row>
      <xdr:rowOff>9072</xdr:rowOff>
    </xdr:to>
    <xdr:cxnSp macro="">
      <xdr:nvCxnSpPr>
        <xdr:cNvPr id="166" name="直線コネクタ 165">
          <a:extLst>
            <a:ext uri="{FF2B5EF4-FFF2-40B4-BE49-F238E27FC236}">
              <a16:creationId xmlns:a16="http://schemas.microsoft.com/office/drawing/2014/main" id="{00000000-0008-0000-0700-0000A6000000}"/>
            </a:ext>
          </a:extLst>
        </xdr:cNvPr>
        <xdr:cNvCxnSpPr/>
      </xdr:nvCxnSpPr>
      <xdr:spPr>
        <a:xfrm>
          <a:off x="762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69</xdr:row>
      <xdr:rowOff>38299</xdr:rowOff>
    </xdr:from>
    <xdr:ext cx="685572" cy="259045"/>
    <xdr:sp macro="" textlink="">
      <xdr:nvSpPr>
        <xdr:cNvPr id="167" name="テキスト ボックス 166">
          <a:extLst>
            <a:ext uri="{FF2B5EF4-FFF2-40B4-BE49-F238E27FC236}">
              <a16:creationId xmlns:a16="http://schemas.microsoft.com/office/drawing/2014/main" id="{00000000-0008-0000-0700-0000A7000000}"/>
            </a:ext>
          </a:extLst>
        </xdr:cNvPr>
        <xdr:cNvSpPr txBox="1"/>
      </xdr:nvSpPr>
      <xdr:spPr>
        <a:xfrm>
          <a:off x="76428" y="11868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8" name="直線コネクタ 167">
          <a:extLst>
            <a:ext uri="{FF2B5EF4-FFF2-40B4-BE49-F238E27FC236}">
              <a16:creationId xmlns:a16="http://schemas.microsoft.com/office/drawing/2014/main" id="{00000000-0008-0000-0700-0000A8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67</xdr:row>
      <xdr:rowOff>54627</xdr:rowOff>
    </xdr:from>
    <xdr:ext cx="685572" cy="259045"/>
    <xdr:sp macro="" textlink="">
      <xdr:nvSpPr>
        <xdr:cNvPr id="169" name="テキスト ボックス 168">
          <a:extLst>
            <a:ext uri="{FF2B5EF4-FFF2-40B4-BE49-F238E27FC236}">
              <a16:creationId xmlns:a16="http://schemas.microsoft.com/office/drawing/2014/main" id="{00000000-0008-0000-0700-0000A9000000}"/>
            </a:ext>
          </a:extLst>
        </xdr:cNvPr>
        <xdr:cNvSpPr txBox="1"/>
      </xdr:nvSpPr>
      <xdr:spPr>
        <a:xfrm>
          <a:off x="76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70" name="民生費グラフ枠">
          <a:extLst>
            <a:ext uri="{FF2B5EF4-FFF2-40B4-BE49-F238E27FC236}">
              <a16:creationId xmlns:a16="http://schemas.microsoft.com/office/drawing/2014/main" id="{00000000-0008-0000-0700-0000AA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70</xdr:row>
      <xdr:rowOff>18507</xdr:rowOff>
    </xdr:from>
    <xdr:to>
      <xdr:col>24</xdr:col>
      <xdr:colOff>62865</xdr:colOff>
      <xdr:row>78</xdr:row>
      <xdr:rowOff>70081</xdr:rowOff>
    </xdr:to>
    <xdr:cxnSp macro="">
      <xdr:nvCxnSpPr>
        <xdr:cNvPr id="171" name="直線コネクタ 170">
          <a:extLst>
            <a:ext uri="{FF2B5EF4-FFF2-40B4-BE49-F238E27FC236}">
              <a16:creationId xmlns:a16="http://schemas.microsoft.com/office/drawing/2014/main" id="{00000000-0008-0000-0700-0000AB000000}"/>
            </a:ext>
          </a:extLst>
        </xdr:cNvPr>
        <xdr:cNvCxnSpPr/>
      </xdr:nvCxnSpPr>
      <xdr:spPr>
        <a:xfrm flipV="1">
          <a:off x="4633595" y="12020007"/>
          <a:ext cx="1270" cy="142317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73908</xdr:rowOff>
    </xdr:from>
    <xdr:ext cx="599010" cy="259045"/>
    <xdr:sp macro="" textlink="">
      <xdr:nvSpPr>
        <xdr:cNvPr id="172" name="民生費最小値テキスト">
          <a:extLst>
            <a:ext uri="{FF2B5EF4-FFF2-40B4-BE49-F238E27FC236}">
              <a16:creationId xmlns:a16="http://schemas.microsoft.com/office/drawing/2014/main" id="{00000000-0008-0000-0700-0000AC000000}"/>
            </a:ext>
          </a:extLst>
        </xdr:cNvPr>
        <xdr:cNvSpPr txBox="1"/>
      </xdr:nvSpPr>
      <xdr:spPr>
        <a:xfrm>
          <a:off x="4686300" y="134470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122,636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70081</xdr:rowOff>
    </xdr:from>
    <xdr:to>
      <xdr:col>24</xdr:col>
      <xdr:colOff>152400</xdr:colOff>
      <xdr:row>78</xdr:row>
      <xdr:rowOff>70081</xdr:rowOff>
    </xdr:to>
    <xdr:cxnSp macro="">
      <xdr:nvCxnSpPr>
        <xdr:cNvPr id="173" name="直線コネクタ 172">
          <a:extLst>
            <a:ext uri="{FF2B5EF4-FFF2-40B4-BE49-F238E27FC236}">
              <a16:creationId xmlns:a16="http://schemas.microsoft.com/office/drawing/2014/main" id="{00000000-0008-0000-0700-0000AD000000}"/>
            </a:ext>
          </a:extLst>
        </xdr:cNvPr>
        <xdr:cNvCxnSpPr/>
      </xdr:nvCxnSpPr>
      <xdr:spPr>
        <a:xfrm>
          <a:off x="4546600" y="1344318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68</xdr:row>
      <xdr:rowOff>136634</xdr:rowOff>
    </xdr:from>
    <xdr:ext cx="599010" cy="259045"/>
    <xdr:sp macro="" textlink="">
      <xdr:nvSpPr>
        <xdr:cNvPr id="174" name="民生費最大値テキスト">
          <a:extLst>
            <a:ext uri="{FF2B5EF4-FFF2-40B4-BE49-F238E27FC236}">
              <a16:creationId xmlns:a16="http://schemas.microsoft.com/office/drawing/2014/main" id="{00000000-0008-0000-0700-0000AE000000}"/>
            </a:ext>
          </a:extLst>
        </xdr:cNvPr>
        <xdr:cNvSpPr txBox="1"/>
      </xdr:nvSpPr>
      <xdr:spPr>
        <a:xfrm>
          <a:off x="4686300" y="117952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994,221</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70</xdr:row>
      <xdr:rowOff>18507</xdr:rowOff>
    </xdr:from>
    <xdr:to>
      <xdr:col>24</xdr:col>
      <xdr:colOff>152400</xdr:colOff>
      <xdr:row>70</xdr:row>
      <xdr:rowOff>18507</xdr:rowOff>
    </xdr:to>
    <xdr:cxnSp macro="">
      <xdr:nvCxnSpPr>
        <xdr:cNvPr id="175" name="直線コネクタ 174">
          <a:extLst>
            <a:ext uri="{FF2B5EF4-FFF2-40B4-BE49-F238E27FC236}">
              <a16:creationId xmlns:a16="http://schemas.microsoft.com/office/drawing/2014/main" id="{00000000-0008-0000-0700-0000AF000000}"/>
            </a:ext>
          </a:extLst>
        </xdr:cNvPr>
        <xdr:cNvCxnSpPr/>
      </xdr:nvCxnSpPr>
      <xdr:spPr>
        <a:xfrm>
          <a:off x="4546600" y="120200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78</xdr:row>
      <xdr:rowOff>3104</xdr:rowOff>
    </xdr:from>
    <xdr:to>
      <xdr:col>24</xdr:col>
      <xdr:colOff>63500</xdr:colOff>
      <xdr:row>78</xdr:row>
      <xdr:rowOff>3676</xdr:rowOff>
    </xdr:to>
    <xdr:cxnSp macro="">
      <xdr:nvCxnSpPr>
        <xdr:cNvPr id="176" name="直線コネクタ 175">
          <a:extLst>
            <a:ext uri="{FF2B5EF4-FFF2-40B4-BE49-F238E27FC236}">
              <a16:creationId xmlns:a16="http://schemas.microsoft.com/office/drawing/2014/main" id="{00000000-0008-0000-0700-0000B0000000}"/>
            </a:ext>
          </a:extLst>
        </xdr:cNvPr>
        <xdr:cNvCxnSpPr/>
      </xdr:nvCxnSpPr>
      <xdr:spPr>
        <a:xfrm flipV="1">
          <a:off x="3797300" y="13376204"/>
          <a:ext cx="838200" cy="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58095</xdr:rowOff>
    </xdr:from>
    <xdr:ext cx="599010" cy="259045"/>
    <xdr:sp macro="" textlink="">
      <xdr:nvSpPr>
        <xdr:cNvPr id="177" name="民生費平均値テキスト">
          <a:extLst>
            <a:ext uri="{FF2B5EF4-FFF2-40B4-BE49-F238E27FC236}">
              <a16:creationId xmlns:a16="http://schemas.microsoft.com/office/drawing/2014/main" id="{00000000-0008-0000-0700-0000B1000000}"/>
            </a:ext>
          </a:extLst>
        </xdr:cNvPr>
        <xdr:cNvSpPr txBox="1"/>
      </xdr:nvSpPr>
      <xdr:spPr>
        <a:xfrm>
          <a:off x="4686300" y="1308829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217,876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35218</xdr:rowOff>
    </xdr:from>
    <xdr:to>
      <xdr:col>24</xdr:col>
      <xdr:colOff>114300</xdr:colOff>
      <xdr:row>77</xdr:row>
      <xdr:rowOff>136818</xdr:rowOff>
    </xdr:to>
    <xdr:sp macro="" textlink="">
      <xdr:nvSpPr>
        <xdr:cNvPr id="178" name="フローチャート: 判断 177">
          <a:extLst>
            <a:ext uri="{FF2B5EF4-FFF2-40B4-BE49-F238E27FC236}">
              <a16:creationId xmlns:a16="http://schemas.microsoft.com/office/drawing/2014/main" id="{00000000-0008-0000-0700-0000B2000000}"/>
            </a:ext>
          </a:extLst>
        </xdr:cNvPr>
        <xdr:cNvSpPr/>
      </xdr:nvSpPr>
      <xdr:spPr>
        <a:xfrm>
          <a:off x="4584700" y="132368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77</xdr:row>
      <xdr:rowOff>170901</xdr:rowOff>
    </xdr:from>
    <xdr:to>
      <xdr:col>19</xdr:col>
      <xdr:colOff>177800</xdr:colOff>
      <xdr:row>78</xdr:row>
      <xdr:rowOff>3676</xdr:rowOff>
    </xdr:to>
    <xdr:cxnSp macro="">
      <xdr:nvCxnSpPr>
        <xdr:cNvPr id="179" name="直線コネクタ 178">
          <a:extLst>
            <a:ext uri="{FF2B5EF4-FFF2-40B4-BE49-F238E27FC236}">
              <a16:creationId xmlns:a16="http://schemas.microsoft.com/office/drawing/2014/main" id="{00000000-0008-0000-0700-0000B3000000}"/>
            </a:ext>
          </a:extLst>
        </xdr:cNvPr>
        <xdr:cNvCxnSpPr/>
      </xdr:nvCxnSpPr>
      <xdr:spPr>
        <a:xfrm>
          <a:off x="2908300" y="13372551"/>
          <a:ext cx="889000" cy="42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77</xdr:row>
      <xdr:rowOff>50381</xdr:rowOff>
    </xdr:from>
    <xdr:to>
      <xdr:col>20</xdr:col>
      <xdr:colOff>38100</xdr:colOff>
      <xdr:row>77</xdr:row>
      <xdr:rowOff>151981</xdr:rowOff>
    </xdr:to>
    <xdr:sp macro="" textlink="">
      <xdr:nvSpPr>
        <xdr:cNvPr id="180" name="フローチャート: 判断 179">
          <a:extLst>
            <a:ext uri="{FF2B5EF4-FFF2-40B4-BE49-F238E27FC236}">
              <a16:creationId xmlns:a16="http://schemas.microsoft.com/office/drawing/2014/main" id="{00000000-0008-0000-0700-0000B4000000}"/>
            </a:ext>
          </a:extLst>
        </xdr:cNvPr>
        <xdr:cNvSpPr/>
      </xdr:nvSpPr>
      <xdr:spPr>
        <a:xfrm>
          <a:off x="3746500" y="132520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75</xdr:row>
      <xdr:rowOff>168508</xdr:rowOff>
    </xdr:from>
    <xdr:ext cx="599010" cy="259045"/>
    <xdr:sp macro="" textlink="">
      <xdr:nvSpPr>
        <xdr:cNvPr id="181" name="テキスト ボックス 180">
          <a:extLst>
            <a:ext uri="{FF2B5EF4-FFF2-40B4-BE49-F238E27FC236}">
              <a16:creationId xmlns:a16="http://schemas.microsoft.com/office/drawing/2014/main" id="{00000000-0008-0000-0700-0000B5000000}"/>
            </a:ext>
          </a:extLst>
        </xdr:cNvPr>
        <xdr:cNvSpPr txBox="1"/>
      </xdr:nvSpPr>
      <xdr:spPr>
        <a:xfrm>
          <a:off x="3497795" y="1302725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208,590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77</xdr:row>
      <xdr:rowOff>138153</xdr:rowOff>
    </xdr:from>
    <xdr:to>
      <xdr:col>15</xdr:col>
      <xdr:colOff>50800</xdr:colOff>
      <xdr:row>77</xdr:row>
      <xdr:rowOff>170901</xdr:rowOff>
    </xdr:to>
    <xdr:cxnSp macro="">
      <xdr:nvCxnSpPr>
        <xdr:cNvPr id="182" name="直線コネクタ 181">
          <a:extLst>
            <a:ext uri="{FF2B5EF4-FFF2-40B4-BE49-F238E27FC236}">
              <a16:creationId xmlns:a16="http://schemas.microsoft.com/office/drawing/2014/main" id="{00000000-0008-0000-0700-0000B6000000}"/>
            </a:ext>
          </a:extLst>
        </xdr:cNvPr>
        <xdr:cNvCxnSpPr/>
      </xdr:nvCxnSpPr>
      <xdr:spPr>
        <a:xfrm>
          <a:off x="2019300" y="13339803"/>
          <a:ext cx="889000" cy="327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77</xdr:row>
      <xdr:rowOff>32810</xdr:rowOff>
    </xdr:from>
    <xdr:to>
      <xdr:col>15</xdr:col>
      <xdr:colOff>101600</xdr:colOff>
      <xdr:row>77</xdr:row>
      <xdr:rowOff>134410</xdr:rowOff>
    </xdr:to>
    <xdr:sp macro="" textlink="">
      <xdr:nvSpPr>
        <xdr:cNvPr id="183" name="フローチャート: 判断 182">
          <a:extLst>
            <a:ext uri="{FF2B5EF4-FFF2-40B4-BE49-F238E27FC236}">
              <a16:creationId xmlns:a16="http://schemas.microsoft.com/office/drawing/2014/main" id="{00000000-0008-0000-0700-0000B7000000}"/>
            </a:ext>
          </a:extLst>
        </xdr:cNvPr>
        <xdr:cNvSpPr/>
      </xdr:nvSpPr>
      <xdr:spPr>
        <a:xfrm>
          <a:off x="2857500" y="13234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75</xdr:row>
      <xdr:rowOff>150937</xdr:rowOff>
    </xdr:from>
    <xdr:ext cx="599010" cy="259045"/>
    <xdr:sp macro="" textlink="">
      <xdr:nvSpPr>
        <xdr:cNvPr id="184" name="テキスト ボックス 183">
          <a:extLst>
            <a:ext uri="{FF2B5EF4-FFF2-40B4-BE49-F238E27FC236}">
              <a16:creationId xmlns:a16="http://schemas.microsoft.com/office/drawing/2014/main" id="{00000000-0008-0000-0700-0000B8000000}"/>
            </a:ext>
          </a:extLst>
        </xdr:cNvPr>
        <xdr:cNvSpPr txBox="1"/>
      </xdr:nvSpPr>
      <xdr:spPr>
        <a:xfrm>
          <a:off x="2608795" y="1300968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219,351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77</xdr:row>
      <xdr:rowOff>138153</xdr:rowOff>
    </xdr:from>
    <xdr:to>
      <xdr:col>10</xdr:col>
      <xdr:colOff>114300</xdr:colOff>
      <xdr:row>77</xdr:row>
      <xdr:rowOff>144624</xdr:rowOff>
    </xdr:to>
    <xdr:cxnSp macro="">
      <xdr:nvCxnSpPr>
        <xdr:cNvPr id="185" name="直線コネクタ 184">
          <a:extLst>
            <a:ext uri="{FF2B5EF4-FFF2-40B4-BE49-F238E27FC236}">
              <a16:creationId xmlns:a16="http://schemas.microsoft.com/office/drawing/2014/main" id="{00000000-0008-0000-0700-0000B9000000}"/>
            </a:ext>
          </a:extLst>
        </xdr:cNvPr>
        <xdr:cNvCxnSpPr/>
      </xdr:nvCxnSpPr>
      <xdr:spPr>
        <a:xfrm flipV="1">
          <a:off x="1130300" y="13339803"/>
          <a:ext cx="889000" cy="64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38067</xdr:rowOff>
    </xdr:from>
    <xdr:to>
      <xdr:col>10</xdr:col>
      <xdr:colOff>165100</xdr:colOff>
      <xdr:row>77</xdr:row>
      <xdr:rowOff>139667</xdr:rowOff>
    </xdr:to>
    <xdr:sp macro="" textlink="">
      <xdr:nvSpPr>
        <xdr:cNvPr id="186" name="フローチャート: 判断 185">
          <a:extLst>
            <a:ext uri="{FF2B5EF4-FFF2-40B4-BE49-F238E27FC236}">
              <a16:creationId xmlns:a16="http://schemas.microsoft.com/office/drawing/2014/main" id="{00000000-0008-0000-0700-0000BA000000}"/>
            </a:ext>
          </a:extLst>
        </xdr:cNvPr>
        <xdr:cNvSpPr/>
      </xdr:nvSpPr>
      <xdr:spPr>
        <a:xfrm>
          <a:off x="1968500" y="132397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75</xdr:row>
      <xdr:rowOff>156194</xdr:rowOff>
    </xdr:from>
    <xdr:ext cx="599010" cy="259045"/>
    <xdr:sp macro="" textlink="">
      <xdr:nvSpPr>
        <xdr:cNvPr id="187" name="テキスト ボックス 186">
          <a:extLst>
            <a:ext uri="{FF2B5EF4-FFF2-40B4-BE49-F238E27FC236}">
              <a16:creationId xmlns:a16="http://schemas.microsoft.com/office/drawing/2014/main" id="{00000000-0008-0000-0700-0000BB000000}"/>
            </a:ext>
          </a:extLst>
        </xdr:cNvPr>
        <xdr:cNvSpPr txBox="1"/>
      </xdr:nvSpPr>
      <xdr:spPr>
        <a:xfrm>
          <a:off x="1719795" y="130149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216,131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52285</xdr:rowOff>
    </xdr:from>
    <xdr:to>
      <xdr:col>6</xdr:col>
      <xdr:colOff>38100</xdr:colOff>
      <xdr:row>77</xdr:row>
      <xdr:rowOff>153885</xdr:rowOff>
    </xdr:to>
    <xdr:sp macro="" textlink="">
      <xdr:nvSpPr>
        <xdr:cNvPr id="188" name="フローチャート: 判断 187">
          <a:extLst>
            <a:ext uri="{FF2B5EF4-FFF2-40B4-BE49-F238E27FC236}">
              <a16:creationId xmlns:a16="http://schemas.microsoft.com/office/drawing/2014/main" id="{00000000-0008-0000-0700-0000BC000000}"/>
            </a:ext>
          </a:extLst>
        </xdr:cNvPr>
        <xdr:cNvSpPr/>
      </xdr:nvSpPr>
      <xdr:spPr>
        <a:xfrm>
          <a:off x="1079500" y="132539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75</xdr:row>
      <xdr:rowOff>170412</xdr:rowOff>
    </xdr:from>
    <xdr:ext cx="599010" cy="259045"/>
    <xdr:sp macro="" textlink="">
      <xdr:nvSpPr>
        <xdr:cNvPr id="189" name="テキスト ボックス 188">
          <a:extLst>
            <a:ext uri="{FF2B5EF4-FFF2-40B4-BE49-F238E27FC236}">
              <a16:creationId xmlns:a16="http://schemas.microsoft.com/office/drawing/2014/main" id="{00000000-0008-0000-0700-0000BD000000}"/>
            </a:ext>
          </a:extLst>
        </xdr:cNvPr>
        <xdr:cNvSpPr txBox="1"/>
      </xdr:nvSpPr>
      <xdr:spPr>
        <a:xfrm>
          <a:off x="830795" y="130291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207,424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00000000-0008-0000-0700-0000BE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91" name="テキスト ボックス 190">
          <a:extLst>
            <a:ext uri="{FF2B5EF4-FFF2-40B4-BE49-F238E27FC236}">
              <a16:creationId xmlns:a16="http://schemas.microsoft.com/office/drawing/2014/main" id="{00000000-0008-0000-0700-0000BF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id="{00000000-0008-0000-0700-0000C0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3" name="テキスト ボックス 192">
          <a:extLst>
            <a:ext uri="{FF2B5EF4-FFF2-40B4-BE49-F238E27FC236}">
              <a16:creationId xmlns:a16="http://schemas.microsoft.com/office/drawing/2014/main" id="{00000000-0008-0000-0700-0000C1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4" name="テキスト ボックス 193">
          <a:extLst>
            <a:ext uri="{FF2B5EF4-FFF2-40B4-BE49-F238E27FC236}">
              <a16:creationId xmlns:a16="http://schemas.microsoft.com/office/drawing/2014/main" id="{00000000-0008-0000-0700-0000C2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123754</xdr:rowOff>
    </xdr:from>
    <xdr:to>
      <xdr:col>24</xdr:col>
      <xdr:colOff>114300</xdr:colOff>
      <xdr:row>78</xdr:row>
      <xdr:rowOff>53904</xdr:rowOff>
    </xdr:to>
    <xdr:sp macro="" textlink="">
      <xdr:nvSpPr>
        <xdr:cNvPr id="195" name="楕円 194">
          <a:extLst>
            <a:ext uri="{FF2B5EF4-FFF2-40B4-BE49-F238E27FC236}">
              <a16:creationId xmlns:a16="http://schemas.microsoft.com/office/drawing/2014/main" id="{00000000-0008-0000-0700-0000C3000000}"/>
            </a:ext>
          </a:extLst>
        </xdr:cNvPr>
        <xdr:cNvSpPr/>
      </xdr:nvSpPr>
      <xdr:spPr>
        <a:xfrm>
          <a:off x="4584700" y="133254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77</xdr:row>
      <xdr:rowOff>38681</xdr:rowOff>
    </xdr:from>
    <xdr:ext cx="599010" cy="259045"/>
    <xdr:sp macro="" textlink="">
      <xdr:nvSpPr>
        <xdr:cNvPr id="196" name="民生費該当値テキスト">
          <a:extLst>
            <a:ext uri="{FF2B5EF4-FFF2-40B4-BE49-F238E27FC236}">
              <a16:creationId xmlns:a16="http://schemas.microsoft.com/office/drawing/2014/main" id="{00000000-0008-0000-0700-0000C4000000}"/>
            </a:ext>
          </a:extLst>
        </xdr:cNvPr>
        <xdr:cNvSpPr txBox="1"/>
      </xdr:nvSpPr>
      <xdr:spPr>
        <a:xfrm>
          <a:off x="4686300" y="1324033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163,655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77</xdr:row>
      <xdr:rowOff>124326</xdr:rowOff>
    </xdr:from>
    <xdr:to>
      <xdr:col>20</xdr:col>
      <xdr:colOff>38100</xdr:colOff>
      <xdr:row>78</xdr:row>
      <xdr:rowOff>54476</xdr:rowOff>
    </xdr:to>
    <xdr:sp macro="" textlink="">
      <xdr:nvSpPr>
        <xdr:cNvPr id="197" name="楕円 196">
          <a:extLst>
            <a:ext uri="{FF2B5EF4-FFF2-40B4-BE49-F238E27FC236}">
              <a16:creationId xmlns:a16="http://schemas.microsoft.com/office/drawing/2014/main" id="{00000000-0008-0000-0700-0000C5000000}"/>
            </a:ext>
          </a:extLst>
        </xdr:cNvPr>
        <xdr:cNvSpPr/>
      </xdr:nvSpPr>
      <xdr:spPr>
        <a:xfrm>
          <a:off x="3746500" y="133259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78</xdr:row>
      <xdr:rowOff>45603</xdr:rowOff>
    </xdr:from>
    <xdr:ext cx="599010" cy="259045"/>
    <xdr:sp macro="" textlink="">
      <xdr:nvSpPr>
        <xdr:cNvPr id="198" name="テキスト ボックス 197">
          <a:extLst>
            <a:ext uri="{FF2B5EF4-FFF2-40B4-BE49-F238E27FC236}">
              <a16:creationId xmlns:a16="http://schemas.microsoft.com/office/drawing/2014/main" id="{00000000-0008-0000-0700-0000C6000000}"/>
            </a:ext>
          </a:extLst>
        </xdr:cNvPr>
        <xdr:cNvSpPr txBox="1"/>
      </xdr:nvSpPr>
      <xdr:spPr>
        <a:xfrm>
          <a:off x="3497795" y="134187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163,304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77</xdr:row>
      <xdr:rowOff>120101</xdr:rowOff>
    </xdr:from>
    <xdr:to>
      <xdr:col>15</xdr:col>
      <xdr:colOff>101600</xdr:colOff>
      <xdr:row>78</xdr:row>
      <xdr:rowOff>50251</xdr:rowOff>
    </xdr:to>
    <xdr:sp macro="" textlink="">
      <xdr:nvSpPr>
        <xdr:cNvPr id="199" name="楕円 198">
          <a:extLst>
            <a:ext uri="{FF2B5EF4-FFF2-40B4-BE49-F238E27FC236}">
              <a16:creationId xmlns:a16="http://schemas.microsoft.com/office/drawing/2014/main" id="{00000000-0008-0000-0700-0000C7000000}"/>
            </a:ext>
          </a:extLst>
        </xdr:cNvPr>
        <xdr:cNvSpPr/>
      </xdr:nvSpPr>
      <xdr:spPr>
        <a:xfrm>
          <a:off x="2857500" y="133217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78</xdr:row>
      <xdr:rowOff>41378</xdr:rowOff>
    </xdr:from>
    <xdr:ext cx="599010" cy="259045"/>
    <xdr:sp macro="" textlink="">
      <xdr:nvSpPr>
        <xdr:cNvPr id="200" name="テキスト ボックス 199">
          <a:extLst>
            <a:ext uri="{FF2B5EF4-FFF2-40B4-BE49-F238E27FC236}">
              <a16:creationId xmlns:a16="http://schemas.microsoft.com/office/drawing/2014/main" id="{00000000-0008-0000-0700-0000C8000000}"/>
            </a:ext>
          </a:extLst>
        </xdr:cNvPr>
        <xdr:cNvSpPr txBox="1"/>
      </xdr:nvSpPr>
      <xdr:spPr>
        <a:xfrm>
          <a:off x="2608795" y="1341447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165,892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77</xdr:row>
      <xdr:rowOff>87353</xdr:rowOff>
    </xdr:from>
    <xdr:to>
      <xdr:col>10</xdr:col>
      <xdr:colOff>165100</xdr:colOff>
      <xdr:row>78</xdr:row>
      <xdr:rowOff>17503</xdr:rowOff>
    </xdr:to>
    <xdr:sp macro="" textlink="">
      <xdr:nvSpPr>
        <xdr:cNvPr id="201" name="楕円 200">
          <a:extLst>
            <a:ext uri="{FF2B5EF4-FFF2-40B4-BE49-F238E27FC236}">
              <a16:creationId xmlns:a16="http://schemas.microsoft.com/office/drawing/2014/main" id="{00000000-0008-0000-0700-0000C9000000}"/>
            </a:ext>
          </a:extLst>
        </xdr:cNvPr>
        <xdr:cNvSpPr/>
      </xdr:nvSpPr>
      <xdr:spPr>
        <a:xfrm>
          <a:off x="1968500" y="132890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78</xdr:row>
      <xdr:rowOff>8630</xdr:rowOff>
    </xdr:from>
    <xdr:ext cx="599010" cy="259045"/>
    <xdr:sp macro="" textlink="">
      <xdr:nvSpPr>
        <xdr:cNvPr id="202" name="テキスト ボックス 201">
          <a:extLst>
            <a:ext uri="{FF2B5EF4-FFF2-40B4-BE49-F238E27FC236}">
              <a16:creationId xmlns:a16="http://schemas.microsoft.com/office/drawing/2014/main" id="{00000000-0008-0000-0700-0000CA000000}"/>
            </a:ext>
          </a:extLst>
        </xdr:cNvPr>
        <xdr:cNvSpPr txBox="1"/>
      </xdr:nvSpPr>
      <xdr:spPr>
        <a:xfrm>
          <a:off x="1719795" y="133817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185,948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93824</xdr:rowOff>
    </xdr:from>
    <xdr:to>
      <xdr:col>6</xdr:col>
      <xdr:colOff>38100</xdr:colOff>
      <xdr:row>78</xdr:row>
      <xdr:rowOff>23974</xdr:rowOff>
    </xdr:to>
    <xdr:sp macro="" textlink="">
      <xdr:nvSpPr>
        <xdr:cNvPr id="203" name="楕円 202">
          <a:extLst>
            <a:ext uri="{FF2B5EF4-FFF2-40B4-BE49-F238E27FC236}">
              <a16:creationId xmlns:a16="http://schemas.microsoft.com/office/drawing/2014/main" id="{00000000-0008-0000-0700-0000CB000000}"/>
            </a:ext>
          </a:extLst>
        </xdr:cNvPr>
        <xdr:cNvSpPr/>
      </xdr:nvSpPr>
      <xdr:spPr>
        <a:xfrm>
          <a:off x="1079500" y="132954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78</xdr:row>
      <xdr:rowOff>15101</xdr:rowOff>
    </xdr:from>
    <xdr:ext cx="599010" cy="259045"/>
    <xdr:sp macro="" textlink="">
      <xdr:nvSpPr>
        <xdr:cNvPr id="204" name="テキスト ボックス 203">
          <a:extLst>
            <a:ext uri="{FF2B5EF4-FFF2-40B4-BE49-F238E27FC236}">
              <a16:creationId xmlns:a16="http://schemas.microsoft.com/office/drawing/2014/main" id="{00000000-0008-0000-0700-0000CC000000}"/>
            </a:ext>
          </a:extLst>
        </xdr:cNvPr>
        <xdr:cNvSpPr txBox="1"/>
      </xdr:nvSpPr>
      <xdr:spPr>
        <a:xfrm>
          <a:off x="830795" y="133882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181,985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5" name="正方形/長方形 204">
          <a:extLst>
            <a:ext uri="{FF2B5EF4-FFF2-40B4-BE49-F238E27FC236}">
              <a16:creationId xmlns:a16="http://schemas.microsoft.com/office/drawing/2014/main" id="{00000000-0008-0000-0700-0000CD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6" name="正方形/長方形 205">
          <a:extLst>
            <a:ext uri="{FF2B5EF4-FFF2-40B4-BE49-F238E27FC236}">
              <a16:creationId xmlns:a16="http://schemas.microsoft.com/office/drawing/2014/main" id="{00000000-0008-0000-0700-0000CE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7" name="正方形/長方形 206">
          <a:extLst>
            <a:ext uri="{FF2B5EF4-FFF2-40B4-BE49-F238E27FC236}">
              <a16:creationId xmlns:a16="http://schemas.microsoft.com/office/drawing/2014/main" id="{00000000-0008-0000-0700-0000CF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8" name="正方形/長方形 207">
          <a:extLst>
            <a:ext uri="{FF2B5EF4-FFF2-40B4-BE49-F238E27FC236}">
              <a16:creationId xmlns:a16="http://schemas.microsoft.com/office/drawing/2014/main" id="{00000000-0008-0000-0700-0000D0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9" name="正方形/長方形 208">
          <a:extLst>
            <a:ext uri="{FF2B5EF4-FFF2-40B4-BE49-F238E27FC236}">
              <a16:creationId xmlns:a16="http://schemas.microsoft.com/office/drawing/2014/main" id="{00000000-0008-0000-0700-0000D1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37,431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10" name="正方形/長方形 209">
          <a:extLst>
            <a:ext uri="{FF2B5EF4-FFF2-40B4-BE49-F238E27FC236}">
              <a16:creationId xmlns:a16="http://schemas.microsoft.com/office/drawing/2014/main" id="{00000000-0008-0000-0700-0000D2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1" name="正方形/長方形 210">
          <a:extLst>
            <a:ext uri="{FF2B5EF4-FFF2-40B4-BE49-F238E27FC236}">
              <a16:creationId xmlns:a16="http://schemas.microsoft.com/office/drawing/2014/main" id="{00000000-0008-0000-0700-0000D3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43,374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2" name="正方形/長方形 211">
          <a:extLst>
            <a:ext uri="{FF2B5EF4-FFF2-40B4-BE49-F238E27FC236}">
              <a16:creationId xmlns:a16="http://schemas.microsoft.com/office/drawing/2014/main" id="{00000000-0008-0000-0700-0000D4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3" name="テキスト ボックス 212">
          <a:extLst>
            <a:ext uri="{FF2B5EF4-FFF2-40B4-BE49-F238E27FC236}">
              <a16:creationId xmlns:a16="http://schemas.microsoft.com/office/drawing/2014/main" id="{00000000-0008-0000-0700-0000D5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4" name="直線コネクタ 213">
          <a:extLst>
            <a:ext uri="{FF2B5EF4-FFF2-40B4-BE49-F238E27FC236}">
              <a16:creationId xmlns:a16="http://schemas.microsoft.com/office/drawing/2014/main" id="{00000000-0008-0000-0700-0000D6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98879</xdr:rowOff>
    </xdr:from>
    <xdr:to>
      <xdr:col>28</xdr:col>
      <xdr:colOff>114300</xdr:colOff>
      <xdr:row>99</xdr:row>
      <xdr:rowOff>98879</xdr:rowOff>
    </xdr:to>
    <xdr:cxnSp macro="">
      <xdr:nvCxnSpPr>
        <xdr:cNvPr id="215" name="直線コネクタ 214">
          <a:extLst>
            <a:ext uri="{FF2B5EF4-FFF2-40B4-BE49-F238E27FC236}">
              <a16:creationId xmlns:a16="http://schemas.microsoft.com/office/drawing/2014/main" id="{00000000-0008-0000-0700-0000D7000000}"/>
            </a:ext>
          </a:extLst>
        </xdr:cNvPr>
        <xdr:cNvCxnSpPr/>
      </xdr:nvCxnSpPr>
      <xdr:spPr>
        <a:xfrm>
          <a:off x="762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98</xdr:row>
      <xdr:rowOff>128106</xdr:rowOff>
    </xdr:from>
    <xdr:ext cx="248786" cy="259045"/>
    <xdr:sp macro="" textlink="">
      <xdr:nvSpPr>
        <xdr:cNvPr id="216" name="テキスト ボックス 215">
          <a:extLst>
            <a:ext uri="{FF2B5EF4-FFF2-40B4-BE49-F238E27FC236}">
              <a16:creationId xmlns:a16="http://schemas.microsoft.com/office/drawing/2014/main" id="{00000000-0008-0000-0700-0000D8000000}"/>
            </a:ext>
          </a:extLst>
        </xdr:cNvPr>
        <xdr:cNvSpPr txBox="1"/>
      </xdr:nvSpPr>
      <xdr:spPr>
        <a:xfrm>
          <a:off x="513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115207</xdr:rowOff>
    </xdr:from>
    <xdr:to>
      <xdr:col>28</xdr:col>
      <xdr:colOff>114300</xdr:colOff>
      <xdr:row>97</xdr:row>
      <xdr:rowOff>115207</xdr:rowOff>
    </xdr:to>
    <xdr:cxnSp macro="">
      <xdr:nvCxnSpPr>
        <xdr:cNvPr id="217" name="直線コネクタ 216">
          <a:extLst>
            <a:ext uri="{FF2B5EF4-FFF2-40B4-BE49-F238E27FC236}">
              <a16:creationId xmlns:a16="http://schemas.microsoft.com/office/drawing/2014/main" id="{00000000-0008-0000-0700-0000D9000000}"/>
            </a:ext>
          </a:extLst>
        </xdr:cNvPr>
        <xdr:cNvCxnSpPr/>
      </xdr:nvCxnSpPr>
      <xdr:spPr>
        <a:xfrm>
          <a:off x="762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96</xdr:row>
      <xdr:rowOff>144434</xdr:rowOff>
    </xdr:from>
    <xdr:ext cx="595419" cy="259045"/>
    <xdr:sp macro="" textlink="">
      <xdr:nvSpPr>
        <xdr:cNvPr id="218" name="テキスト ボックス 217">
          <a:extLst>
            <a:ext uri="{FF2B5EF4-FFF2-40B4-BE49-F238E27FC236}">
              <a16:creationId xmlns:a16="http://schemas.microsoft.com/office/drawing/2014/main" id="{00000000-0008-0000-0700-0000DA000000}"/>
            </a:ext>
          </a:extLst>
        </xdr:cNvPr>
        <xdr:cNvSpPr txBox="1"/>
      </xdr:nvSpPr>
      <xdr:spPr>
        <a:xfrm>
          <a:off x="166581" y="16603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95</xdr:row>
      <xdr:rowOff>131536</xdr:rowOff>
    </xdr:from>
    <xdr:to>
      <xdr:col>28</xdr:col>
      <xdr:colOff>114300</xdr:colOff>
      <xdr:row>95</xdr:row>
      <xdr:rowOff>131536</xdr:rowOff>
    </xdr:to>
    <xdr:cxnSp macro="">
      <xdr:nvCxnSpPr>
        <xdr:cNvPr id="219" name="直線コネクタ 218">
          <a:extLst>
            <a:ext uri="{FF2B5EF4-FFF2-40B4-BE49-F238E27FC236}">
              <a16:creationId xmlns:a16="http://schemas.microsoft.com/office/drawing/2014/main" id="{00000000-0008-0000-0700-0000DB000000}"/>
            </a:ext>
          </a:extLst>
        </xdr:cNvPr>
        <xdr:cNvCxnSpPr/>
      </xdr:nvCxnSpPr>
      <xdr:spPr>
        <a:xfrm>
          <a:off x="762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94</xdr:row>
      <xdr:rowOff>160763</xdr:rowOff>
    </xdr:from>
    <xdr:ext cx="595419" cy="259045"/>
    <xdr:sp macro="" textlink="">
      <xdr:nvSpPr>
        <xdr:cNvPr id="220" name="テキスト ボックス 219">
          <a:extLst>
            <a:ext uri="{FF2B5EF4-FFF2-40B4-BE49-F238E27FC236}">
              <a16:creationId xmlns:a16="http://schemas.microsoft.com/office/drawing/2014/main" id="{00000000-0008-0000-0700-0000DC000000}"/>
            </a:ext>
          </a:extLst>
        </xdr:cNvPr>
        <xdr:cNvSpPr txBox="1"/>
      </xdr:nvSpPr>
      <xdr:spPr>
        <a:xfrm>
          <a:off x="166581" y="16277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147864</xdr:rowOff>
    </xdr:from>
    <xdr:to>
      <xdr:col>28</xdr:col>
      <xdr:colOff>114300</xdr:colOff>
      <xdr:row>93</xdr:row>
      <xdr:rowOff>147864</xdr:rowOff>
    </xdr:to>
    <xdr:cxnSp macro="">
      <xdr:nvCxnSpPr>
        <xdr:cNvPr id="221" name="直線コネクタ 220">
          <a:extLst>
            <a:ext uri="{FF2B5EF4-FFF2-40B4-BE49-F238E27FC236}">
              <a16:creationId xmlns:a16="http://schemas.microsoft.com/office/drawing/2014/main" id="{00000000-0008-0000-0700-0000DD000000}"/>
            </a:ext>
          </a:extLst>
        </xdr:cNvPr>
        <xdr:cNvCxnSpPr/>
      </xdr:nvCxnSpPr>
      <xdr:spPr>
        <a:xfrm>
          <a:off x="762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5641</xdr:rowOff>
    </xdr:from>
    <xdr:ext cx="595419" cy="259045"/>
    <xdr:sp macro="" textlink="">
      <xdr:nvSpPr>
        <xdr:cNvPr id="222" name="テキスト ボックス 221">
          <a:extLst>
            <a:ext uri="{FF2B5EF4-FFF2-40B4-BE49-F238E27FC236}">
              <a16:creationId xmlns:a16="http://schemas.microsoft.com/office/drawing/2014/main" id="{00000000-0008-0000-0700-0000DE000000}"/>
            </a:ext>
          </a:extLst>
        </xdr:cNvPr>
        <xdr:cNvSpPr txBox="1"/>
      </xdr:nvSpPr>
      <xdr:spPr>
        <a:xfrm>
          <a:off x="166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164193</xdr:rowOff>
    </xdr:from>
    <xdr:to>
      <xdr:col>28</xdr:col>
      <xdr:colOff>114300</xdr:colOff>
      <xdr:row>91</xdr:row>
      <xdr:rowOff>164193</xdr:rowOff>
    </xdr:to>
    <xdr:cxnSp macro="">
      <xdr:nvCxnSpPr>
        <xdr:cNvPr id="223" name="直線コネクタ 222">
          <a:extLst>
            <a:ext uri="{FF2B5EF4-FFF2-40B4-BE49-F238E27FC236}">
              <a16:creationId xmlns:a16="http://schemas.microsoft.com/office/drawing/2014/main" id="{00000000-0008-0000-0700-0000DF000000}"/>
            </a:ext>
          </a:extLst>
        </xdr:cNvPr>
        <xdr:cNvCxnSpPr/>
      </xdr:nvCxnSpPr>
      <xdr:spPr>
        <a:xfrm>
          <a:off x="762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21970</xdr:rowOff>
    </xdr:from>
    <xdr:ext cx="595419" cy="259045"/>
    <xdr:sp macro="" textlink="">
      <xdr:nvSpPr>
        <xdr:cNvPr id="224" name="テキスト ボックス 223">
          <a:extLst>
            <a:ext uri="{FF2B5EF4-FFF2-40B4-BE49-F238E27FC236}">
              <a16:creationId xmlns:a16="http://schemas.microsoft.com/office/drawing/2014/main" id="{00000000-0008-0000-0700-0000E0000000}"/>
            </a:ext>
          </a:extLst>
        </xdr:cNvPr>
        <xdr:cNvSpPr txBox="1"/>
      </xdr:nvSpPr>
      <xdr:spPr>
        <a:xfrm>
          <a:off x="166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9071</xdr:rowOff>
    </xdr:from>
    <xdr:to>
      <xdr:col>28</xdr:col>
      <xdr:colOff>114300</xdr:colOff>
      <xdr:row>90</xdr:row>
      <xdr:rowOff>9071</xdr:rowOff>
    </xdr:to>
    <xdr:cxnSp macro="">
      <xdr:nvCxnSpPr>
        <xdr:cNvPr id="225" name="直線コネクタ 224">
          <a:extLst>
            <a:ext uri="{FF2B5EF4-FFF2-40B4-BE49-F238E27FC236}">
              <a16:creationId xmlns:a16="http://schemas.microsoft.com/office/drawing/2014/main" id="{00000000-0008-0000-0700-0000E1000000}"/>
            </a:ext>
          </a:extLst>
        </xdr:cNvPr>
        <xdr:cNvCxnSpPr/>
      </xdr:nvCxnSpPr>
      <xdr:spPr>
        <a:xfrm>
          <a:off x="762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38298</xdr:rowOff>
    </xdr:from>
    <xdr:ext cx="595419" cy="259045"/>
    <xdr:sp macro="" textlink="">
      <xdr:nvSpPr>
        <xdr:cNvPr id="226" name="テキスト ボックス 225">
          <a:extLst>
            <a:ext uri="{FF2B5EF4-FFF2-40B4-BE49-F238E27FC236}">
              <a16:creationId xmlns:a16="http://schemas.microsoft.com/office/drawing/2014/main" id="{00000000-0008-0000-0700-0000E2000000}"/>
            </a:ext>
          </a:extLst>
        </xdr:cNvPr>
        <xdr:cNvSpPr txBox="1"/>
      </xdr:nvSpPr>
      <xdr:spPr>
        <a:xfrm>
          <a:off x="166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7" name="直線コネクタ 226">
          <a:extLst>
            <a:ext uri="{FF2B5EF4-FFF2-40B4-BE49-F238E27FC236}">
              <a16:creationId xmlns:a16="http://schemas.microsoft.com/office/drawing/2014/main" id="{00000000-0008-0000-0700-0000E3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8" name="テキスト ボックス 227">
          <a:extLst>
            <a:ext uri="{FF2B5EF4-FFF2-40B4-BE49-F238E27FC236}">
              <a16:creationId xmlns:a16="http://schemas.microsoft.com/office/drawing/2014/main" id="{00000000-0008-0000-0700-0000E4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9" name="衛生費グラフ枠">
          <a:extLst>
            <a:ext uri="{FF2B5EF4-FFF2-40B4-BE49-F238E27FC236}">
              <a16:creationId xmlns:a16="http://schemas.microsoft.com/office/drawing/2014/main" id="{00000000-0008-0000-0700-0000E5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89</xdr:row>
      <xdr:rowOff>146777</xdr:rowOff>
    </xdr:from>
    <xdr:to>
      <xdr:col>24</xdr:col>
      <xdr:colOff>62865</xdr:colOff>
      <xdr:row>99</xdr:row>
      <xdr:rowOff>597</xdr:rowOff>
    </xdr:to>
    <xdr:cxnSp macro="">
      <xdr:nvCxnSpPr>
        <xdr:cNvPr id="230" name="直線コネクタ 229">
          <a:extLst>
            <a:ext uri="{FF2B5EF4-FFF2-40B4-BE49-F238E27FC236}">
              <a16:creationId xmlns:a16="http://schemas.microsoft.com/office/drawing/2014/main" id="{00000000-0008-0000-0700-0000E6000000}"/>
            </a:ext>
          </a:extLst>
        </xdr:cNvPr>
        <xdr:cNvCxnSpPr/>
      </xdr:nvCxnSpPr>
      <xdr:spPr>
        <a:xfrm flipV="1">
          <a:off x="4633595" y="15405827"/>
          <a:ext cx="1270" cy="15683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99</xdr:row>
      <xdr:rowOff>4424</xdr:rowOff>
    </xdr:from>
    <xdr:ext cx="534377" cy="259045"/>
    <xdr:sp macro="" textlink="">
      <xdr:nvSpPr>
        <xdr:cNvPr id="231" name="衛生費最小値テキスト">
          <a:extLst>
            <a:ext uri="{FF2B5EF4-FFF2-40B4-BE49-F238E27FC236}">
              <a16:creationId xmlns:a16="http://schemas.microsoft.com/office/drawing/2014/main" id="{00000000-0008-0000-0700-0000E7000000}"/>
            </a:ext>
          </a:extLst>
        </xdr:cNvPr>
        <xdr:cNvSpPr txBox="1"/>
      </xdr:nvSpPr>
      <xdr:spPr>
        <a:xfrm>
          <a:off x="4686300" y="169779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30,095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99</xdr:row>
      <xdr:rowOff>597</xdr:rowOff>
    </xdr:from>
    <xdr:to>
      <xdr:col>24</xdr:col>
      <xdr:colOff>152400</xdr:colOff>
      <xdr:row>99</xdr:row>
      <xdr:rowOff>597</xdr:rowOff>
    </xdr:to>
    <xdr:cxnSp macro="">
      <xdr:nvCxnSpPr>
        <xdr:cNvPr id="232" name="直線コネクタ 231">
          <a:extLst>
            <a:ext uri="{FF2B5EF4-FFF2-40B4-BE49-F238E27FC236}">
              <a16:creationId xmlns:a16="http://schemas.microsoft.com/office/drawing/2014/main" id="{00000000-0008-0000-0700-0000E8000000}"/>
            </a:ext>
          </a:extLst>
        </xdr:cNvPr>
        <xdr:cNvCxnSpPr/>
      </xdr:nvCxnSpPr>
      <xdr:spPr>
        <a:xfrm>
          <a:off x="4546600" y="1697414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88</xdr:row>
      <xdr:rowOff>93454</xdr:rowOff>
    </xdr:from>
    <xdr:ext cx="599010" cy="259045"/>
    <xdr:sp macro="" textlink="">
      <xdr:nvSpPr>
        <xdr:cNvPr id="233" name="衛生費最大値テキスト">
          <a:extLst>
            <a:ext uri="{FF2B5EF4-FFF2-40B4-BE49-F238E27FC236}">
              <a16:creationId xmlns:a16="http://schemas.microsoft.com/office/drawing/2014/main" id="{00000000-0008-0000-0700-0000E9000000}"/>
            </a:ext>
          </a:extLst>
        </xdr:cNvPr>
        <xdr:cNvSpPr txBox="1"/>
      </xdr:nvSpPr>
      <xdr:spPr>
        <a:xfrm>
          <a:off x="4686300" y="151810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510,333</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89</xdr:row>
      <xdr:rowOff>146777</xdr:rowOff>
    </xdr:from>
    <xdr:to>
      <xdr:col>24</xdr:col>
      <xdr:colOff>152400</xdr:colOff>
      <xdr:row>89</xdr:row>
      <xdr:rowOff>146777</xdr:rowOff>
    </xdr:to>
    <xdr:cxnSp macro="">
      <xdr:nvCxnSpPr>
        <xdr:cNvPr id="234" name="直線コネクタ 233">
          <a:extLst>
            <a:ext uri="{FF2B5EF4-FFF2-40B4-BE49-F238E27FC236}">
              <a16:creationId xmlns:a16="http://schemas.microsoft.com/office/drawing/2014/main" id="{00000000-0008-0000-0700-0000EA000000}"/>
            </a:ext>
          </a:extLst>
        </xdr:cNvPr>
        <xdr:cNvCxnSpPr/>
      </xdr:nvCxnSpPr>
      <xdr:spPr>
        <a:xfrm>
          <a:off x="4546600" y="1540582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98</xdr:row>
      <xdr:rowOff>2651</xdr:rowOff>
    </xdr:from>
    <xdr:to>
      <xdr:col>24</xdr:col>
      <xdr:colOff>63500</xdr:colOff>
      <xdr:row>98</xdr:row>
      <xdr:rowOff>17859</xdr:rowOff>
    </xdr:to>
    <xdr:cxnSp macro="">
      <xdr:nvCxnSpPr>
        <xdr:cNvPr id="235" name="直線コネクタ 234">
          <a:extLst>
            <a:ext uri="{FF2B5EF4-FFF2-40B4-BE49-F238E27FC236}">
              <a16:creationId xmlns:a16="http://schemas.microsoft.com/office/drawing/2014/main" id="{00000000-0008-0000-0700-0000EB000000}"/>
            </a:ext>
          </a:extLst>
        </xdr:cNvPr>
        <xdr:cNvCxnSpPr/>
      </xdr:nvCxnSpPr>
      <xdr:spPr>
        <a:xfrm>
          <a:off x="3797300" y="16804751"/>
          <a:ext cx="838200" cy="152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96</xdr:row>
      <xdr:rowOff>45319</xdr:rowOff>
    </xdr:from>
    <xdr:ext cx="599010" cy="259045"/>
    <xdr:sp macro="" textlink="">
      <xdr:nvSpPr>
        <xdr:cNvPr id="236" name="衛生費平均値テキスト">
          <a:extLst>
            <a:ext uri="{FF2B5EF4-FFF2-40B4-BE49-F238E27FC236}">
              <a16:creationId xmlns:a16="http://schemas.microsoft.com/office/drawing/2014/main" id="{00000000-0008-0000-0700-0000EC000000}"/>
            </a:ext>
          </a:extLst>
        </xdr:cNvPr>
        <xdr:cNvSpPr txBox="1"/>
      </xdr:nvSpPr>
      <xdr:spPr>
        <a:xfrm>
          <a:off x="4686300" y="1650451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112,850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22442</xdr:rowOff>
    </xdr:from>
    <xdr:to>
      <xdr:col>24</xdr:col>
      <xdr:colOff>114300</xdr:colOff>
      <xdr:row>97</xdr:row>
      <xdr:rowOff>124042</xdr:rowOff>
    </xdr:to>
    <xdr:sp macro="" textlink="">
      <xdr:nvSpPr>
        <xdr:cNvPr id="237" name="フローチャート: 判断 236">
          <a:extLst>
            <a:ext uri="{FF2B5EF4-FFF2-40B4-BE49-F238E27FC236}">
              <a16:creationId xmlns:a16="http://schemas.microsoft.com/office/drawing/2014/main" id="{00000000-0008-0000-0700-0000ED000000}"/>
            </a:ext>
          </a:extLst>
        </xdr:cNvPr>
        <xdr:cNvSpPr/>
      </xdr:nvSpPr>
      <xdr:spPr>
        <a:xfrm>
          <a:off x="4584700" y="166530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98</xdr:row>
      <xdr:rowOff>2651</xdr:rowOff>
    </xdr:from>
    <xdr:to>
      <xdr:col>19</xdr:col>
      <xdr:colOff>177800</xdr:colOff>
      <xdr:row>98</xdr:row>
      <xdr:rowOff>16073</xdr:rowOff>
    </xdr:to>
    <xdr:cxnSp macro="">
      <xdr:nvCxnSpPr>
        <xdr:cNvPr id="238" name="直線コネクタ 237">
          <a:extLst>
            <a:ext uri="{FF2B5EF4-FFF2-40B4-BE49-F238E27FC236}">
              <a16:creationId xmlns:a16="http://schemas.microsoft.com/office/drawing/2014/main" id="{00000000-0008-0000-0700-0000EE000000}"/>
            </a:ext>
          </a:extLst>
        </xdr:cNvPr>
        <xdr:cNvCxnSpPr/>
      </xdr:nvCxnSpPr>
      <xdr:spPr>
        <a:xfrm flipV="1">
          <a:off x="2908300" y="16804751"/>
          <a:ext cx="889000" cy="134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97</xdr:row>
      <xdr:rowOff>50691</xdr:rowOff>
    </xdr:from>
    <xdr:to>
      <xdr:col>20</xdr:col>
      <xdr:colOff>38100</xdr:colOff>
      <xdr:row>97</xdr:row>
      <xdr:rowOff>152291</xdr:rowOff>
    </xdr:to>
    <xdr:sp macro="" textlink="">
      <xdr:nvSpPr>
        <xdr:cNvPr id="239" name="フローチャート: 判断 238">
          <a:extLst>
            <a:ext uri="{FF2B5EF4-FFF2-40B4-BE49-F238E27FC236}">
              <a16:creationId xmlns:a16="http://schemas.microsoft.com/office/drawing/2014/main" id="{00000000-0008-0000-0700-0000EF000000}"/>
            </a:ext>
          </a:extLst>
        </xdr:cNvPr>
        <xdr:cNvSpPr/>
      </xdr:nvSpPr>
      <xdr:spPr>
        <a:xfrm>
          <a:off x="3746500" y="166813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95</xdr:row>
      <xdr:rowOff>168818</xdr:rowOff>
    </xdr:from>
    <xdr:ext cx="599010" cy="259045"/>
    <xdr:sp macro="" textlink="">
      <xdr:nvSpPr>
        <xdr:cNvPr id="240" name="テキスト ボックス 239">
          <a:extLst>
            <a:ext uri="{FF2B5EF4-FFF2-40B4-BE49-F238E27FC236}">
              <a16:creationId xmlns:a16="http://schemas.microsoft.com/office/drawing/2014/main" id="{00000000-0008-0000-0700-0000F0000000}"/>
            </a:ext>
          </a:extLst>
        </xdr:cNvPr>
        <xdr:cNvSpPr txBox="1"/>
      </xdr:nvSpPr>
      <xdr:spPr>
        <a:xfrm>
          <a:off x="3497795" y="164565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104,200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98</xdr:row>
      <xdr:rowOff>16073</xdr:rowOff>
    </xdr:from>
    <xdr:to>
      <xdr:col>15</xdr:col>
      <xdr:colOff>50800</xdr:colOff>
      <xdr:row>98</xdr:row>
      <xdr:rowOff>80156</xdr:rowOff>
    </xdr:to>
    <xdr:cxnSp macro="">
      <xdr:nvCxnSpPr>
        <xdr:cNvPr id="241" name="直線コネクタ 240">
          <a:extLst>
            <a:ext uri="{FF2B5EF4-FFF2-40B4-BE49-F238E27FC236}">
              <a16:creationId xmlns:a16="http://schemas.microsoft.com/office/drawing/2014/main" id="{00000000-0008-0000-0700-0000F1000000}"/>
            </a:ext>
          </a:extLst>
        </xdr:cNvPr>
        <xdr:cNvCxnSpPr/>
      </xdr:nvCxnSpPr>
      <xdr:spPr>
        <a:xfrm flipV="1">
          <a:off x="2019300" y="16818173"/>
          <a:ext cx="889000" cy="640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97</xdr:row>
      <xdr:rowOff>27260</xdr:rowOff>
    </xdr:from>
    <xdr:to>
      <xdr:col>15</xdr:col>
      <xdr:colOff>101600</xdr:colOff>
      <xdr:row>97</xdr:row>
      <xdr:rowOff>128860</xdr:rowOff>
    </xdr:to>
    <xdr:sp macro="" textlink="">
      <xdr:nvSpPr>
        <xdr:cNvPr id="242" name="フローチャート: 判断 241">
          <a:extLst>
            <a:ext uri="{FF2B5EF4-FFF2-40B4-BE49-F238E27FC236}">
              <a16:creationId xmlns:a16="http://schemas.microsoft.com/office/drawing/2014/main" id="{00000000-0008-0000-0700-0000F2000000}"/>
            </a:ext>
          </a:extLst>
        </xdr:cNvPr>
        <xdr:cNvSpPr/>
      </xdr:nvSpPr>
      <xdr:spPr>
        <a:xfrm>
          <a:off x="2857500" y="166579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95</xdr:row>
      <xdr:rowOff>145387</xdr:rowOff>
    </xdr:from>
    <xdr:ext cx="599010" cy="259045"/>
    <xdr:sp macro="" textlink="">
      <xdr:nvSpPr>
        <xdr:cNvPr id="243" name="テキスト ボックス 242">
          <a:extLst>
            <a:ext uri="{FF2B5EF4-FFF2-40B4-BE49-F238E27FC236}">
              <a16:creationId xmlns:a16="http://schemas.microsoft.com/office/drawing/2014/main" id="{00000000-0008-0000-0700-0000F3000000}"/>
            </a:ext>
          </a:extLst>
        </xdr:cNvPr>
        <xdr:cNvSpPr txBox="1"/>
      </xdr:nvSpPr>
      <xdr:spPr>
        <a:xfrm>
          <a:off x="2608795" y="1643313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111,375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98</xdr:row>
      <xdr:rowOff>78516</xdr:rowOff>
    </xdr:from>
    <xdr:to>
      <xdr:col>10</xdr:col>
      <xdr:colOff>114300</xdr:colOff>
      <xdr:row>98</xdr:row>
      <xdr:rowOff>80156</xdr:rowOff>
    </xdr:to>
    <xdr:cxnSp macro="">
      <xdr:nvCxnSpPr>
        <xdr:cNvPr id="244" name="直線コネクタ 243">
          <a:extLst>
            <a:ext uri="{FF2B5EF4-FFF2-40B4-BE49-F238E27FC236}">
              <a16:creationId xmlns:a16="http://schemas.microsoft.com/office/drawing/2014/main" id="{00000000-0008-0000-0700-0000F4000000}"/>
            </a:ext>
          </a:extLst>
        </xdr:cNvPr>
        <xdr:cNvCxnSpPr/>
      </xdr:nvCxnSpPr>
      <xdr:spPr>
        <a:xfrm>
          <a:off x="1130300" y="16880616"/>
          <a:ext cx="889000" cy="16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97</xdr:row>
      <xdr:rowOff>33269</xdr:rowOff>
    </xdr:from>
    <xdr:to>
      <xdr:col>10</xdr:col>
      <xdr:colOff>165100</xdr:colOff>
      <xdr:row>97</xdr:row>
      <xdr:rowOff>134869</xdr:rowOff>
    </xdr:to>
    <xdr:sp macro="" textlink="">
      <xdr:nvSpPr>
        <xdr:cNvPr id="245" name="フローチャート: 判断 244">
          <a:extLst>
            <a:ext uri="{FF2B5EF4-FFF2-40B4-BE49-F238E27FC236}">
              <a16:creationId xmlns:a16="http://schemas.microsoft.com/office/drawing/2014/main" id="{00000000-0008-0000-0700-0000F5000000}"/>
            </a:ext>
          </a:extLst>
        </xdr:cNvPr>
        <xdr:cNvSpPr/>
      </xdr:nvSpPr>
      <xdr:spPr>
        <a:xfrm>
          <a:off x="1968500" y="166639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95</xdr:row>
      <xdr:rowOff>151396</xdr:rowOff>
    </xdr:from>
    <xdr:ext cx="599010" cy="259045"/>
    <xdr:sp macro="" textlink="">
      <xdr:nvSpPr>
        <xdr:cNvPr id="246" name="テキスト ボックス 245">
          <a:extLst>
            <a:ext uri="{FF2B5EF4-FFF2-40B4-BE49-F238E27FC236}">
              <a16:creationId xmlns:a16="http://schemas.microsoft.com/office/drawing/2014/main" id="{00000000-0008-0000-0700-0000F6000000}"/>
            </a:ext>
          </a:extLst>
        </xdr:cNvPr>
        <xdr:cNvSpPr txBox="1"/>
      </xdr:nvSpPr>
      <xdr:spPr>
        <a:xfrm>
          <a:off x="1719795" y="164391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109,535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56530</xdr:rowOff>
    </xdr:from>
    <xdr:to>
      <xdr:col>6</xdr:col>
      <xdr:colOff>38100</xdr:colOff>
      <xdr:row>97</xdr:row>
      <xdr:rowOff>158130</xdr:rowOff>
    </xdr:to>
    <xdr:sp macro="" textlink="">
      <xdr:nvSpPr>
        <xdr:cNvPr id="247" name="フローチャート: 判断 246">
          <a:extLst>
            <a:ext uri="{FF2B5EF4-FFF2-40B4-BE49-F238E27FC236}">
              <a16:creationId xmlns:a16="http://schemas.microsoft.com/office/drawing/2014/main" id="{00000000-0008-0000-0700-0000F7000000}"/>
            </a:ext>
          </a:extLst>
        </xdr:cNvPr>
        <xdr:cNvSpPr/>
      </xdr:nvSpPr>
      <xdr:spPr>
        <a:xfrm>
          <a:off x="1079500" y="16687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96</xdr:row>
      <xdr:rowOff>3207</xdr:rowOff>
    </xdr:from>
    <xdr:ext cx="599010" cy="259045"/>
    <xdr:sp macro="" textlink="">
      <xdr:nvSpPr>
        <xdr:cNvPr id="248" name="テキスト ボックス 247">
          <a:extLst>
            <a:ext uri="{FF2B5EF4-FFF2-40B4-BE49-F238E27FC236}">
              <a16:creationId xmlns:a16="http://schemas.microsoft.com/office/drawing/2014/main" id="{00000000-0008-0000-0700-0000F8000000}"/>
            </a:ext>
          </a:extLst>
        </xdr:cNvPr>
        <xdr:cNvSpPr txBox="1"/>
      </xdr:nvSpPr>
      <xdr:spPr>
        <a:xfrm>
          <a:off x="830795" y="164624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102,412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9" name="テキスト ボックス 248">
          <a:extLst>
            <a:ext uri="{FF2B5EF4-FFF2-40B4-BE49-F238E27FC236}">
              <a16:creationId xmlns:a16="http://schemas.microsoft.com/office/drawing/2014/main" id="{00000000-0008-0000-0700-0000F9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50" name="テキスト ボックス 249">
          <a:extLst>
            <a:ext uri="{FF2B5EF4-FFF2-40B4-BE49-F238E27FC236}">
              <a16:creationId xmlns:a16="http://schemas.microsoft.com/office/drawing/2014/main" id="{00000000-0008-0000-0700-0000FA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51" name="テキスト ボックス 250">
          <a:extLst>
            <a:ext uri="{FF2B5EF4-FFF2-40B4-BE49-F238E27FC236}">
              <a16:creationId xmlns:a16="http://schemas.microsoft.com/office/drawing/2014/main" id="{00000000-0008-0000-0700-0000FB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52" name="テキスト ボックス 251">
          <a:extLst>
            <a:ext uri="{FF2B5EF4-FFF2-40B4-BE49-F238E27FC236}">
              <a16:creationId xmlns:a16="http://schemas.microsoft.com/office/drawing/2014/main" id="{00000000-0008-0000-0700-0000FC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3" name="テキスト ボックス 252">
          <a:extLst>
            <a:ext uri="{FF2B5EF4-FFF2-40B4-BE49-F238E27FC236}">
              <a16:creationId xmlns:a16="http://schemas.microsoft.com/office/drawing/2014/main" id="{00000000-0008-0000-0700-0000FD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138509</xdr:rowOff>
    </xdr:from>
    <xdr:to>
      <xdr:col>24</xdr:col>
      <xdr:colOff>114300</xdr:colOff>
      <xdr:row>98</xdr:row>
      <xdr:rowOff>68659</xdr:rowOff>
    </xdr:to>
    <xdr:sp macro="" textlink="">
      <xdr:nvSpPr>
        <xdr:cNvPr id="254" name="楕円 253">
          <a:extLst>
            <a:ext uri="{FF2B5EF4-FFF2-40B4-BE49-F238E27FC236}">
              <a16:creationId xmlns:a16="http://schemas.microsoft.com/office/drawing/2014/main" id="{00000000-0008-0000-0700-0000FE000000}"/>
            </a:ext>
          </a:extLst>
        </xdr:cNvPr>
        <xdr:cNvSpPr/>
      </xdr:nvSpPr>
      <xdr:spPr>
        <a:xfrm>
          <a:off x="4584700" y="167691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97</xdr:row>
      <xdr:rowOff>116936</xdr:rowOff>
    </xdr:from>
    <xdr:ext cx="534377" cy="259045"/>
    <xdr:sp macro="" textlink="">
      <xdr:nvSpPr>
        <xdr:cNvPr id="255" name="衛生費該当値テキスト">
          <a:extLst>
            <a:ext uri="{FF2B5EF4-FFF2-40B4-BE49-F238E27FC236}">
              <a16:creationId xmlns:a16="http://schemas.microsoft.com/office/drawing/2014/main" id="{00000000-0008-0000-0700-0000FF000000}"/>
            </a:ext>
          </a:extLst>
        </xdr:cNvPr>
        <xdr:cNvSpPr txBox="1"/>
      </xdr:nvSpPr>
      <xdr:spPr>
        <a:xfrm>
          <a:off x="4686300" y="167475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77,309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97</xdr:row>
      <xdr:rowOff>123301</xdr:rowOff>
    </xdr:from>
    <xdr:to>
      <xdr:col>20</xdr:col>
      <xdr:colOff>38100</xdr:colOff>
      <xdr:row>98</xdr:row>
      <xdr:rowOff>53451</xdr:rowOff>
    </xdr:to>
    <xdr:sp macro="" textlink="">
      <xdr:nvSpPr>
        <xdr:cNvPr id="256" name="楕円 255">
          <a:extLst>
            <a:ext uri="{FF2B5EF4-FFF2-40B4-BE49-F238E27FC236}">
              <a16:creationId xmlns:a16="http://schemas.microsoft.com/office/drawing/2014/main" id="{00000000-0008-0000-0700-000000010000}"/>
            </a:ext>
          </a:extLst>
        </xdr:cNvPr>
        <xdr:cNvSpPr/>
      </xdr:nvSpPr>
      <xdr:spPr>
        <a:xfrm>
          <a:off x="3746500" y="167539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98</xdr:row>
      <xdr:rowOff>44578</xdr:rowOff>
    </xdr:from>
    <xdr:ext cx="534377" cy="259045"/>
    <xdr:sp macro="" textlink="">
      <xdr:nvSpPr>
        <xdr:cNvPr id="257" name="テキスト ボックス 256">
          <a:extLst>
            <a:ext uri="{FF2B5EF4-FFF2-40B4-BE49-F238E27FC236}">
              <a16:creationId xmlns:a16="http://schemas.microsoft.com/office/drawing/2014/main" id="{00000000-0008-0000-0700-000001010000}"/>
            </a:ext>
          </a:extLst>
        </xdr:cNvPr>
        <xdr:cNvSpPr txBox="1"/>
      </xdr:nvSpPr>
      <xdr:spPr>
        <a:xfrm>
          <a:off x="3530111" y="168466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81,966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97</xdr:row>
      <xdr:rowOff>136723</xdr:rowOff>
    </xdr:from>
    <xdr:to>
      <xdr:col>15</xdr:col>
      <xdr:colOff>101600</xdr:colOff>
      <xdr:row>98</xdr:row>
      <xdr:rowOff>66873</xdr:rowOff>
    </xdr:to>
    <xdr:sp macro="" textlink="">
      <xdr:nvSpPr>
        <xdr:cNvPr id="258" name="楕円 257">
          <a:extLst>
            <a:ext uri="{FF2B5EF4-FFF2-40B4-BE49-F238E27FC236}">
              <a16:creationId xmlns:a16="http://schemas.microsoft.com/office/drawing/2014/main" id="{00000000-0008-0000-0700-000002010000}"/>
            </a:ext>
          </a:extLst>
        </xdr:cNvPr>
        <xdr:cNvSpPr/>
      </xdr:nvSpPr>
      <xdr:spPr>
        <a:xfrm>
          <a:off x="2857500" y="167673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98</xdr:row>
      <xdr:rowOff>58000</xdr:rowOff>
    </xdr:from>
    <xdr:ext cx="534377" cy="259045"/>
    <xdr:sp macro="" textlink="">
      <xdr:nvSpPr>
        <xdr:cNvPr id="259" name="テキスト ボックス 258">
          <a:extLst>
            <a:ext uri="{FF2B5EF4-FFF2-40B4-BE49-F238E27FC236}">
              <a16:creationId xmlns:a16="http://schemas.microsoft.com/office/drawing/2014/main" id="{00000000-0008-0000-0700-000003010000}"/>
            </a:ext>
          </a:extLst>
        </xdr:cNvPr>
        <xdr:cNvSpPr txBox="1"/>
      </xdr:nvSpPr>
      <xdr:spPr>
        <a:xfrm>
          <a:off x="2641111" y="168601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77,856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98</xdr:row>
      <xdr:rowOff>29356</xdr:rowOff>
    </xdr:from>
    <xdr:to>
      <xdr:col>10</xdr:col>
      <xdr:colOff>165100</xdr:colOff>
      <xdr:row>98</xdr:row>
      <xdr:rowOff>130956</xdr:rowOff>
    </xdr:to>
    <xdr:sp macro="" textlink="">
      <xdr:nvSpPr>
        <xdr:cNvPr id="260" name="楕円 259">
          <a:extLst>
            <a:ext uri="{FF2B5EF4-FFF2-40B4-BE49-F238E27FC236}">
              <a16:creationId xmlns:a16="http://schemas.microsoft.com/office/drawing/2014/main" id="{00000000-0008-0000-0700-000004010000}"/>
            </a:ext>
          </a:extLst>
        </xdr:cNvPr>
        <xdr:cNvSpPr/>
      </xdr:nvSpPr>
      <xdr:spPr>
        <a:xfrm>
          <a:off x="1968500" y="168314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98</xdr:row>
      <xdr:rowOff>122083</xdr:rowOff>
    </xdr:from>
    <xdr:ext cx="534377" cy="259045"/>
    <xdr:sp macro="" textlink="">
      <xdr:nvSpPr>
        <xdr:cNvPr id="261" name="テキスト ボックス 260">
          <a:extLst>
            <a:ext uri="{FF2B5EF4-FFF2-40B4-BE49-F238E27FC236}">
              <a16:creationId xmlns:a16="http://schemas.microsoft.com/office/drawing/2014/main" id="{00000000-0008-0000-0700-000005010000}"/>
            </a:ext>
          </a:extLst>
        </xdr:cNvPr>
        <xdr:cNvSpPr txBox="1"/>
      </xdr:nvSpPr>
      <xdr:spPr>
        <a:xfrm>
          <a:off x="1752111" y="169241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58,233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98</xdr:row>
      <xdr:rowOff>27716</xdr:rowOff>
    </xdr:from>
    <xdr:to>
      <xdr:col>6</xdr:col>
      <xdr:colOff>38100</xdr:colOff>
      <xdr:row>98</xdr:row>
      <xdr:rowOff>129316</xdr:rowOff>
    </xdr:to>
    <xdr:sp macro="" textlink="">
      <xdr:nvSpPr>
        <xdr:cNvPr id="262" name="楕円 261">
          <a:extLst>
            <a:ext uri="{FF2B5EF4-FFF2-40B4-BE49-F238E27FC236}">
              <a16:creationId xmlns:a16="http://schemas.microsoft.com/office/drawing/2014/main" id="{00000000-0008-0000-0700-000006010000}"/>
            </a:ext>
          </a:extLst>
        </xdr:cNvPr>
        <xdr:cNvSpPr/>
      </xdr:nvSpPr>
      <xdr:spPr>
        <a:xfrm>
          <a:off x="1079500" y="168298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98</xdr:row>
      <xdr:rowOff>120443</xdr:rowOff>
    </xdr:from>
    <xdr:ext cx="534377" cy="259045"/>
    <xdr:sp macro="" textlink="">
      <xdr:nvSpPr>
        <xdr:cNvPr id="263" name="テキスト ボックス 262">
          <a:extLst>
            <a:ext uri="{FF2B5EF4-FFF2-40B4-BE49-F238E27FC236}">
              <a16:creationId xmlns:a16="http://schemas.microsoft.com/office/drawing/2014/main" id="{00000000-0008-0000-0700-000007010000}"/>
            </a:ext>
          </a:extLst>
        </xdr:cNvPr>
        <xdr:cNvSpPr txBox="1"/>
      </xdr:nvSpPr>
      <xdr:spPr>
        <a:xfrm>
          <a:off x="863111" y="169225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58,735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4" name="正方形/長方形 263">
          <a:extLst>
            <a:ext uri="{FF2B5EF4-FFF2-40B4-BE49-F238E27FC236}">
              <a16:creationId xmlns:a16="http://schemas.microsoft.com/office/drawing/2014/main" id="{00000000-0008-0000-0700-000008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5" name="正方形/長方形 264">
          <a:extLst>
            <a:ext uri="{FF2B5EF4-FFF2-40B4-BE49-F238E27FC236}">
              <a16:creationId xmlns:a16="http://schemas.microsoft.com/office/drawing/2014/main" id="{00000000-0008-0000-0700-000009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6" name="正方形/長方形 265">
          <a:extLst>
            <a:ext uri="{FF2B5EF4-FFF2-40B4-BE49-F238E27FC236}">
              <a16:creationId xmlns:a16="http://schemas.microsoft.com/office/drawing/2014/main" id="{00000000-0008-0000-0700-00000A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7" name="正方形/長方形 266">
          <a:extLst>
            <a:ext uri="{FF2B5EF4-FFF2-40B4-BE49-F238E27FC236}">
              <a16:creationId xmlns:a16="http://schemas.microsoft.com/office/drawing/2014/main" id="{00000000-0008-0000-0700-00000B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8" name="正方形/長方形 267">
          <a:extLst>
            <a:ext uri="{FF2B5EF4-FFF2-40B4-BE49-F238E27FC236}">
              <a16:creationId xmlns:a16="http://schemas.microsoft.com/office/drawing/2014/main" id="{00000000-0008-0000-0700-00000C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9" name="正方形/長方形 268">
          <a:extLst>
            <a:ext uri="{FF2B5EF4-FFF2-40B4-BE49-F238E27FC236}">
              <a16:creationId xmlns:a16="http://schemas.microsoft.com/office/drawing/2014/main" id="{00000000-0008-0000-0700-00000D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70" name="正方形/長方形 269">
          <a:extLst>
            <a:ext uri="{FF2B5EF4-FFF2-40B4-BE49-F238E27FC236}">
              <a16:creationId xmlns:a16="http://schemas.microsoft.com/office/drawing/2014/main" id="{00000000-0008-0000-0700-00000E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71" name="正方形/長方形 270">
          <a:extLst>
            <a:ext uri="{FF2B5EF4-FFF2-40B4-BE49-F238E27FC236}">
              <a16:creationId xmlns:a16="http://schemas.microsoft.com/office/drawing/2014/main" id="{00000000-0008-0000-0700-00000F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72" name="テキスト ボックス 271">
          <a:extLst>
            <a:ext uri="{FF2B5EF4-FFF2-40B4-BE49-F238E27FC236}">
              <a16:creationId xmlns:a16="http://schemas.microsoft.com/office/drawing/2014/main" id="{00000000-0008-0000-0700-000010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3" name="直線コネクタ 272">
          <a:extLst>
            <a:ext uri="{FF2B5EF4-FFF2-40B4-BE49-F238E27FC236}">
              <a16:creationId xmlns:a16="http://schemas.microsoft.com/office/drawing/2014/main" id="{00000000-0008-0000-0700-000011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44450</xdr:rowOff>
    </xdr:from>
    <xdr:to>
      <xdr:col>59</xdr:col>
      <xdr:colOff>50800</xdr:colOff>
      <xdr:row>39</xdr:row>
      <xdr:rowOff>44450</xdr:rowOff>
    </xdr:to>
    <xdr:cxnSp macro="">
      <xdr:nvCxnSpPr>
        <xdr:cNvPr id="274" name="直線コネクタ 273">
          <a:extLst>
            <a:ext uri="{FF2B5EF4-FFF2-40B4-BE49-F238E27FC236}">
              <a16:creationId xmlns:a16="http://schemas.microsoft.com/office/drawing/2014/main" id="{00000000-0008-0000-0700-000012010000}"/>
            </a:ext>
          </a:extLst>
        </xdr:cNvPr>
        <xdr:cNvCxnSpPr/>
      </xdr:nvCxnSpPr>
      <xdr:spPr>
        <a:xfrm>
          <a:off x="6604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73677</xdr:rowOff>
    </xdr:from>
    <xdr:ext cx="248786" cy="259045"/>
    <xdr:sp macro="" textlink="">
      <xdr:nvSpPr>
        <xdr:cNvPr id="275" name="テキスト ボックス 274">
          <a:extLst>
            <a:ext uri="{FF2B5EF4-FFF2-40B4-BE49-F238E27FC236}">
              <a16:creationId xmlns:a16="http://schemas.microsoft.com/office/drawing/2014/main" id="{00000000-0008-0000-0700-000013010000}"/>
            </a:ext>
          </a:extLst>
        </xdr:cNvPr>
        <xdr:cNvSpPr txBox="1"/>
      </xdr:nvSpPr>
      <xdr:spPr>
        <a:xfrm>
          <a:off x="6355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6350</xdr:rowOff>
    </xdr:from>
    <xdr:to>
      <xdr:col>59</xdr:col>
      <xdr:colOff>50800</xdr:colOff>
      <xdr:row>37</xdr:row>
      <xdr:rowOff>6350</xdr:rowOff>
    </xdr:to>
    <xdr:cxnSp macro="">
      <xdr:nvCxnSpPr>
        <xdr:cNvPr id="276" name="直線コネクタ 275">
          <a:extLst>
            <a:ext uri="{FF2B5EF4-FFF2-40B4-BE49-F238E27FC236}">
              <a16:creationId xmlns:a16="http://schemas.microsoft.com/office/drawing/2014/main" id="{00000000-0008-0000-0700-000014010000}"/>
            </a:ext>
          </a:extLst>
        </xdr:cNvPr>
        <xdr:cNvCxnSpPr/>
      </xdr:nvCxnSpPr>
      <xdr:spPr>
        <a:xfrm>
          <a:off x="6604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36</xdr:row>
      <xdr:rowOff>35577</xdr:rowOff>
    </xdr:from>
    <xdr:ext cx="467179" cy="259045"/>
    <xdr:sp macro="" textlink="">
      <xdr:nvSpPr>
        <xdr:cNvPr id="277" name="テキスト ボックス 276">
          <a:extLst>
            <a:ext uri="{FF2B5EF4-FFF2-40B4-BE49-F238E27FC236}">
              <a16:creationId xmlns:a16="http://schemas.microsoft.com/office/drawing/2014/main" id="{00000000-0008-0000-0700-000015010000}"/>
            </a:ext>
          </a:extLst>
        </xdr:cNvPr>
        <xdr:cNvSpPr txBox="1"/>
      </xdr:nvSpPr>
      <xdr:spPr>
        <a:xfrm>
          <a:off x="6136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78" name="直線コネクタ 277">
          <a:extLst>
            <a:ext uri="{FF2B5EF4-FFF2-40B4-BE49-F238E27FC236}">
              <a16:creationId xmlns:a16="http://schemas.microsoft.com/office/drawing/2014/main" id="{00000000-0008-0000-0700-000016010000}"/>
            </a:ext>
          </a:extLst>
        </xdr:cNvPr>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33</xdr:row>
      <xdr:rowOff>168927</xdr:rowOff>
    </xdr:from>
    <xdr:ext cx="467179" cy="259045"/>
    <xdr:sp macro="" textlink="">
      <xdr:nvSpPr>
        <xdr:cNvPr id="279" name="テキスト ボックス 278">
          <a:extLst>
            <a:ext uri="{FF2B5EF4-FFF2-40B4-BE49-F238E27FC236}">
              <a16:creationId xmlns:a16="http://schemas.microsoft.com/office/drawing/2014/main" id="{00000000-0008-0000-0700-000017010000}"/>
            </a:ext>
          </a:extLst>
        </xdr:cNvPr>
        <xdr:cNvSpPr txBox="1"/>
      </xdr:nvSpPr>
      <xdr:spPr>
        <a:xfrm>
          <a:off x="6136821" y="58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32</xdr:row>
      <xdr:rowOff>101600</xdr:rowOff>
    </xdr:from>
    <xdr:to>
      <xdr:col>59</xdr:col>
      <xdr:colOff>50800</xdr:colOff>
      <xdr:row>32</xdr:row>
      <xdr:rowOff>101600</xdr:rowOff>
    </xdr:to>
    <xdr:cxnSp macro="">
      <xdr:nvCxnSpPr>
        <xdr:cNvPr id="280" name="直線コネクタ 279">
          <a:extLst>
            <a:ext uri="{FF2B5EF4-FFF2-40B4-BE49-F238E27FC236}">
              <a16:creationId xmlns:a16="http://schemas.microsoft.com/office/drawing/2014/main" id="{00000000-0008-0000-0700-000018010000}"/>
            </a:ext>
          </a:extLst>
        </xdr:cNvPr>
        <xdr:cNvCxnSpPr/>
      </xdr:nvCxnSpPr>
      <xdr:spPr>
        <a:xfrm>
          <a:off x="6604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31</xdr:row>
      <xdr:rowOff>130827</xdr:rowOff>
    </xdr:from>
    <xdr:ext cx="467179" cy="259045"/>
    <xdr:sp macro="" textlink="">
      <xdr:nvSpPr>
        <xdr:cNvPr id="281" name="テキスト ボックス 280">
          <a:extLst>
            <a:ext uri="{FF2B5EF4-FFF2-40B4-BE49-F238E27FC236}">
              <a16:creationId xmlns:a16="http://schemas.microsoft.com/office/drawing/2014/main" id="{00000000-0008-0000-0700-000019010000}"/>
            </a:ext>
          </a:extLst>
        </xdr:cNvPr>
        <xdr:cNvSpPr txBox="1"/>
      </xdr:nvSpPr>
      <xdr:spPr>
        <a:xfrm>
          <a:off x="6136821" y="54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63500</xdr:rowOff>
    </xdr:from>
    <xdr:to>
      <xdr:col>59</xdr:col>
      <xdr:colOff>50800</xdr:colOff>
      <xdr:row>30</xdr:row>
      <xdr:rowOff>63500</xdr:rowOff>
    </xdr:to>
    <xdr:cxnSp macro="">
      <xdr:nvCxnSpPr>
        <xdr:cNvPr id="282" name="直線コネクタ 281">
          <a:extLst>
            <a:ext uri="{FF2B5EF4-FFF2-40B4-BE49-F238E27FC236}">
              <a16:creationId xmlns:a16="http://schemas.microsoft.com/office/drawing/2014/main" id="{00000000-0008-0000-0700-00001A010000}"/>
            </a:ext>
          </a:extLst>
        </xdr:cNvPr>
        <xdr:cNvCxnSpPr/>
      </xdr:nvCxnSpPr>
      <xdr:spPr>
        <a:xfrm>
          <a:off x="6604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29</xdr:row>
      <xdr:rowOff>92727</xdr:rowOff>
    </xdr:from>
    <xdr:ext cx="531299" cy="259045"/>
    <xdr:sp macro="" textlink="">
      <xdr:nvSpPr>
        <xdr:cNvPr id="283" name="テキスト ボックス 282">
          <a:extLst>
            <a:ext uri="{FF2B5EF4-FFF2-40B4-BE49-F238E27FC236}">
              <a16:creationId xmlns:a16="http://schemas.microsoft.com/office/drawing/2014/main" id="{00000000-0008-0000-0700-00001B010000}"/>
            </a:ext>
          </a:extLst>
        </xdr:cNvPr>
        <xdr:cNvSpPr txBox="1"/>
      </xdr:nvSpPr>
      <xdr:spPr>
        <a:xfrm>
          <a:off x="6072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4" name="直線コネクタ 283">
          <a:extLst>
            <a:ext uri="{FF2B5EF4-FFF2-40B4-BE49-F238E27FC236}">
              <a16:creationId xmlns:a16="http://schemas.microsoft.com/office/drawing/2014/main" id="{00000000-0008-0000-0700-00001C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27</xdr:row>
      <xdr:rowOff>54627</xdr:rowOff>
    </xdr:from>
    <xdr:ext cx="531299" cy="259045"/>
    <xdr:sp macro="" textlink="">
      <xdr:nvSpPr>
        <xdr:cNvPr id="285" name="テキスト ボックス 284">
          <a:extLst>
            <a:ext uri="{FF2B5EF4-FFF2-40B4-BE49-F238E27FC236}">
              <a16:creationId xmlns:a16="http://schemas.microsoft.com/office/drawing/2014/main" id="{00000000-0008-0000-0700-00001D010000}"/>
            </a:ext>
          </a:extLst>
        </xdr:cNvPr>
        <xdr:cNvSpPr txBox="1"/>
      </xdr:nvSpPr>
      <xdr:spPr>
        <a:xfrm>
          <a:off x="6072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6" name="労働費グラフ枠">
          <a:extLst>
            <a:ext uri="{FF2B5EF4-FFF2-40B4-BE49-F238E27FC236}">
              <a16:creationId xmlns:a16="http://schemas.microsoft.com/office/drawing/2014/main" id="{00000000-0008-0000-0700-00001E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31</xdr:row>
      <xdr:rowOff>90297</xdr:rowOff>
    </xdr:from>
    <xdr:to>
      <xdr:col>54</xdr:col>
      <xdr:colOff>189865</xdr:colOff>
      <xdr:row>39</xdr:row>
      <xdr:rowOff>44450</xdr:rowOff>
    </xdr:to>
    <xdr:cxnSp macro="">
      <xdr:nvCxnSpPr>
        <xdr:cNvPr id="287" name="直線コネクタ 286">
          <a:extLst>
            <a:ext uri="{FF2B5EF4-FFF2-40B4-BE49-F238E27FC236}">
              <a16:creationId xmlns:a16="http://schemas.microsoft.com/office/drawing/2014/main" id="{00000000-0008-0000-0700-00001F010000}"/>
            </a:ext>
          </a:extLst>
        </xdr:cNvPr>
        <xdr:cNvCxnSpPr/>
      </xdr:nvCxnSpPr>
      <xdr:spPr>
        <a:xfrm flipV="1">
          <a:off x="10475595" y="5405247"/>
          <a:ext cx="1270" cy="132575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48277</xdr:rowOff>
    </xdr:from>
    <xdr:ext cx="249299" cy="259045"/>
    <xdr:sp macro="" textlink="">
      <xdr:nvSpPr>
        <xdr:cNvPr id="288" name="労働費最小値テキスト">
          <a:extLst>
            <a:ext uri="{FF2B5EF4-FFF2-40B4-BE49-F238E27FC236}">
              <a16:creationId xmlns:a16="http://schemas.microsoft.com/office/drawing/2014/main" id="{00000000-0008-0000-0700-000020010000}"/>
            </a:ext>
          </a:extLst>
        </xdr:cNvPr>
        <xdr:cNvSpPr txBox="1"/>
      </xdr:nvSpPr>
      <xdr:spPr>
        <a:xfrm>
          <a:off x="10528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44450</xdr:rowOff>
    </xdr:from>
    <xdr:to>
      <xdr:col>55</xdr:col>
      <xdr:colOff>88900</xdr:colOff>
      <xdr:row>39</xdr:row>
      <xdr:rowOff>44450</xdr:rowOff>
    </xdr:to>
    <xdr:cxnSp macro="">
      <xdr:nvCxnSpPr>
        <xdr:cNvPr id="289" name="直線コネクタ 288">
          <a:extLst>
            <a:ext uri="{FF2B5EF4-FFF2-40B4-BE49-F238E27FC236}">
              <a16:creationId xmlns:a16="http://schemas.microsoft.com/office/drawing/2014/main" id="{00000000-0008-0000-0700-000021010000}"/>
            </a:ext>
          </a:extLst>
        </xdr:cNvPr>
        <xdr:cNvCxnSpPr/>
      </xdr:nvCxnSpPr>
      <xdr:spPr>
        <a:xfrm>
          <a:off x="10388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30</xdr:row>
      <xdr:rowOff>36974</xdr:rowOff>
    </xdr:from>
    <xdr:ext cx="534377" cy="259045"/>
    <xdr:sp macro="" textlink="">
      <xdr:nvSpPr>
        <xdr:cNvPr id="290" name="労働費最大値テキスト">
          <a:extLst>
            <a:ext uri="{FF2B5EF4-FFF2-40B4-BE49-F238E27FC236}">
              <a16:creationId xmlns:a16="http://schemas.microsoft.com/office/drawing/2014/main" id="{00000000-0008-0000-0700-000022010000}"/>
            </a:ext>
          </a:extLst>
        </xdr:cNvPr>
        <xdr:cNvSpPr txBox="1"/>
      </xdr:nvSpPr>
      <xdr:spPr>
        <a:xfrm>
          <a:off x="10528300" y="51804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10,439</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31</xdr:row>
      <xdr:rowOff>90297</xdr:rowOff>
    </xdr:from>
    <xdr:to>
      <xdr:col>55</xdr:col>
      <xdr:colOff>88900</xdr:colOff>
      <xdr:row>31</xdr:row>
      <xdr:rowOff>90297</xdr:rowOff>
    </xdr:to>
    <xdr:cxnSp macro="">
      <xdr:nvCxnSpPr>
        <xdr:cNvPr id="291" name="直線コネクタ 290">
          <a:extLst>
            <a:ext uri="{FF2B5EF4-FFF2-40B4-BE49-F238E27FC236}">
              <a16:creationId xmlns:a16="http://schemas.microsoft.com/office/drawing/2014/main" id="{00000000-0008-0000-0700-000023010000}"/>
            </a:ext>
          </a:extLst>
        </xdr:cNvPr>
        <xdr:cNvCxnSpPr/>
      </xdr:nvCxnSpPr>
      <xdr:spPr>
        <a:xfrm>
          <a:off x="10388600" y="540524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39</xdr:row>
      <xdr:rowOff>44450</xdr:rowOff>
    </xdr:from>
    <xdr:to>
      <xdr:col>55</xdr:col>
      <xdr:colOff>0</xdr:colOff>
      <xdr:row>39</xdr:row>
      <xdr:rowOff>44450</xdr:rowOff>
    </xdr:to>
    <xdr:cxnSp macro="">
      <xdr:nvCxnSpPr>
        <xdr:cNvPr id="292" name="直線コネクタ 291">
          <a:extLst>
            <a:ext uri="{FF2B5EF4-FFF2-40B4-BE49-F238E27FC236}">
              <a16:creationId xmlns:a16="http://schemas.microsoft.com/office/drawing/2014/main" id="{00000000-0008-0000-0700-000024010000}"/>
            </a:ext>
          </a:extLst>
        </xdr:cNvPr>
        <xdr:cNvCxnSpPr/>
      </xdr:nvCxnSpPr>
      <xdr:spPr>
        <a:xfrm>
          <a:off x="9639300" y="6731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116349</xdr:rowOff>
    </xdr:from>
    <xdr:ext cx="378565" cy="259045"/>
    <xdr:sp macro="" textlink="">
      <xdr:nvSpPr>
        <xdr:cNvPr id="293" name="労働費平均値テキスト">
          <a:extLst>
            <a:ext uri="{FF2B5EF4-FFF2-40B4-BE49-F238E27FC236}">
              <a16:creationId xmlns:a16="http://schemas.microsoft.com/office/drawing/2014/main" id="{00000000-0008-0000-0700-000025010000}"/>
            </a:ext>
          </a:extLst>
        </xdr:cNvPr>
        <xdr:cNvSpPr txBox="1"/>
      </xdr:nvSpPr>
      <xdr:spPr>
        <a:xfrm>
          <a:off x="10528300" y="6459999"/>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93472</xdr:rowOff>
    </xdr:from>
    <xdr:to>
      <xdr:col>55</xdr:col>
      <xdr:colOff>50800</xdr:colOff>
      <xdr:row>39</xdr:row>
      <xdr:rowOff>23622</xdr:rowOff>
    </xdr:to>
    <xdr:sp macro="" textlink="">
      <xdr:nvSpPr>
        <xdr:cNvPr id="294" name="フローチャート: 判断 293">
          <a:extLst>
            <a:ext uri="{FF2B5EF4-FFF2-40B4-BE49-F238E27FC236}">
              <a16:creationId xmlns:a16="http://schemas.microsoft.com/office/drawing/2014/main" id="{00000000-0008-0000-0700-000026010000}"/>
            </a:ext>
          </a:extLst>
        </xdr:cNvPr>
        <xdr:cNvSpPr/>
      </xdr:nvSpPr>
      <xdr:spPr>
        <a:xfrm>
          <a:off x="10426700" y="66085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39</xdr:row>
      <xdr:rowOff>44450</xdr:rowOff>
    </xdr:from>
    <xdr:to>
      <xdr:col>50</xdr:col>
      <xdr:colOff>114300</xdr:colOff>
      <xdr:row>39</xdr:row>
      <xdr:rowOff>44450</xdr:rowOff>
    </xdr:to>
    <xdr:cxnSp macro="">
      <xdr:nvCxnSpPr>
        <xdr:cNvPr id="295" name="直線コネクタ 294">
          <a:extLst>
            <a:ext uri="{FF2B5EF4-FFF2-40B4-BE49-F238E27FC236}">
              <a16:creationId xmlns:a16="http://schemas.microsoft.com/office/drawing/2014/main" id="{00000000-0008-0000-0700-000027010000}"/>
            </a:ext>
          </a:extLst>
        </xdr:cNvPr>
        <xdr:cNvCxnSpPr/>
      </xdr:nvCxnSpPr>
      <xdr:spPr>
        <a:xfrm>
          <a:off x="8750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38</xdr:row>
      <xdr:rowOff>98171</xdr:rowOff>
    </xdr:from>
    <xdr:to>
      <xdr:col>50</xdr:col>
      <xdr:colOff>165100</xdr:colOff>
      <xdr:row>39</xdr:row>
      <xdr:rowOff>28321</xdr:rowOff>
    </xdr:to>
    <xdr:sp macro="" textlink="">
      <xdr:nvSpPr>
        <xdr:cNvPr id="296" name="フローチャート: 判断 295">
          <a:extLst>
            <a:ext uri="{FF2B5EF4-FFF2-40B4-BE49-F238E27FC236}">
              <a16:creationId xmlns:a16="http://schemas.microsoft.com/office/drawing/2014/main" id="{00000000-0008-0000-0700-000028010000}"/>
            </a:ext>
          </a:extLst>
        </xdr:cNvPr>
        <xdr:cNvSpPr/>
      </xdr:nvSpPr>
      <xdr:spPr>
        <a:xfrm>
          <a:off x="9588500" y="66132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37</xdr:row>
      <xdr:rowOff>44848</xdr:rowOff>
    </xdr:from>
    <xdr:ext cx="378565" cy="259045"/>
    <xdr:sp macro="" textlink="">
      <xdr:nvSpPr>
        <xdr:cNvPr id="297" name="テキスト ボックス 296">
          <a:extLst>
            <a:ext uri="{FF2B5EF4-FFF2-40B4-BE49-F238E27FC236}">
              <a16:creationId xmlns:a16="http://schemas.microsoft.com/office/drawing/2014/main" id="{00000000-0008-0000-0700-000029010000}"/>
            </a:ext>
          </a:extLst>
        </xdr:cNvPr>
        <xdr:cNvSpPr txBox="1"/>
      </xdr:nvSpPr>
      <xdr:spPr>
        <a:xfrm>
          <a:off x="9450017" y="638849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39</xdr:row>
      <xdr:rowOff>44450</xdr:rowOff>
    </xdr:from>
    <xdr:to>
      <xdr:col>45</xdr:col>
      <xdr:colOff>177800</xdr:colOff>
      <xdr:row>39</xdr:row>
      <xdr:rowOff>44450</xdr:rowOff>
    </xdr:to>
    <xdr:cxnSp macro="">
      <xdr:nvCxnSpPr>
        <xdr:cNvPr id="298" name="直線コネクタ 297">
          <a:extLst>
            <a:ext uri="{FF2B5EF4-FFF2-40B4-BE49-F238E27FC236}">
              <a16:creationId xmlns:a16="http://schemas.microsoft.com/office/drawing/2014/main" id="{00000000-0008-0000-0700-00002A010000}"/>
            </a:ext>
          </a:extLst>
        </xdr:cNvPr>
        <xdr:cNvCxnSpPr/>
      </xdr:nvCxnSpPr>
      <xdr:spPr>
        <a:xfrm>
          <a:off x="7861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38</xdr:row>
      <xdr:rowOff>97663</xdr:rowOff>
    </xdr:from>
    <xdr:to>
      <xdr:col>46</xdr:col>
      <xdr:colOff>38100</xdr:colOff>
      <xdr:row>39</xdr:row>
      <xdr:rowOff>27813</xdr:rowOff>
    </xdr:to>
    <xdr:sp macro="" textlink="">
      <xdr:nvSpPr>
        <xdr:cNvPr id="299" name="フローチャート: 判断 298">
          <a:extLst>
            <a:ext uri="{FF2B5EF4-FFF2-40B4-BE49-F238E27FC236}">
              <a16:creationId xmlns:a16="http://schemas.microsoft.com/office/drawing/2014/main" id="{00000000-0008-0000-0700-00002B010000}"/>
            </a:ext>
          </a:extLst>
        </xdr:cNvPr>
        <xdr:cNvSpPr/>
      </xdr:nvSpPr>
      <xdr:spPr>
        <a:xfrm>
          <a:off x="8699500" y="66127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37</xdr:row>
      <xdr:rowOff>44340</xdr:rowOff>
    </xdr:from>
    <xdr:ext cx="378565" cy="259045"/>
    <xdr:sp macro="" textlink="">
      <xdr:nvSpPr>
        <xdr:cNvPr id="300" name="テキスト ボックス 299">
          <a:extLst>
            <a:ext uri="{FF2B5EF4-FFF2-40B4-BE49-F238E27FC236}">
              <a16:creationId xmlns:a16="http://schemas.microsoft.com/office/drawing/2014/main" id="{00000000-0008-0000-0700-00002C010000}"/>
            </a:ext>
          </a:extLst>
        </xdr:cNvPr>
        <xdr:cNvSpPr txBox="1"/>
      </xdr:nvSpPr>
      <xdr:spPr>
        <a:xfrm>
          <a:off x="8561017" y="638799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39</xdr:row>
      <xdr:rowOff>44450</xdr:rowOff>
    </xdr:from>
    <xdr:to>
      <xdr:col>41</xdr:col>
      <xdr:colOff>50800</xdr:colOff>
      <xdr:row>39</xdr:row>
      <xdr:rowOff>44450</xdr:rowOff>
    </xdr:to>
    <xdr:cxnSp macro="">
      <xdr:nvCxnSpPr>
        <xdr:cNvPr id="301" name="直線コネクタ 300">
          <a:extLst>
            <a:ext uri="{FF2B5EF4-FFF2-40B4-BE49-F238E27FC236}">
              <a16:creationId xmlns:a16="http://schemas.microsoft.com/office/drawing/2014/main" id="{00000000-0008-0000-0700-00002D010000}"/>
            </a:ext>
          </a:extLst>
        </xdr:cNvPr>
        <xdr:cNvCxnSpPr/>
      </xdr:nvCxnSpPr>
      <xdr:spPr>
        <a:xfrm>
          <a:off x="6972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163830</xdr:rowOff>
    </xdr:from>
    <xdr:to>
      <xdr:col>41</xdr:col>
      <xdr:colOff>101600</xdr:colOff>
      <xdr:row>38</xdr:row>
      <xdr:rowOff>93980</xdr:rowOff>
    </xdr:to>
    <xdr:sp macro="" textlink="">
      <xdr:nvSpPr>
        <xdr:cNvPr id="302" name="フローチャート: 判断 301">
          <a:extLst>
            <a:ext uri="{FF2B5EF4-FFF2-40B4-BE49-F238E27FC236}">
              <a16:creationId xmlns:a16="http://schemas.microsoft.com/office/drawing/2014/main" id="{00000000-0008-0000-0700-00002E010000}"/>
            </a:ext>
          </a:extLst>
        </xdr:cNvPr>
        <xdr:cNvSpPr/>
      </xdr:nvSpPr>
      <xdr:spPr>
        <a:xfrm>
          <a:off x="7810500" y="6507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36</xdr:row>
      <xdr:rowOff>110507</xdr:rowOff>
    </xdr:from>
    <xdr:ext cx="469744" cy="259045"/>
    <xdr:sp macro="" textlink="">
      <xdr:nvSpPr>
        <xdr:cNvPr id="303" name="テキスト ボックス 302">
          <a:extLst>
            <a:ext uri="{FF2B5EF4-FFF2-40B4-BE49-F238E27FC236}">
              <a16:creationId xmlns:a16="http://schemas.microsoft.com/office/drawing/2014/main" id="{00000000-0008-0000-0700-00002F010000}"/>
            </a:ext>
          </a:extLst>
        </xdr:cNvPr>
        <xdr:cNvSpPr txBox="1"/>
      </xdr:nvSpPr>
      <xdr:spPr>
        <a:xfrm>
          <a:off x="7626428" y="62827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39878</xdr:rowOff>
    </xdr:from>
    <xdr:to>
      <xdr:col>36</xdr:col>
      <xdr:colOff>165100</xdr:colOff>
      <xdr:row>38</xdr:row>
      <xdr:rowOff>141478</xdr:rowOff>
    </xdr:to>
    <xdr:sp macro="" textlink="">
      <xdr:nvSpPr>
        <xdr:cNvPr id="304" name="フローチャート: 判断 303">
          <a:extLst>
            <a:ext uri="{FF2B5EF4-FFF2-40B4-BE49-F238E27FC236}">
              <a16:creationId xmlns:a16="http://schemas.microsoft.com/office/drawing/2014/main" id="{00000000-0008-0000-0700-000030010000}"/>
            </a:ext>
          </a:extLst>
        </xdr:cNvPr>
        <xdr:cNvSpPr/>
      </xdr:nvSpPr>
      <xdr:spPr>
        <a:xfrm>
          <a:off x="6921500" y="65549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115517</xdr:colOff>
      <xdr:row>36</xdr:row>
      <xdr:rowOff>158005</xdr:rowOff>
    </xdr:from>
    <xdr:ext cx="378565" cy="259045"/>
    <xdr:sp macro="" textlink="">
      <xdr:nvSpPr>
        <xdr:cNvPr id="305" name="テキスト ボックス 304">
          <a:extLst>
            <a:ext uri="{FF2B5EF4-FFF2-40B4-BE49-F238E27FC236}">
              <a16:creationId xmlns:a16="http://schemas.microsoft.com/office/drawing/2014/main" id="{00000000-0008-0000-0700-000031010000}"/>
            </a:ext>
          </a:extLst>
        </xdr:cNvPr>
        <xdr:cNvSpPr txBox="1"/>
      </xdr:nvSpPr>
      <xdr:spPr>
        <a:xfrm>
          <a:off x="6783017" y="633020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6" name="テキスト ボックス 305">
          <a:extLst>
            <a:ext uri="{FF2B5EF4-FFF2-40B4-BE49-F238E27FC236}">
              <a16:creationId xmlns:a16="http://schemas.microsoft.com/office/drawing/2014/main" id="{00000000-0008-0000-0700-000032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7" name="テキスト ボックス 306">
          <a:extLst>
            <a:ext uri="{FF2B5EF4-FFF2-40B4-BE49-F238E27FC236}">
              <a16:creationId xmlns:a16="http://schemas.microsoft.com/office/drawing/2014/main" id="{00000000-0008-0000-0700-000033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8" name="テキスト ボックス 307">
          <a:extLst>
            <a:ext uri="{FF2B5EF4-FFF2-40B4-BE49-F238E27FC236}">
              <a16:creationId xmlns:a16="http://schemas.microsoft.com/office/drawing/2014/main" id="{00000000-0008-0000-0700-000034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9" name="テキスト ボックス 308">
          <a:extLst>
            <a:ext uri="{FF2B5EF4-FFF2-40B4-BE49-F238E27FC236}">
              <a16:creationId xmlns:a16="http://schemas.microsoft.com/office/drawing/2014/main" id="{00000000-0008-0000-0700-000035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10" name="テキスト ボックス 309">
          <a:extLst>
            <a:ext uri="{FF2B5EF4-FFF2-40B4-BE49-F238E27FC236}">
              <a16:creationId xmlns:a16="http://schemas.microsoft.com/office/drawing/2014/main" id="{00000000-0008-0000-0700-000036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165100</xdr:rowOff>
    </xdr:from>
    <xdr:to>
      <xdr:col>55</xdr:col>
      <xdr:colOff>50800</xdr:colOff>
      <xdr:row>39</xdr:row>
      <xdr:rowOff>95250</xdr:rowOff>
    </xdr:to>
    <xdr:sp macro="" textlink="">
      <xdr:nvSpPr>
        <xdr:cNvPr id="311" name="楕円 310">
          <a:extLst>
            <a:ext uri="{FF2B5EF4-FFF2-40B4-BE49-F238E27FC236}">
              <a16:creationId xmlns:a16="http://schemas.microsoft.com/office/drawing/2014/main" id="{00000000-0008-0000-0700-000037010000}"/>
            </a:ext>
          </a:extLst>
        </xdr:cNvPr>
        <xdr:cNvSpPr/>
      </xdr:nvSpPr>
      <xdr:spPr>
        <a:xfrm>
          <a:off x="10426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38</xdr:row>
      <xdr:rowOff>80027</xdr:rowOff>
    </xdr:from>
    <xdr:ext cx="249299" cy="259045"/>
    <xdr:sp macro="" textlink="">
      <xdr:nvSpPr>
        <xdr:cNvPr id="312" name="労働費該当値テキスト">
          <a:extLst>
            <a:ext uri="{FF2B5EF4-FFF2-40B4-BE49-F238E27FC236}">
              <a16:creationId xmlns:a16="http://schemas.microsoft.com/office/drawing/2014/main" id="{00000000-0008-0000-0700-000038010000}"/>
            </a:ext>
          </a:extLst>
        </xdr:cNvPr>
        <xdr:cNvSpPr txBox="1"/>
      </xdr:nvSpPr>
      <xdr:spPr>
        <a:xfrm>
          <a:off x="10528300" y="6595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38</xdr:row>
      <xdr:rowOff>165100</xdr:rowOff>
    </xdr:from>
    <xdr:to>
      <xdr:col>50</xdr:col>
      <xdr:colOff>165100</xdr:colOff>
      <xdr:row>39</xdr:row>
      <xdr:rowOff>95250</xdr:rowOff>
    </xdr:to>
    <xdr:sp macro="" textlink="">
      <xdr:nvSpPr>
        <xdr:cNvPr id="313" name="楕円 312">
          <a:extLst>
            <a:ext uri="{FF2B5EF4-FFF2-40B4-BE49-F238E27FC236}">
              <a16:creationId xmlns:a16="http://schemas.microsoft.com/office/drawing/2014/main" id="{00000000-0008-0000-0700-000039010000}"/>
            </a:ext>
          </a:extLst>
        </xdr:cNvPr>
        <xdr:cNvSpPr/>
      </xdr:nvSpPr>
      <xdr:spPr>
        <a:xfrm>
          <a:off x="9588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180150</xdr:colOff>
      <xdr:row>39</xdr:row>
      <xdr:rowOff>86377</xdr:rowOff>
    </xdr:from>
    <xdr:ext cx="249299" cy="259045"/>
    <xdr:sp macro="" textlink="">
      <xdr:nvSpPr>
        <xdr:cNvPr id="314" name="テキスト ボックス 313">
          <a:extLst>
            <a:ext uri="{FF2B5EF4-FFF2-40B4-BE49-F238E27FC236}">
              <a16:creationId xmlns:a16="http://schemas.microsoft.com/office/drawing/2014/main" id="{00000000-0008-0000-0700-00003A010000}"/>
            </a:ext>
          </a:extLst>
        </xdr:cNvPr>
        <xdr:cNvSpPr txBox="1"/>
      </xdr:nvSpPr>
      <xdr:spPr>
        <a:xfrm>
          <a:off x="9514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38</xdr:row>
      <xdr:rowOff>165100</xdr:rowOff>
    </xdr:from>
    <xdr:to>
      <xdr:col>46</xdr:col>
      <xdr:colOff>38100</xdr:colOff>
      <xdr:row>39</xdr:row>
      <xdr:rowOff>95250</xdr:rowOff>
    </xdr:to>
    <xdr:sp macro="" textlink="">
      <xdr:nvSpPr>
        <xdr:cNvPr id="315" name="楕円 314">
          <a:extLst>
            <a:ext uri="{FF2B5EF4-FFF2-40B4-BE49-F238E27FC236}">
              <a16:creationId xmlns:a16="http://schemas.microsoft.com/office/drawing/2014/main" id="{00000000-0008-0000-0700-00003B010000}"/>
            </a:ext>
          </a:extLst>
        </xdr:cNvPr>
        <xdr:cNvSpPr/>
      </xdr:nvSpPr>
      <xdr:spPr>
        <a:xfrm>
          <a:off x="8699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45</xdr:col>
      <xdr:colOff>53150</xdr:colOff>
      <xdr:row>39</xdr:row>
      <xdr:rowOff>86377</xdr:rowOff>
    </xdr:from>
    <xdr:ext cx="249299" cy="259045"/>
    <xdr:sp macro="" textlink="">
      <xdr:nvSpPr>
        <xdr:cNvPr id="316" name="テキスト ボックス 315">
          <a:extLst>
            <a:ext uri="{FF2B5EF4-FFF2-40B4-BE49-F238E27FC236}">
              <a16:creationId xmlns:a16="http://schemas.microsoft.com/office/drawing/2014/main" id="{00000000-0008-0000-0700-00003C010000}"/>
            </a:ext>
          </a:extLst>
        </xdr:cNvPr>
        <xdr:cNvSpPr txBox="1"/>
      </xdr:nvSpPr>
      <xdr:spPr>
        <a:xfrm>
          <a:off x="8625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38</xdr:row>
      <xdr:rowOff>165100</xdr:rowOff>
    </xdr:from>
    <xdr:to>
      <xdr:col>41</xdr:col>
      <xdr:colOff>101600</xdr:colOff>
      <xdr:row>39</xdr:row>
      <xdr:rowOff>95250</xdr:rowOff>
    </xdr:to>
    <xdr:sp macro="" textlink="">
      <xdr:nvSpPr>
        <xdr:cNvPr id="317" name="楕円 316">
          <a:extLst>
            <a:ext uri="{FF2B5EF4-FFF2-40B4-BE49-F238E27FC236}">
              <a16:creationId xmlns:a16="http://schemas.microsoft.com/office/drawing/2014/main" id="{00000000-0008-0000-0700-00003D010000}"/>
            </a:ext>
          </a:extLst>
        </xdr:cNvPr>
        <xdr:cNvSpPr/>
      </xdr:nvSpPr>
      <xdr:spPr>
        <a:xfrm>
          <a:off x="7810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116650</xdr:colOff>
      <xdr:row>39</xdr:row>
      <xdr:rowOff>86377</xdr:rowOff>
    </xdr:from>
    <xdr:ext cx="249299" cy="259045"/>
    <xdr:sp macro="" textlink="">
      <xdr:nvSpPr>
        <xdr:cNvPr id="318" name="テキスト ボックス 317">
          <a:extLst>
            <a:ext uri="{FF2B5EF4-FFF2-40B4-BE49-F238E27FC236}">
              <a16:creationId xmlns:a16="http://schemas.microsoft.com/office/drawing/2014/main" id="{00000000-0008-0000-0700-00003E010000}"/>
            </a:ext>
          </a:extLst>
        </xdr:cNvPr>
        <xdr:cNvSpPr txBox="1"/>
      </xdr:nvSpPr>
      <xdr:spPr>
        <a:xfrm>
          <a:off x="7736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165100</xdr:rowOff>
    </xdr:from>
    <xdr:to>
      <xdr:col>36</xdr:col>
      <xdr:colOff>165100</xdr:colOff>
      <xdr:row>39</xdr:row>
      <xdr:rowOff>95250</xdr:rowOff>
    </xdr:to>
    <xdr:sp macro="" textlink="">
      <xdr:nvSpPr>
        <xdr:cNvPr id="319" name="楕円 318">
          <a:extLst>
            <a:ext uri="{FF2B5EF4-FFF2-40B4-BE49-F238E27FC236}">
              <a16:creationId xmlns:a16="http://schemas.microsoft.com/office/drawing/2014/main" id="{00000000-0008-0000-0700-00003F010000}"/>
            </a:ext>
          </a:extLst>
        </xdr:cNvPr>
        <xdr:cNvSpPr/>
      </xdr:nvSpPr>
      <xdr:spPr>
        <a:xfrm>
          <a:off x="6921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180150</xdr:colOff>
      <xdr:row>39</xdr:row>
      <xdr:rowOff>86377</xdr:rowOff>
    </xdr:from>
    <xdr:ext cx="249299" cy="259045"/>
    <xdr:sp macro="" textlink="">
      <xdr:nvSpPr>
        <xdr:cNvPr id="320" name="テキスト ボックス 319">
          <a:extLst>
            <a:ext uri="{FF2B5EF4-FFF2-40B4-BE49-F238E27FC236}">
              <a16:creationId xmlns:a16="http://schemas.microsoft.com/office/drawing/2014/main" id="{00000000-0008-0000-0700-000040010000}"/>
            </a:ext>
          </a:extLst>
        </xdr:cNvPr>
        <xdr:cNvSpPr txBox="1"/>
      </xdr:nvSpPr>
      <xdr:spPr>
        <a:xfrm>
          <a:off x="6847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21" name="正方形/長方形 320">
          <a:extLst>
            <a:ext uri="{FF2B5EF4-FFF2-40B4-BE49-F238E27FC236}">
              <a16:creationId xmlns:a16="http://schemas.microsoft.com/office/drawing/2014/main" id="{00000000-0008-0000-0700-000041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2" name="正方形/長方形 321">
          <a:extLst>
            <a:ext uri="{FF2B5EF4-FFF2-40B4-BE49-F238E27FC236}">
              <a16:creationId xmlns:a16="http://schemas.microsoft.com/office/drawing/2014/main" id="{00000000-0008-0000-0700-000042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3" name="正方形/長方形 322">
          <a:extLst>
            <a:ext uri="{FF2B5EF4-FFF2-40B4-BE49-F238E27FC236}">
              <a16:creationId xmlns:a16="http://schemas.microsoft.com/office/drawing/2014/main" id="{00000000-0008-0000-0700-000043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4" name="正方形/長方形 323">
          <a:extLst>
            <a:ext uri="{FF2B5EF4-FFF2-40B4-BE49-F238E27FC236}">
              <a16:creationId xmlns:a16="http://schemas.microsoft.com/office/drawing/2014/main" id="{00000000-0008-0000-0700-000044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5" name="正方形/長方形 324">
          <a:extLst>
            <a:ext uri="{FF2B5EF4-FFF2-40B4-BE49-F238E27FC236}">
              <a16:creationId xmlns:a16="http://schemas.microsoft.com/office/drawing/2014/main" id="{00000000-0008-0000-0700-000045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10,817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6" name="正方形/長方形 325">
          <a:extLst>
            <a:ext uri="{FF2B5EF4-FFF2-40B4-BE49-F238E27FC236}">
              <a16:creationId xmlns:a16="http://schemas.microsoft.com/office/drawing/2014/main" id="{00000000-0008-0000-0700-000046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7" name="正方形/長方形 326">
          <a:extLst>
            <a:ext uri="{FF2B5EF4-FFF2-40B4-BE49-F238E27FC236}">
              <a16:creationId xmlns:a16="http://schemas.microsoft.com/office/drawing/2014/main" id="{00000000-0008-0000-0700-000047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29,926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8" name="正方形/長方形 327">
          <a:extLst>
            <a:ext uri="{FF2B5EF4-FFF2-40B4-BE49-F238E27FC236}">
              <a16:creationId xmlns:a16="http://schemas.microsoft.com/office/drawing/2014/main" id="{00000000-0008-0000-0700-000048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9" name="テキスト ボックス 328">
          <a:extLst>
            <a:ext uri="{FF2B5EF4-FFF2-40B4-BE49-F238E27FC236}">
              <a16:creationId xmlns:a16="http://schemas.microsoft.com/office/drawing/2014/main" id="{00000000-0008-0000-0700-000049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30" name="直線コネクタ 329">
          <a:extLst>
            <a:ext uri="{FF2B5EF4-FFF2-40B4-BE49-F238E27FC236}">
              <a16:creationId xmlns:a16="http://schemas.microsoft.com/office/drawing/2014/main" id="{00000000-0008-0000-0700-00004A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44450</xdr:rowOff>
    </xdr:from>
    <xdr:to>
      <xdr:col>59</xdr:col>
      <xdr:colOff>50800</xdr:colOff>
      <xdr:row>59</xdr:row>
      <xdr:rowOff>44450</xdr:rowOff>
    </xdr:to>
    <xdr:cxnSp macro="">
      <xdr:nvCxnSpPr>
        <xdr:cNvPr id="331" name="直線コネクタ 330">
          <a:extLst>
            <a:ext uri="{FF2B5EF4-FFF2-40B4-BE49-F238E27FC236}">
              <a16:creationId xmlns:a16="http://schemas.microsoft.com/office/drawing/2014/main" id="{00000000-0008-0000-0700-00004B010000}"/>
            </a:ext>
          </a:extLst>
        </xdr:cNvPr>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73677</xdr:rowOff>
    </xdr:from>
    <xdr:ext cx="248786" cy="259045"/>
    <xdr:sp macro="" textlink="">
      <xdr:nvSpPr>
        <xdr:cNvPr id="332" name="テキスト ボックス 331">
          <a:extLst>
            <a:ext uri="{FF2B5EF4-FFF2-40B4-BE49-F238E27FC236}">
              <a16:creationId xmlns:a16="http://schemas.microsoft.com/office/drawing/2014/main" id="{00000000-0008-0000-0700-00004C010000}"/>
            </a:ext>
          </a:extLst>
        </xdr:cNvPr>
        <xdr:cNvSpPr txBox="1"/>
      </xdr:nvSpPr>
      <xdr:spPr>
        <a:xfrm>
          <a:off x="6355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33" name="直線コネクタ 332">
          <a:extLst>
            <a:ext uri="{FF2B5EF4-FFF2-40B4-BE49-F238E27FC236}">
              <a16:creationId xmlns:a16="http://schemas.microsoft.com/office/drawing/2014/main" id="{00000000-0008-0000-0700-00004D010000}"/>
            </a:ext>
          </a:extLst>
        </xdr:cNvPr>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56</xdr:row>
      <xdr:rowOff>35577</xdr:rowOff>
    </xdr:from>
    <xdr:ext cx="595419" cy="259045"/>
    <xdr:sp macro="" textlink="">
      <xdr:nvSpPr>
        <xdr:cNvPr id="334" name="テキスト ボックス 333">
          <a:extLst>
            <a:ext uri="{FF2B5EF4-FFF2-40B4-BE49-F238E27FC236}">
              <a16:creationId xmlns:a16="http://schemas.microsoft.com/office/drawing/2014/main" id="{00000000-0008-0000-0700-00004E010000}"/>
            </a:ext>
          </a:extLst>
        </xdr:cNvPr>
        <xdr:cNvSpPr txBox="1"/>
      </xdr:nvSpPr>
      <xdr:spPr>
        <a:xfrm>
          <a:off x="6008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35" name="直線コネクタ 334">
          <a:extLst>
            <a:ext uri="{FF2B5EF4-FFF2-40B4-BE49-F238E27FC236}">
              <a16:creationId xmlns:a16="http://schemas.microsoft.com/office/drawing/2014/main" id="{00000000-0008-0000-0700-00004F010000}"/>
            </a:ext>
          </a:extLst>
        </xdr:cNvPr>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53</xdr:row>
      <xdr:rowOff>168927</xdr:rowOff>
    </xdr:from>
    <xdr:ext cx="595419" cy="259045"/>
    <xdr:sp macro="" textlink="">
      <xdr:nvSpPr>
        <xdr:cNvPr id="336" name="テキスト ボックス 335">
          <a:extLst>
            <a:ext uri="{FF2B5EF4-FFF2-40B4-BE49-F238E27FC236}">
              <a16:creationId xmlns:a16="http://schemas.microsoft.com/office/drawing/2014/main" id="{00000000-0008-0000-0700-000050010000}"/>
            </a:ext>
          </a:extLst>
        </xdr:cNvPr>
        <xdr:cNvSpPr txBox="1"/>
      </xdr:nvSpPr>
      <xdr:spPr>
        <a:xfrm>
          <a:off x="6008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37" name="直線コネクタ 336">
          <a:extLst>
            <a:ext uri="{FF2B5EF4-FFF2-40B4-BE49-F238E27FC236}">
              <a16:creationId xmlns:a16="http://schemas.microsoft.com/office/drawing/2014/main" id="{00000000-0008-0000-0700-000051010000}"/>
            </a:ext>
          </a:extLst>
        </xdr:cNvPr>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51</xdr:row>
      <xdr:rowOff>130827</xdr:rowOff>
    </xdr:from>
    <xdr:ext cx="595419" cy="259045"/>
    <xdr:sp macro="" textlink="">
      <xdr:nvSpPr>
        <xdr:cNvPr id="338" name="テキスト ボックス 337">
          <a:extLst>
            <a:ext uri="{FF2B5EF4-FFF2-40B4-BE49-F238E27FC236}">
              <a16:creationId xmlns:a16="http://schemas.microsoft.com/office/drawing/2014/main" id="{00000000-0008-0000-0700-000052010000}"/>
            </a:ext>
          </a:extLst>
        </xdr:cNvPr>
        <xdr:cNvSpPr txBox="1"/>
      </xdr:nvSpPr>
      <xdr:spPr>
        <a:xfrm>
          <a:off x="6008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39" name="直線コネクタ 338">
          <a:extLst>
            <a:ext uri="{FF2B5EF4-FFF2-40B4-BE49-F238E27FC236}">
              <a16:creationId xmlns:a16="http://schemas.microsoft.com/office/drawing/2014/main" id="{00000000-0008-0000-0700-000053010000}"/>
            </a:ext>
          </a:extLst>
        </xdr:cNvPr>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49</xdr:row>
      <xdr:rowOff>92727</xdr:rowOff>
    </xdr:from>
    <xdr:ext cx="685572" cy="259045"/>
    <xdr:sp macro="" textlink="">
      <xdr:nvSpPr>
        <xdr:cNvPr id="340" name="テキスト ボックス 339">
          <a:extLst>
            <a:ext uri="{FF2B5EF4-FFF2-40B4-BE49-F238E27FC236}">
              <a16:creationId xmlns:a16="http://schemas.microsoft.com/office/drawing/2014/main" id="{00000000-0008-0000-0700-000054010000}"/>
            </a:ext>
          </a:extLst>
        </xdr:cNvPr>
        <xdr:cNvSpPr txBox="1"/>
      </xdr:nvSpPr>
      <xdr:spPr>
        <a:xfrm>
          <a:off x="5918428" y="849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41" name="直線コネクタ 340">
          <a:extLst>
            <a:ext uri="{FF2B5EF4-FFF2-40B4-BE49-F238E27FC236}">
              <a16:creationId xmlns:a16="http://schemas.microsoft.com/office/drawing/2014/main" id="{00000000-0008-0000-0700-000055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42" name="テキスト ボックス 341">
          <a:extLst>
            <a:ext uri="{FF2B5EF4-FFF2-40B4-BE49-F238E27FC236}">
              <a16:creationId xmlns:a16="http://schemas.microsoft.com/office/drawing/2014/main" id="{00000000-0008-0000-0700-000056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3" name="農林水産業費グラフ枠">
          <a:extLst>
            <a:ext uri="{FF2B5EF4-FFF2-40B4-BE49-F238E27FC236}">
              <a16:creationId xmlns:a16="http://schemas.microsoft.com/office/drawing/2014/main" id="{00000000-0008-0000-0700-000057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50</xdr:row>
      <xdr:rowOff>76435</xdr:rowOff>
    </xdr:from>
    <xdr:to>
      <xdr:col>54</xdr:col>
      <xdr:colOff>189865</xdr:colOff>
      <xdr:row>59</xdr:row>
      <xdr:rowOff>17046</xdr:rowOff>
    </xdr:to>
    <xdr:cxnSp macro="">
      <xdr:nvCxnSpPr>
        <xdr:cNvPr id="344" name="直線コネクタ 343">
          <a:extLst>
            <a:ext uri="{FF2B5EF4-FFF2-40B4-BE49-F238E27FC236}">
              <a16:creationId xmlns:a16="http://schemas.microsoft.com/office/drawing/2014/main" id="{00000000-0008-0000-0700-000058010000}"/>
            </a:ext>
          </a:extLst>
        </xdr:cNvPr>
        <xdr:cNvCxnSpPr/>
      </xdr:nvCxnSpPr>
      <xdr:spPr>
        <a:xfrm flipV="1">
          <a:off x="10475595" y="8648935"/>
          <a:ext cx="1270" cy="148366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20873</xdr:rowOff>
    </xdr:from>
    <xdr:ext cx="534377" cy="259045"/>
    <xdr:sp macro="" textlink="">
      <xdr:nvSpPr>
        <xdr:cNvPr id="345" name="農林水産業費最小値テキスト">
          <a:extLst>
            <a:ext uri="{FF2B5EF4-FFF2-40B4-BE49-F238E27FC236}">
              <a16:creationId xmlns:a16="http://schemas.microsoft.com/office/drawing/2014/main" id="{00000000-0008-0000-0700-000059010000}"/>
            </a:ext>
          </a:extLst>
        </xdr:cNvPr>
        <xdr:cNvSpPr txBox="1"/>
      </xdr:nvSpPr>
      <xdr:spPr>
        <a:xfrm>
          <a:off x="10528300" y="101364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21,578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59</xdr:row>
      <xdr:rowOff>17046</xdr:rowOff>
    </xdr:from>
    <xdr:to>
      <xdr:col>55</xdr:col>
      <xdr:colOff>88900</xdr:colOff>
      <xdr:row>59</xdr:row>
      <xdr:rowOff>17046</xdr:rowOff>
    </xdr:to>
    <xdr:cxnSp macro="">
      <xdr:nvCxnSpPr>
        <xdr:cNvPr id="346" name="直線コネクタ 345">
          <a:extLst>
            <a:ext uri="{FF2B5EF4-FFF2-40B4-BE49-F238E27FC236}">
              <a16:creationId xmlns:a16="http://schemas.microsoft.com/office/drawing/2014/main" id="{00000000-0008-0000-0700-00005A010000}"/>
            </a:ext>
          </a:extLst>
        </xdr:cNvPr>
        <xdr:cNvCxnSpPr/>
      </xdr:nvCxnSpPr>
      <xdr:spPr>
        <a:xfrm>
          <a:off x="10388600" y="101325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23112</xdr:rowOff>
    </xdr:from>
    <xdr:ext cx="690189" cy="259045"/>
    <xdr:sp macro="" textlink="">
      <xdr:nvSpPr>
        <xdr:cNvPr id="347" name="農林水産業費最大値テキスト">
          <a:extLst>
            <a:ext uri="{FF2B5EF4-FFF2-40B4-BE49-F238E27FC236}">
              <a16:creationId xmlns:a16="http://schemas.microsoft.com/office/drawing/2014/main" id="{00000000-0008-0000-0700-00005B010000}"/>
            </a:ext>
          </a:extLst>
        </xdr:cNvPr>
        <xdr:cNvSpPr txBox="1"/>
      </xdr:nvSpPr>
      <xdr:spPr>
        <a:xfrm>
          <a:off x="10528300" y="8424162"/>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1,189,815</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50</xdr:row>
      <xdr:rowOff>76435</xdr:rowOff>
    </xdr:from>
    <xdr:to>
      <xdr:col>55</xdr:col>
      <xdr:colOff>88900</xdr:colOff>
      <xdr:row>50</xdr:row>
      <xdr:rowOff>76435</xdr:rowOff>
    </xdr:to>
    <xdr:cxnSp macro="">
      <xdr:nvCxnSpPr>
        <xdr:cNvPr id="348" name="直線コネクタ 347">
          <a:extLst>
            <a:ext uri="{FF2B5EF4-FFF2-40B4-BE49-F238E27FC236}">
              <a16:creationId xmlns:a16="http://schemas.microsoft.com/office/drawing/2014/main" id="{00000000-0008-0000-0700-00005C010000}"/>
            </a:ext>
          </a:extLst>
        </xdr:cNvPr>
        <xdr:cNvCxnSpPr/>
      </xdr:nvCxnSpPr>
      <xdr:spPr>
        <a:xfrm>
          <a:off x="10388600" y="86489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58</xdr:row>
      <xdr:rowOff>145159</xdr:rowOff>
    </xdr:from>
    <xdr:to>
      <xdr:col>55</xdr:col>
      <xdr:colOff>0</xdr:colOff>
      <xdr:row>58</xdr:row>
      <xdr:rowOff>152546</xdr:rowOff>
    </xdr:to>
    <xdr:cxnSp macro="">
      <xdr:nvCxnSpPr>
        <xdr:cNvPr id="349" name="直線コネクタ 348">
          <a:extLst>
            <a:ext uri="{FF2B5EF4-FFF2-40B4-BE49-F238E27FC236}">
              <a16:creationId xmlns:a16="http://schemas.microsoft.com/office/drawing/2014/main" id="{00000000-0008-0000-0700-00005D010000}"/>
            </a:ext>
          </a:extLst>
        </xdr:cNvPr>
        <xdr:cNvCxnSpPr/>
      </xdr:nvCxnSpPr>
      <xdr:spPr>
        <a:xfrm flipV="1">
          <a:off x="9639300" y="10089259"/>
          <a:ext cx="838200" cy="73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56</xdr:row>
      <xdr:rowOff>159557</xdr:rowOff>
    </xdr:from>
    <xdr:ext cx="599010" cy="259045"/>
    <xdr:sp macro="" textlink="">
      <xdr:nvSpPr>
        <xdr:cNvPr id="350" name="農林水産業費平均値テキスト">
          <a:extLst>
            <a:ext uri="{FF2B5EF4-FFF2-40B4-BE49-F238E27FC236}">
              <a16:creationId xmlns:a16="http://schemas.microsoft.com/office/drawing/2014/main" id="{00000000-0008-0000-0700-00005E010000}"/>
            </a:ext>
          </a:extLst>
        </xdr:cNvPr>
        <xdr:cNvSpPr txBox="1"/>
      </xdr:nvSpPr>
      <xdr:spPr>
        <a:xfrm>
          <a:off x="10528300" y="976075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157,378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136680</xdr:rowOff>
    </xdr:from>
    <xdr:to>
      <xdr:col>55</xdr:col>
      <xdr:colOff>50800</xdr:colOff>
      <xdr:row>58</xdr:row>
      <xdr:rowOff>66830</xdr:rowOff>
    </xdr:to>
    <xdr:sp macro="" textlink="">
      <xdr:nvSpPr>
        <xdr:cNvPr id="351" name="フローチャート: 判断 350">
          <a:extLst>
            <a:ext uri="{FF2B5EF4-FFF2-40B4-BE49-F238E27FC236}">
              <a16:creationId xmlns:a16="http://schemas.microsoft.com/office/drawing/2014/main" id="{00000000-0008-0000-0700-00005F010000}"/>
            </a:ext>
          </a:extLst>
        </xdr:cNvPr>
        <xdr:cNvSpPr/>
      </xdr:nvSpPr>
      <xdr:spPr>
        <a:xfrm>
          <a:off x="10426700" y="9909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58</xdr:row>
      <xdr:rowOff>129670</xdr:rowOff>
    </xdr:from>
    <xdr:to>
      <xdr:col>50</xdr:col>
      <xdr:colOff>114300</xdr:colOff>
      <xdr:row>58</xdr:row>
      <xdr:rowOff>152546</xdr:rowOff>
    </xdr:to>
    <xdr:cxnSp macro="">
      <xdr:nvCxnSpPr>
        <xdr:cNvPr id="352" name="直線コネクタ 351">
          <a:extLst>
            <a:ext uri="{FF2B5EF4-FFF2-40B4-BE49-F238E27FC236}">
              <a16:creationId xmlns:a16="http://schemas.microsoft.com/office/drawing/2014/main" id="{00000000-0008-0000-0700-000060010000}"/>
            </a:ext>
          </a:extLst>
        </xdr:cNvPr>
        <xdr:cNvCxnSpPr/>
      </xdr:nvCxnSpPr>
      <xdr:spPr>
        <a:xfrm>
          <a:off x="8750300" y="10073770"/>
          <a:ext cx="889000" cy="228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57</xdr:row>
      <xdr:rowOff>130231</xdr:rowOff>
    </xdr:from>
    <xdr:to>
      <xdr:col>50</xdr:col>
      <xdr:colOff>165100</xdr:colOff>
      <xdr:row>58</xdr:row>
      <xdr:rowOff>60381</xdr:rowOff>
    </xdr:to>
    <xdr:sp macro="" textlink="">
      <xdr:nvSpPr>
        <xdr:cNvPr id="353" name="フローチャート: 判断 352">
          <a:extLst>
            <a:ext uri="{FF2B5EF4-FFF2-40B4-BE49-F238E27FC236}">
              <a16:creationId xmlns:a16="http://schemas.microsoft.com/office/drawing/2014/main" id="{00000000-0008-0000-0700-000061010000}"/>
            </a:ext>
          </a:extLst>
        </xdr:cNvPr>
        <xdr:cNvSpPr/>
      </xdr:nvSpPr>
      <xdr:spPr>
        <a:xfrm>
          <a:off x="9588500" y="99028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56</xdr:row>
      <xdr:rowOff>76908</xdr:rowOff>
    </xdr:from>
    <xdr:ext cx="599010" cy="259045"/>
    <xdr:sp macro="" textlink="">
      <xdr:nvSpPr>
        <xdr:cNvPr id="354" name="テキスト ボックス 353">
          <a:extLst>
            <a:ext uri="{FF2B5EF4-FFF2-40B4-BE49-F238E27FC236}">
              <a16:creationId xmlns:a16="http://schemas.microsoft.com/office/drawing/2014/main" id="{00000000-0008-0000-0700-000062010000}"/>
            </a:ext>
          </a:extLst>
        </xdr:cNvPr>
        <xdr:cNvSpPr txBox="1"/>
      </xdr:nvSpPr>
      <xdr:spPr>
        <a:xfrm>
          <a:off x="9339795" y="96781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162,456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58</xdr:row>
      <xdr:rowOff>129670</xdr:rowOff>
    </xdr:from>
    <xdr:to>
      <xdr:col>45</xdr:col>
      <xdr:colOff>177800</xdr:colOff>
      <xdr:row>58</xdr:row>
      <xdr:rowOff>145396</xdr:rowOff>
    </xdr:to>
    <xdr:cxnSp macro="">
      <xdr:nvCxnSpPr>
        <xdr:cNvPr id="355" name="直線コネクタ 354">
          <a:extLst>
            <a:ext uri="{FF2B5EF4-FFF2-40B4-BE49-F238E27FC236}">
              <a16:creationId xmlns:a16="http://schemas.microsoft.com/office/drawing/2014/main" id="{00000000-0008-0000-0700-000063010000}"/>
            </a:ext>
          </a:extLst>
        </xdr:cNvPr>
        <xdr:cNvCxnSpPr/>
      </xdr:nvCxnSpPr>
      <xdr:spPr>
        <a:xfrm flipV="1">
          <a:off x="7861300" y="10073770"/>
          <a:ext cx="889000" cy="157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57</xdr:row>
      <xdr:rowOff>118786</xdr:rowOff>
    </xdr:from>
    <xdr:to>
      <xdr:col>46</xdr:col>
      <xdr:colOff>38100</xdr:colOff>
      <xdr:row>58</xdr:row>
      <xdr:rowOff>48936</xdr:rowOff>
    </xdr:to>
    <xdr:sp macro="" textlink="">
      <xdr:nvSpPr>
        <xdr:cNvPr id="356" name="フローチャート: 判断 355">
          <a:extLst>
            <a:ext uri="{FF2B5EF4-FFF2-40B4-BE49-F238E27FC236}">
              <a16:creationId xmlns:a16="http://schemas.microsoft.com/office/drawing/2014/main" id="{00000000-0008-0000-0700-000064010000}"/>
            </a:ext>
          </a:extLst>
        </xdr:cNvPr>
        <xdr:cNvSpPr/>
      </xdr:nvSpPr>
      <xdr:spPr>
        <a:xfrm>
          <a:off x="8699500" y="98914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56</xdr:row>
      <xdr:rowOff>65463</xdr:rowOff>
    </xdr:from>
    <xdr:ext cx="599010" cy="259045"/>
    <xdr:sp macro="" textlink="">
      <xdr:nvSpPr>
        <xdr:cNvPr id="357" name="テキスト ボックス 356">
          <a:extLst>
            <a:ext uri="{FF2B5EF4-FFF2-40B4-BE49-F238E27FC236}">
              <a16:creationId xmlns:a16="http://schemas.microsoft.com/office/drawing/2014/main" id="{00000000-0008-0000-0700-000065010000}"/>
            </a:ext>
          </a:extLst>
        </xdr:cNvPr>
        <xdr:cNvSpPr txBox="1"/>
      </xdr:nvSpPr>
      <xdr:spPr>
        <a:xfrm>
          <a:off x="8450795" y="96666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171,468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58</xdr:row>
      <xdr:rowOff>145396</xdr:rowOff>
    </xdr:from>
    <xdr:to>
      <xdr:col>41</xdr:col>
      <xdr:colOff>50800</xdr:colOff>
      <xdr:row>58</xdr:row>
      <xdr:rowOff>167394</xdr:rowOff>
    </xdr:to>
    <xdr:cxnSp macro="">
      <xdr:nvCxnSpPr>
        <xdr:cNvPr id="358" name="直線コネクタ 357">
          <a:extLst>
            <a:ext uri="{FF2B5EF4-FFF2-40B4-BE49-F238E27FC236}">
              <a16:creationId xmlns:a16="http://schemas.microsoft.com/office/drawing/2014/main" id="{00000000-0008-0000-0700-000066010000}"/>
            </a:ext>
          </a:extLst>
        </xdr:cNvPr>
        <xdr:cNvCxnSpPr/>
      </xdr:nvCxnSpPr>
      <xdr:spPr>
        <a:xfrm flipV="1">
          <a:off x="6972300" y="10089496"/>
          <a:ext cx="889000" cy="219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57</xdr:row>
      <xdr:rowOff>120186</xdr:rowOff>
    </xdr:from>
    <xdr:to>
      <xdr:col>41</xdr:col>
      <xdr:colOff>101600</xdr:colOff>
      <xdr:row>58</xdr:row>
      <xdr:rowOff>50336</xdr:rowOff>
    </xdr:to>
    <xdr:sp macro="" textlink="">
      <xdr:nvSpPr>
        <xdr:cNvPr id="359" name="フローチャート: 判断 358">
          <a:extLst>
            <a:ext uri="{FF2B5EF4-FFF2-40B4-BE49-F238E27FC236}">
              <a16:creationId xmlns:a16="http://schemas.microsoft.com/office/drawing/2014/main" id="{00000000-0008-0000-0700-000067010000}"/>
            </a:ext>
          </a:extLst>
        </xdr:cNvPr>
        <xdr:cNvSpPr/>
      </xdr:nvSpPr>
      <xdr:spPr>
        <a:xfrm>
          <a:off x="7810500" y="98928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56</xdr:row>
      <xdr:rowOff>66863</xdr:rowOff>
    </xdr:from>
    <xdr:ext cx="599010" cy="259045"/>
    <xdr:sp macro="" textlink="">
      <xdr:nvSpPr>
        <xdr:cNvPr id="360" name="テキスト ボックス 359">
          <a:extLst>
            <a:ext uri="{FF2B5EF4-FFF2-40B4-BE49-F238E27FC236}">
              <a16:creationId xmlns:a16="http://schemas.microsoft.com/office/drawing/2014/main" id="{00000000-0008-0000-0700-000068010000}"/>
            </a:ext>
          </a:extLst>
        </xdr:cNvPr>
        <xdr:cNvSpPr txBox="1"/>
      </xdr:nvSpPr>
      <xdr:spPr>
        <a:xfrm>
          <a:off x="7561795" y="96680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170,365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138142</xdr:rowOff>
    </xdr:from>
    <xdr:to>
      <xdr:col>36</xdr:col>
      <xdr:colOff>165100</xdr:colOff>
      <xdr:row>58</xdr:row>
      <xdr:rowOff>68292</xdr:rowOff>
    </xdr:to>
    <xdr:sp macro="" textlink="">
      <xdr:nvSpPr>
        <xdr:cNvPr id="361" name="フローチャート: 判断 360">
          <a:extLst>
            <a:ext uri="{FF2B5EF4-FFF2-40B4-BE49-F238E27FC236}">
              <a16:creationId xmlns:a16="http://schemas.microsoft.com/office/drawing/2014/main" id="{00000000-0008-0000-0700-000069010000}"/>
            </a:ext>
          </a:extLst>
        </xdr:cNvPr>
        <xdr:cNvSpPr/>
      </xdr:nvSpPr>
      <xdr:spPr>
        <a:xfrm>
          <a:off x="6921500" y="99107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56</xdr:row>
      <xdr:rowOff>84819</xdr:rowOff>
    </xdr:from>
    <xdr:ext cx="599010" cy="259045"/>
    <xdr:sp macro="" textlink="">
      <xdr:nvSpPr>
        <xdr:cNvPr id="362" name="テキスト ボックス 361">
          <a:extLst>
            <a:ext uri="{FF2B5EF4-FFF2-40B4-BE49-F238E27FC236}">
              <a16:creationId xmlns:a16="http://schemas.microsoft.com/office/drawing/2014/main" id="{00000000-0008-0000-0700-00006A010000}"/>
            </a:ext>
          </a:extLst>
        </xdr:cNvPr>
        <xdr:cNvSpPr txBox="1"/>
      </xdr:nvSpPr>
      <xdr:spPr>
        <a:xfrm>
          <a:off x="6672795" y="96860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156,227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3" name="テキスト ボックス 362">
          <a:extLst>
            <a:ext uri="{FF2B5EF4-FFF2-40B4-BE49-F238E27FC236}">
              <a16:creationId xmlns:a16="http://schemas.microsoft.com/office/drawing/2014/main" id="{00000000-0008-0000-0700-00006B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4" name="テキスト ボックス 363">
          <a:extLst>
            <a:ext uri="{FF2B5EF4-FFF2-40B4-BE49-F238E27FC236}">
              <a16:creationId xmlns:a16="http://schemas.microsoft.com/office/drawing/2014/main" id="{00000000-0008-0000-0700-00006C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5" name="テキスト ボックス 364">
          <a:extLst>
            <a:ext uri="{FF2B5EF4-FFF2-40B4-BE49-F238E27FC236}">
              <a16:creationId xmlns:a16="http://schemas.microsoft.com/office/drawing/2014/main" id="{00000000-0008-0000-0700-00006D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6" name="テキスト ボックス 365">
          <a:extLst>
            <a:ext uri="{FF2B5EF4-FFF2-40B4-BE49-F238E27FC236}">
              <a16:creationId xmlns:a16="http://schemas.microsoft.com/office/drawing/2014/main" id="{00000000-0008-0000-0700-00006E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7" name="テキスト ボックス 366">
          <a:extLst>
            <a:ext uri="{FF2B5EF4-FFF2-40B4-BE49-F238E27FC236}">
              <a16:creationId xmlns:a16="http://schemas.microsoft.com/office/drawing/2014/main" id="{00000000-0008-0000-0700-00006F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94359</xdr:rowOff>
    </xdr:from>
    <xdr:to>
      <xdr:col>55</xdr:col>
      <xdr:colOff>50800</xdr:colOff>
      <xdr:row>59</xdr:row>
      <xdr:rowOff>24509</xdr:rowOff>
    </xdr:to>
    <xdr:sp macro="" textlink="">
      <xdr:nvSpPr>
        <xdr:cNvPr id="368" name="楕円 367">
          <a:extLst>
            <a:ext uri="{FF2B5EF4-FFF2-40B4-BE49-F238E27FC236}">
              <a16:creationId xmlns:a16="http://schemas.microsoft.com/office/drawing/2014/main" id="{00000000-0008-0000-0700-000070010000}"/>
            </a:ext>
          </a:extLst>
        </xdr:cNvPr>
        <xdr:cNvSpPr/>
      </xdr:nvSpPr>
      <xdr:spPr>
        <a:xfrm>
          <a:off x="10426700" y="100384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58</xdr:row>
      <xdr:rowOff>9286</xdr:rowOff>
    </xdr:from>
    <xdr:ext cx="534377" cy="259045"/>
    <xdr:sp macro="" textlink="">
      <xdr:nvSpPr>
        <xdr:cNvPr id="369" name="農林水産業費該当値テキスト">
          <a:extLst>
            <a:ext uri="{FF2B5EF4-FFF2-40B4-BE49-F238E27FC236}">
              <a16:creationId xmlns:a16="http://schemas.microsoft.com/office/drawing/2014/main" id="{00000000-0008-0000-0700-000071010000}"/>
            </a:ext>
          </a:extLst>
        </xdr:cNvPr>
        <xdr:cNvSpPr txBox="1"/>
      </xdr:nvSpPr>
      <xdr:spPr>
        <a:xfrm>
          <a:off x="10528300" y="99533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55,701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58</xdr:row>
      <xdr:rowOff>101746</xdr:rowOff>
    </xdr:from>
    <xdr:to>
      <xdr:col>50</xdr:col>
      <xdr:colOff>165100</xdr:colOff>
      <xdr:row>59</xdr:row>
      <xdr:rowOff>31896</xdr:rowOff>
    </xdr:to>
    <xdr:sp macro="" textlink="">
      <xdr:nvSpPr>
        <xdr:cNvPr id="370" name="楕円 369">
          <a:extLst>
            <a:ext uri="{FF2B5EF4-FFF2-40B4-BE49-F238E27FC236}">
              <a16:creationId xmlns:a16="http://schemas.microsoft.com/office/drawing/2014/main" id="{00000000-0008-0000-0700-000072010000}"/>
            </a:ext>
          </a:extLst>
        </xdr:cNvPr>
        <xdr:cNvSpPr/>
      </xdr:nvSpPr>
      <xdr:spPr>
        <a:xfrm>
          <a:off x="9588500" y="100458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59</xdr:row>
      <xdr:rowOff>23023</xdr:rowOff>
    </xdr:from>
    <xdr:ext cx="534377" cy="259045"/>
    <xdr:sp macro="" textlink="">
      <xdr:nvSpPr>
        <xdr:cNvPr id="371" name="テキスト ボックス 370">
          <a:extLst>
            <a:ext uri="{FF2B5EF4-FFF2-40B4-BE49-F238E27FC236}">
              <a16:creationId xmlns:a16="http://schemas.microsoft.com/office/drawing/2014/main" id="{00000000-0008-0000-0700-000073010000}"/>
            </a:ext>
          </a:extLst>
        </xdr:cNvPr>
        <xdr:cNvSpPr txBox="1"/>
      </xdr:nvSpPr>
      <xdr:spPr>
        <a:xfrm>
          <a:off x="9372111" y="101385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49,885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58</xdr:row>
      <xdr:rowOff>78870</xdr:rowOff>
    </xdr:from>
    <xdr:to>
      <xdr:col>46</xdr:col>
      <xdr:colOff>38100</xdr:colOff>
      <xdr:row>59</xdr:row>
      <xdr:rowOff>9020</xdr:rowOff>
    </xdr:to>
    <xdr:sp macro="" textlink="">
      <xdr:nvSpPr>
        <xdr:cNvPr id="372" name="楕円 371">
          <a:extLst>
            <a:ext uri="{FF2B5EF4-FFF2-40B4-BE49-F238E27FC236}">
              <a16:creationId xmlns:a16="http://schemas.microsoft.com/office/drawing/2014/main" id="{00000000-0008-0000-0700-000074010000}"/>
            </a:ext>
          </a:extLst>
        </xdr:cNvPr>
        <xdr:cNvSpPr/>
      </xdr:nvSpPr>
      <xdr:spPr>
        <a:xfrm>
          <a:off x="8699500" y="100229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59</xdr:row>
      <xdr:rowOff>147</xdr:rowOff>
    </xdr:from>
    <xdr:ext cx="534377" cy="259045"/>
    <xdr:sp macro="" textlink="">
      <xdr:nvSpPr>
        <xdr:cNvPr id="373" name="テキスト ボックス 372">
          <a:extLst>
            <a:ext uri="{FF2B5EF4-FFF2-40B4-BE49-F238E27FC236}">
              <a16:creationId xmlns:a16="http://schemas.microsoft.com/office/drawing/2014/main" id="{00000000-0008-0000-0700-000075010000}"/>
            </a:ext>
          </a:extLst>
        </xdr:cNvPr>
        <xdr:cNvSpPr txBox="1"/>
      </xdr:nvSpPr>
      <xdr:spPr>
        <a:xfrm>
          <a:off x="8483111" y="101156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67,898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58</xdr:row>
      <xdr:rowOff>94596</xdr:rowOff>
    </xdr:from>
    <xdr:to>
      <xdr:col>41</xdr:col>
      <xdr:colOff>101600</xdr:colOff>
      <xdr:row>59</xdr:row>
      <xdr:rowOff>24746</xdr:rowOff>
    </xdr:to>
    <xdr:sp macro="" textlink="">
      <xdr:nvSpPr>
        <xdr:cNvPr id="374" name="楕円 373">
          <a:extLst>
            <a:ext uri="{FF2B5EF4-FFF2-40B4-BE49-F238E27FC236}">
              <a16:creationId xmlns:a16="http://schemas.microsoft.com/office/drawing/2014/main" id="{00000000-0008-0000-0700-000076010000}"/>
            </a:ext>
          </a:extLst>
        </xdr:cNvPr>
        <xdr:cNvSpPr/>
      </xdr:nvSpPr>
      <xdr:spPr>
        <a:xfrm>
          <a:off x="7810500" y="100386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59</xdr:row>
      <xdr:rowOff>15873</xdr:rowOff>
    </xdr:from>
    <xdr:ext cx="534377" cy="259045"/>
    <xdr:sp macro="" textlink="">
      <xdr:nvSpPr>
        <xdr:cNvPr id="375" name="テキスト ボックス 374">
          <a:extLst>
            <a:ext uri="{FF2B5EF4-FFF2-40B4-BE49-F238E27FC236}">
              <a16:creationId xmlns:a16="http://schemas.microsoft.com/office/drawing/2014/main" id="{00000000-0008-0000-0700-000077010000}"/>
            </a:ext>
          </a:extLst>
        </xdr:cNvPr>
        <xdr:cNvSpPr txBox="1"/>
      </xdr:nvSpPr>
      <xdr:spPr>
        <a:xfrm>
          <a:off x="7594111" y="101314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55,515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116594</xdr:rowOff>
    </xdr:from>
    <xdr:to>
      <xdr:col>36</xdr:col>
      <xdr:colOff>165100</xdr:colOff>
      <xdr:row>59</xdr:row>
      <xdr:rowOff>46744</xdr:rowOff>
    </xdr:to>
    <xdr:sp macro="" textlink="">
      <xdr:nvSpPr>
        <xdr:cNvPr id="376" name="楕円 375">
          <a:extLst>
            <a:ext uri="{FF2B5EF4-FFF2-40B4-BE49-F238E27FC236}">
              <a16:creationId xmlns:a16="http://schemas.microsoft.com/office/drawing/2014/main" id="{00000000-0008-0000-0700-000078010000}"/>
            </a:ext>
          </a:extLst>
        </xdr:cNvPr>
        <xdr:cNvSpPr/>
      </xdr:nvSpPr>
      <xdr:spPr>
        <a:xfrm>
          <a:off x="6921500" y="100606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59</xdr:row>
      <xdr:rowOff>37871</xdr:rowOff>
    </xdr:from>
    <xdr:ext cx="534377" cy="259045"/>
    <xdr:sp macro="" textlink="">
      <xdr:nvSpPr>
        <xdr:cNvPr id="377" name="テキスト ボックス 376">
          <a:extLst>
            <a:ext uri="{FF2B5EF4-FFF2-40B4-BE49-F238E27FC236}">
              <a16:creationId xmlns:a16="http://schemas.microsoft.com/office/drawing/2014/main" id="{00000000-0008-0000-0700-000079010000}"/>
            </a:ext>
          </a:extLst>
        </xdr:cNvPr>
        <xdr:cNvSpPr txBox="1"/>
      </xdr:nvSpPr>
      <xdr:spPr>
        <a:xfrm>
          <a:off x="6705111" y="101534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38,194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8" name="正方形/長方形 377">
          <a:extLst>
            <a:ext uri="{FF2B5EF4-FFF2-40B4-BE49-F238E27FC236}">
              <a16:creationId xmlns:a16="http://schemas.microsoft.com/office/drawing/2014/main" id="{00000000-0008-0000-0700-00007A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9" name="正方形/長方形 378">
          <a:extLst>
            <a:ext uri="{FF2B5EF4-FFF2-40B4-BE49-F238E27FC236}">
              <a16:creationId xmlns:a16="http://schemas.microsoft.com/office/drawing/2014/main" id="{00000000-0008-0000-0700-00007B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80" name="正方形/長方形 379">
          <a:extLst>
            <a:ext uri="{FF2B5EF4-FFF2-40B4-BE49-F238E27FC236}">
              <a16:creationId xmlns:a16="http://schemas.microsoft.com/office/drawing/2014/main" id="{00000000-0008-0000-0700-00007C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81" name="正方形/長方形 380">
          <a:extLst>
            <a:ext uri="{FF2B5EF4-FFF2-40B4-BE49-F238E27FC236}">
              <a16:creationId xmlns:a16="http://schemas.microsoft.com/office/drawing/2014/main" id="{00000000-0008-0000-0700-00007D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2" name="正方形/長方形 381">
          <a:extLst>
            <a:ext uri="{FF2B5EF4-FFF2-40B4-BE49-F238E27FC236}">
              <a16:creationId xmlns:a16="http://schemas.microsoft.com/office/drawing/2014/main" id="{00000000-0008-0000-0700-00007E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14,104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3" name="正方形/長方形 382">
          <a:extLst>
            <a:ext uri="{FF2B5EF4-FFF2-40B4-BE49-F238E27FC236}">
              <a16:creationId xmlns:a16="http://schemas.microsoft.com/office/drawing/2014/main" id="{00000000-0008-0000-0700-00007F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4" name="正方形/長方形 383">
          <a:extLst>
            <a:ext uri="{FF2B5EF4-FFF2-40B4-BE49-F238E27FC236}">
              <a16:creationId xmlns:a16="http://schemas.microsoft.com/office/drawing/2014/main" id="{00000000-0008-0000-0700-000080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14,918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5" name="正方形/長方形 384">
          <a:extLst>
            <a:ext uri="{FF2B5EF4-FFF2-40B4-BE49-F238E27FC236}">
              <a16:creationId xmlns:a16="http://schemas.microsoft.com/office/drawing/2014/main" id="{00000000-0008-0000-0700-000081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6" name="テキスト ボックス 385">
          <a:extLst>
            <a:ext uri="{FF2B5EF4-FFF2-40B4-BE49-F238E27FC236}">
              <a16:creationId xmlns:a16="http://schemas.microsoft.com/office/drawing/2014/main" id="{00000000-0008-0000-0700-000082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7" name="直線コネクタ 386">
          <a:extLst>
            <a:ext uri="{FF2B5EF4-FFF2-40B4-BE49-F238E27FC236}">
              <a16:creationId xmlns:a16="http://schemas.microsoft.com/office/drawing/2014/main" id="{00000000-0008-0000-0700-000083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88" name="直線コネクタ 387">
          <a:extLst>
            <a:ext uri="{FF2B5EF4-FFF2-40B4-BE49-F238E27FC236}">
              <a16:creationId xmlns:a16="http://schemas.microsoft.com/office/drawing/2014/main" id="{00000000-0008-0000-0700-000084010000}"/>
            </a:ext>
          </a:extLst>
        </xdr:cNvPr>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89" name="テキスト ボックス 388">
          <a:extLst>
            <a:ext uri="{FF2B5EF4-FFF2-40B4-BE49-F238E27FC236}">
              <a16:creationId xmlns:a16="http://schemas.microsoft.com/office/drawing/2014/main" id="{00000000-0008-0000-0700-000085010000}"/>
            </a:ext>
          </a:extLst>
        </xdr:cNvPr>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90" name="直線コネクタ 389">
          <a:extLst>
            <a:ext uri="{FF2B5EF4-FFF2-40B4-BE49-F238E27FC236}">
              <a16:creationId xmlns:a16="http://schemas.microsoft.com/office/drawing/2014/main" id="{00000000-0008-0000-0700-000086010000}"/>
            </a:ext>
          </a:extLst>
        </xdr:cNvPr>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76</xdr:row>
      <xdr:rowOff>35577</xdr:rowOff>
    </xdr:from>
    <xdr:ext cx="595419" cy="259045"/>
    <xdr:sp macro="" textlink="">
      <xdr:nvSpPr>
        <xdr:cNvPr id="391" name="テキスト ボックス 390">
          <a:extLst>
            <a:ext uri="{FF2B5EF4-FFF2-40B4-BE49-F238E27FC236}">
              <a16:creationId xmlns:a16="http://schemas.microsoft.com/office/drawing/2014/main" id="{00000000-0008-0000-0700-000087010000}"/>
            </a:ext>
          </a:extLst>
        </xdr:cNvPr>
        <xdr:cNvSpPr txBox="1"/>
      </xdr:nvSpPr>
      <xdr:spPr>
        <a:xfrm>
          <a:off x="6008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92" name="直線コネクタ 391">
          <a:extLst>
            <a:ext uri="{FF2B5EF4-FFF2-40B4-BE49-F238E27FC236}">
              <a16:creationId xmlns:a16="http://schemas.microsoft.com/office/drawing/2014/main" id="{00000000-0008-0000-0700-000088010000}"/>
            </a:ext>
          </a:extLst>
        </xdr:cNvPr>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73</xdr:row>
      <xdr:rowOff>168927</xdr:rowOff>
    </xdr:from>
    <xdr:ext cx="595419" cy="259045"/>
    <xdr:sp macro="" textlink="">
      <xdr:nvSpPr>
        <xdr:cNvPr id="393" name="テキスト ボックス 392">
          <a:extLst>
            <a:ext uri="{FF2B5EF4-FFF2-40B4-BE49-F238E27FC236}">
              <a16:creationId xmlns:a16="http://schemas.microsoft.com/office/drawing/2014/main" id="{00000000-0008-0000-0700-000089010000}"/>
            </a:ext>
          </a:extLst>
        </xdr:cNvPr>
        <xdr:cNvSpPr txBox="1"/>
      </xdr:nvSpPr>
      <xdr:spPr>
        <a:xfrm>
          <a:off x="6008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94" name="直線コネクタ 393">
          <a:extLst>
            <a:ext uri="{FF2B5EF4-FFF2-40B4-BE49-F238E27FC236}">
              <a16:creationId xmlns:a16="http://schemas.microsoft.com/office/drawing/2014/main" id="{00000000-0008-0000-0700-00008A010000}"/>
            </a:ext>
          </a:extLst>
        </xdr:cNvPr>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71</xdr:row>
      <xdr:rowOff>130827</xdr:rowOff>
    </xdr:from>
    <xdr:ext cx="595419" cy="259045"/>
    <xdr:sp macro="" textlink="">
      <xdr:nvSpPr>
        <xdr:cNvPr id="395" name="テキスト ボックス 394">
          <a:extLst>
            <a:ext uri="{FF2B5EF4-FFF2-40B4-BE49-F238E27FC236}">
              <a16:creationId xmlns:a16="http://schemas.microsoft.com/office/drawing/2014/main" id="{00000000-0008-0000-0700-00008B010000}"/>
            </a:ext>
          </a:extLst>
        </xdr:cNvPr>
        <xdr:cNvSpPr txBox="1"/>
      </xdr:nvSpPr>
      <xdr:spPr>
        <a:xfrm>
          <a:off x="6008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96" name="直線コネクタ 395">
          <a:extLst>
            <a:ext uri="{FF2B5EF4-FFF2-40B4-BE49-F238E27FC236}">
              <a16:creationId xmlns:a16="http://schemas.microsoft.com/office/drawing/2014/main" id="{00000000-0008-0000-0700-00008C010000}"/>
            </a:ext>
          </a:extLst>
        </xdr:cNvPr>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92727</xdr:rowOff>
    </xdr:from>
    <xdr:ext cx="595419" cy="259045"/>
    <xdr:sp macro="" textlink="">
      <xdr:nvSpPr>
        <xdr:cNvPr id="397" name="テキスト ボックス 396">
          <a:extLst>
            <a:ext uri="{FF2B5EF4-FFF2-40B4-BE49-F238E27FC236}">
              <a16:creationId xmlns:a16="http://schemas.microsoft.com/office/drawing/2014/main" id="{00000000-0008-0000-0700-00008D010000}"/>
            </a:ext>
          </a:extLst>
        </xdr:cNvPr>
        <xdr:cNvSpPr txBox="1"/>
      </xdr:nvSpPr>
      <xdr:spPr>
        <a:xfrm>
          <a:off x="6008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8" name="直線コネクタ 397">
          <a:extLst>
            <a:ext uri="{FF2B5EF4-FFF2-40B4-BE49-F238E27FC236}">
              <a16:creationId xmlns:a16="http://schemas.microsoft.com/office/drawing/2014/main" id="{00000000-0008-0000-0700-00008E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399" name="テキスト ボックス 398">
          <a:extLst>
            <a:ext uri="{FF2B5EF4-FFF2-40B4-BE49-F238E27FC236}">
              <a16:creationId xmlns:a16="http://schemas.microsoft.com/office/drawing/2014/main" id="{00000000-0008-0000-0700-00008F010000}"/>
            </a:ext>
          </a:extLst>
        </xdr:cNvPr>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400" name="商工費グラフ枠">
          <a:extLst>
            <a:ext uri="{FF2B5EF4-FFF2-40B4-BE49-F238E27FC236}">
              <a16:creationId xmlns:a16="http://schemas.microsoft.com/office/drawing/2014/main" id="{00000000-0008-0000-0700-000090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70994</xdr:rowOff>
    </xdr:from>
    <xdr:to>
      <xdr:col>54</xdr:col>
      <xdr:colOff>189865</xdr:colOff>
      <xdr:row>79</xdr:row>
      <xdr:rowOff>41421</xdr:rowOff>
    </xdr:to>
    <xdr:cxnSp macro="">
      <xdr:nvCxnSpPr>
        <xdr:cNvPr id="401" name="直線コネクタ 400">
          <a:extLst>
            <a:ext uri="{FF2B5EF4-FFF2-40B4-BE49-F238E27FC236}">
              <a16:creationId xmlns:a16="http://schemas.microsoft.com/office/drawing/2014/main" id="{00000000-0008-0000-0700-000091010000}"/>
            </a:ext>
          </a:extLst>
        </xdr:cNvPr>
        <xdr:cNvCxnSpPr/>
      </xdr:nvCxnSpPr>
      <xdr:spPr>
        <a:xfrm flipV="1">
          <a:off x="10475595" y="12072494"/>
          <a:ext cx="1270" cy="151347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45248</xdr:rowOff>
    </xdr:from>
    <xdr:ext cx="378565" cy="259045"/>
    <xdr:sp macro="" textlink="">
      <xdr:nvSpPr>
        <xdr:cNvPr id="402" name="商工費最小値テキスト">
          <a:extLst>
            <a:ext uri="{FF2B5EF4-FFF2-40B4-BE49-F238E27FC236}">
              <a16:creationId xmlns:a16="http://schemas.microsoft.com/office/drawing/2014/main" id="{00000000-0008-0000-0700-000092010000}"/>
            </a:ext>
          </a:extLst>
        </xdr:cNvPr>
        <xdr:cNvSpPr txBox="1"/>
      </xdr:nvSpPr>
      <xdr:spPr>
        <a:xfrm>
          <a:off x="10528300" y="1358979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795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41421</xdr:rowOff>
    </xdr:from>
    <xdr:to>
      <xdr:col>55</xdr:col>
      <xdr:colOff>88900</xdr:colOff>
      <xdr:row>79</xdr:row>
      <xdr:rowOff>41421</xdr:rowOff>
    </xdr:to>
    <xdr:cxnSp macro="">
      <xdr:nvCxnSpPr>
        <xdr:cNvPr id="403" name="直線コネクタ 402">
          <a:extLst>
            <a:ext uri="{FF2B5EF4-FFF2-40B4-BE49-F238E27FC236}">
              <a16:creationId xmlns:a16="http://schemas.microsoft.com/office/drawing/2014/main" id="{00000000-0008-0000-0700-000093010000}"/>
            </a:ext>
          </a:extLst>
        </xdr:cNvPr>
        <xdr:cNvCxnSpPr/>
      </xdr:nvCxnSpPr>
      <xdr:spPr>
        <a:xfrm>
          <a:off x="10388600" y="135859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17671</xdr:rowOff>
    </xdr:from>
    <xdr:ext cx="599010" cy="259045"/>
    <xdr:sp macro="" textlink="">
      <xdr:nvSpPr>
        <xdr:cNvPr id="404" name="商工費最大値テキスト">
          <a:extLst>
            <a:ext uri="{FF2B5EF4-FFF2-40B4-BE49-F238E27FC236}">
              <a16:creationId xmlns:a16="http://schemas.microsoft.com/office/drawing/2014/main" id="{00000000-0008-0000-0700-000094010000}"/>
            </a:ext>
          </a:extLst>
        </xdr:cNvPr>
        <xdr:cNvSpPr txBox="1"/>
      </xdr:nvSpPr>
      <xdr:spPr>
        <a:xfrm>
          <a:off x="10528300" y="118477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398,033</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70</xdr:row>
      <xdr:rowOff>70994</xdr:rowOff>
    </xdr:from>
    <xdr:to>
      <xdr:col>55</xdr:col>
      <xdr:colOff>88900</xdr:colOff>
      <xdr:row>70</xdr:row>
      <xdr:rowOff>70994</xdr:rowOff>
    </xdr:to>
    <xdr:cxnSp macro="">
      <xdr:nvCxnSpPr>
        <xdr:cNvPr id="405" name="直線コネクタ 404">
          <a:extLst>
            <a:ext uri="{FF2B5EF4-FFF2-40B4-BE49-F238E27FC236}">
              <a16:creationId xmlns:a16="http://schemas.microsoft.com/office/drawing/2014/main" id="{00000000-0008-0000-0700-000095010000}"/>
            </a:ext>
          </a:extLst>
        </xdr:cNvPr>
        <xdr:cNvCxnSpPr/>
      </xdr:nvCxnSpPr>
      <xdr:spPr>
        <a:xfrm>
          <a:off x="10388600" y="120724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79</xdr:row>
      <xdr:rowOff>2155</xdr:rowOff>
    </xdr:from>
    <xdr:to>
      <xdr:col>55</xdr:col>
      <xdr:colOff>0</xdr:colOff>
      <xdr:row>79</xdr:row>
      <xdr:rowOff>5195</xdr:rowOff>
    </xdr:to>
    <xdr:cxnSp macro="">
      <xdr:nvCxnSpPr>
        <xdr:cNvPr id="406" name="直線コネクタ 405">
          <a:extLst>
            <a:ext uri="{FF2B5EF4-FFF2-40B4-BE49-F238E27FC236}">
              <a16:creationId xmlns:a16="http://schemas.microsoft.com/office/drawing/2014/main" id="{00000000-0008-0000-0700-000096010000}"/>
            </a:ext>
          </a:extLst>
        </xdr:cNvPr>
        <xdr:cNvCxnSpPr/>
      </xdr:nvCxnSpPr>
      <xdr:spPr>
        <a:xfrm flipV="1">
          <a:off x="9639300" y="13546705"/>
          <a:ext cx="838200" cy="30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76</xdr:row>
      <xdr:rowOff>159734</xdr:rowOff>
    </xdr:from>
    <xdr:ext cx="534377" cy="259045"/>
    <xdr:sp macro="" textlink="">
      <xdr:nvSpPr>
        <xdr:cNvPr id="407" name="商工費平均値テキスト">
          <a:extLst>
            <a:ext uri="{FF2B5EF4-FFF2-40B4-BE49-F238E27FC236}">
              <a16:creationId xmlns:a16="http://schemas.microsoft.com/office/drawing/2014/main" id="{00000000-0008-0000-0700-000097010000}"/>
            </a:ext>
          </a:extLst>
        </xdr:cNvPr>
        <xdr:cNvSpPr txBox="1"/>
      </xdr:nvSpPr>
      <xdr:spPr>
        <a:xfrm>
          <a:off x="10528300" y="1318993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52,413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136857</xdr:rowOff>
    </xdr:from>
    <xdr:to>
      <xdr:col>55</xdr:col>
      <xdr:colOff>50800</xdr:colOff>
      <xdr:row>78</xdr:row>
      <xdr:rowOff>67007</xdr:rowOff>
    </xdr:to>
    <xdr:sp macro="" textlink="">
      <xdr:nvSpPr>
        <xdr:cNvPr id="408" name="フローチャート: 判断 407">
          <a:extLst>
            <a:ext uri="{FF2B5EF4-FFF2-40B4-BE49-F238E27FC236}">
              <a16:creationId xmlns:a16="http://schemas.microsoft.com/office/drawing/2014/main" id="{00000000-0008-0000-0700-000098010000}"/>
            </a:ext>
          </a:extLst>
        </xdr:cNvPr>
        <xdr:cNvSpPr/>
      </xdr:nvSpPr>
      <xdr:spPr>
        <a:xfrm>
          <a:off x="10426700" y="133385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79</xdr:row>
      <xdr:rowOff>5195</xdr:rowOff>
    </xdr:from>
    <xdr:to>
      <xdr:col>50</xdr:col>
      <xdr:colOff>114300</xdr:colOff>
      <xdr:row>79</xdr:row>
      <xdr:rowOff>21461</xdr:rowOff>
    </xdr:to>
    <xdr:cxnSp macro="">
      <xdr:nvCxnSpPr>
        <xdr:cNvPr id="409" name="直線コネクタ 408">
          <a:extLst>
            <a:ext uri="{FF2B5EF4-FFF2-40B4-BE49-F238E27FC236}">
              <a16:creationId xmlns:a16="http://schemas.microsoft.com/office/drawing/2014/main" id="{00000000-0008-0000-0700-000099010000}"/>
            </a:ext>
          </a:extLst>
        </xdr:cNvPr>
        <xdr:cNvCxnSpPr/>
      </xdr:nvCxnSpPr>
      <xdr:spPr>
        <a:xfrm flipV="1">
          <a:off x="8750300" y="13549745"/>
          <a:ext cx="889000" cy="162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146115</xdr:rowOff>
    </xdr:from>
    <xdr:to>
      <xdr:col>50</xdr:col>
      <xdr:colOff>165100</xdr:colOff>
      <xdr:row>78</xdr:row>
      <xdr:rowOff>76265</xdr:rowOff>
    </xdr:to>
    <xdr:sp macro="" textlink="">
      <xdr:nvSpPr>
        <xdr:cNvPr id="410" name="フローチャート: 判断 409">
          <a:extLst>
            <a:ext uri="{FF2B5EF4-FFF2-40B4-BE49-F238E27FC236}">
              <a16:creationId xmlns:a16="http://schemas.microsoft.com/office/drawing/2014/main" id="{00000000-0008-0000-0700-00009A010000}"/>
            </a:ext>
          </a:extLst>
        </xdr:cNvPr>
        <xdr:cNvSpPr/>
      </xdr:nvSpPr>
      <xdr:spPr>
        <a:xfrm>
          <a:off x="9588500" y="133477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76</xdr:row>
      <xdr:rowOff>92792</xdr:rowOff>
    </xdr:from>
    <xdr:ext cx="534377" cy="259045"/>
    <xdr:sp macro="" textlink="">
      <xdr:nvSpPr>
        <xdr:cNvPr id="411" name="テキスト ボックス 410">
          <a:extLst>
            <a:ext uri="{FF2B5EF4-FFF2-40B4-BE49-F238E27FC236}">
              <a16:creationId xmlns:a16="http://schemas.microsoft.com/office/drawing/2014/main" id="{00000000-0008-0000-0700-00009B010000}"/>
            </a:ext>
          </a:extLst>
        </xdr:cNvPr>
        <xdr:cNvSpPr txBox="1"/>
      </xdr:nvSpPr>
      <xdr:spPr>
        <a:xfrm>
          <a:off x="9372111" y="131229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49,983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79</xdr:row>
      <xdr:rowOff>12846</xdr:rowOff>
    </xdr:from>
    <xdr:to>
      <xdr:col>45</xdr:col>
      <xdr:colOff>177800</xdr:colOff>
      <xdr:row>79</xdr:row>
      <xdr:rowOff>21461</xdr:rowOff>
    </xdr:to>
    <xdr:cxnSp macro="">
      <xdr:nvCxnSpPr>
        <xdr:cNvPr id="412" name="直線コネクタ 411">
          <a:extLst>
            <a:ext uri="{FF2B5EF4-FFF2-40B4-BE49-F238E27FC236}">
              <a16:creationId xmlns:a16="http://schemas.microsoft.com/office/drawing/2014/main" id="{00000000-0008-0000-0700-00009C010000}"/>
            </a:ext>
          </a:extLst>
        </xdr:cNvPr>
        <xdr:cNvCxnSpPr/>
      </xdr:nvCxnSpPr>
      <xdr:spPr>
        <a:xfrm>
          <a:off x="7861300" y="13557396"/>
          <a:ext cx="889000" cy="86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77</xdr:row>
      <xdr:rowOff>158024</xdr:rowOff>
    </xdr:from>
    <xdr:to>
      <xdr:col>46</xdr:col>
      <xdr:colOff>38100</xdr:colOff>
      <xdr:row>78</xdr:row>
      <xdr:rowOff>88174</xdr:rowOff>
    </xdr:to>
    <xdr:sp macro="" textlink="">
      <xdr:nvSpPr>
        <xdr:cNvPr id="413" name="フローチャート: 判断 412">
          <a:extLst>
            <a:ext uri="{FF2B5EF4-FFF2-40B4-BE49-F238E27FC236}">
              <a16:creationId xmlns:a16="http://schemas.microsoft.com/office/drawing/2014/main" id="{00000000-0008-0000-0700-00009D010000}"/>
            </a:ext>
          </a:extLst>
        </xdr:cNvPr>
        <xdr:cNvSpPr/>
      </xdr:nvSpPr>
      <xdr:spPr>
        <a:xfrm>
          <a:off x="8699500" y="133596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76</xdr:row>
      <xdr:rowOff>104701</xdr:rowOff>
    </xdr:from>
    <xdr:ext cx="534377" cy="259045"/>
    <xdr:sp macro="" textlink="">
      <xdr:nvSpPr>
        <xdr:cNvPr id="414" name="テキスト ボックス 413">
          <a:extLst>
            <a:ext uri="{FF2B5EF4-FFF2-40B4-BE49-F238E27FC236}">
              <a16:creationId xmlns:a16="http://schemas.microsoft.com/office/drawing/2014/main" id="{00000000-0008-0000-0700-00009E010000}"/>
            </a:ext>
          </a:extLst>
        </xdr:cNvPr>
        <xdr:cNvSpPr txBox="1"/>
      </xdr:nvSpPr>
      <xdr:spPr>
        <a:xfrm>
          <a:off x="8483111" y="131349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46,857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78</xdr:row>
      <xdr:rowOff>171061</xdr:rowOff>
    </xdr:from>
    <xdr:to>
      <xdr:col>41</xdr:col>
      <xdr:colOff>50800</xdr:colOff>
      <xdr:row>79</xdr:row>
      <xdr:rowOff>12846</xdr:rowOff>
    </xdr:to>
    <xdr:cxnSp macro="">
      <xdr:nvCxnSpPr>
        <xdr:cNvPr id="415" name="直線コネクタ 414">
          <a:extLst>
            <a:ext uri="{FF2B5EF4-FFF2-40B4-BE49-F238E27FC236}">
              <a16:creationId xmlns:a16="http://schemas.microsoft.com/office/drawing/2014/main" id="{00000000-0008-0000-0700-00009F010000}"/>
            </a:ext>
          </a:extLst>
        </xdr:cNvPr>
        <xdr:cNvCxnSpPr/>
      </xdr:nvCxnSpPr>
      <xdr:spPr>
        <a:xfrm>
          <a:off x="6972300" y="13544161"/>
          <a:ext cx="889000" cy="132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77</xdr:row>
      <xdr:rowOff>162792</xdr:rowOff>
    </xdr:from>
    <xdr:to>
      <xdr:col>41</xdr:col>
      <xdr:colOff>101600</xdr:colOff>
      <xdr:row>78</xdr:row>
      <xdr:rowOff>92942</xdr:rowOff>
    </xdr:to>
    <xdr:sp macro="" textlink="">
      <xdr:nvSpPr>
        <xdr:cNvPr id="416" name="フローチャート: 判断 415">
          <a:extLst>
            <a:ext uri="{FF2B5EF4-FFF2-40B4-BE49-F238E27FC236}">
              <a16:creationId xmlns:a16="http://schemas.microsoft.com/office/drawing/2014/main" id="{00000000-0008-0000-0700-0000A0010000}"/>
            </a:ext>
          </a:extLst>
        </xdr:cNvPr>
        <xdr:cNvSpPr/>
      </xdr:nvSpPr>
      <xdr:spPr>
        <a:xfrm>
          <a:off x="7810500" y="133644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76</xdr:row>
      <xdr:rowOff>109469</xdr:rowOff>
    </xdr:from>
    <xdr:ext cx="534377" cy="259045"/>
    <xdr:sp macro="" textlink="">
      <xdr:nvSpPr>
        <xdr:cNvPr id="417" name="テキスト ボックス 416">
          <a:extLst>
            <a:ext uri="{FF2B5EF4-FFF2-40B4-BE49-F238E27FC236}">
              <a16:creationId xmlns:a16="http://schemas.microsoft.com/office/drawing/2014/main" id="{00000000-0008-0000-0700-0000A1010000}"/>
            </a:ext>
          </a:extLst>
        </xdr:cNvPr>
        <xdr:cNvSpPr txBox="1"/>
      </xdr:nvSpPr>
      <xdr:spPr>
        <a:xfrm>
          <a:off x="7594111" y="131396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45,606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152958</xdr:rowOff>
    </xdr:from>
    <xdr:to>
      <xdr:col>36</xdr:col>
      <xdr:colOff>165100</xdr:colOff>
      <xdr:row>78</xdr:row>
      <xdr:rowOff>83108</xdr:rowOff>
    </xdr:to>
    <xdr:sp macro="" textlink="">
      <xdr:nvSpPr>
        <xdr:cNvPr id="418" name="フローチャート: 判断 417">
          <a:extLst>
            <a:ext uri="{FF2B5EF4-FFF2-40B4-BE49-F238E27FC236}">
              <a16:creationId xmlns:a16="http://schemas.microsoft.com/office/drawing/2014/main" id="{00000000-0008-0000-0700-0000A2010000}"/>
            </a:ext>
          </a:extLst>
        </xdr:cNvPr>
        <xdr:cNvSpPr/>
      </xdr:nvSpPr>
      <xdr:spPr>
        <a:xfrm>
          <a:off x="6921500" y="133546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76</xdr:row>
      <xdr:rowOff>99635</xdr:rowOff>
    </xdr:from>
    <xdr:ext cx="534377" cy="259045"/>
    <xdr:sp macro="" textlink="">
      <xdr:nvSpPr>
        <xdr:cNvPr id="419" name="テキスト ボックス 418">
          <a:extLst>
            <a:ext uri="{FF2B5EF4-FFF2-40B4-BE49-F238E27FC236}">
              <a16:creationId xmlns:a16="http://schemas.microsoft.com/office/drawing/2014/main" id="{00000000-0008-0000-0700-0000A3010000}"/>
            </a:ext>
          </a:extLst>
        </xdr:cNvPr>
        <xdr:cNvSpPr txBox="1"/>
      </xdr:nvSpPr>
      <xdr:spPr>
        <a:xfrm>
          <a:off x="6705111" y="131298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48,187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20" name="テキスト ボックス 419">
          <a:extLst>
            <a:ext uri="{FF2B5EF4-FFF2-40B4-BE49-F238E27FC236}">
              <a16:creationId xmlns:a16="http://schemas.microsoft.com/office/drawing/2014/main" id="{00000000-0008-0000-0700-0000A4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21" name="テキスト ボックス 420">
          <a:extLst>
            <a:ext uri="{FF2B5EF4-FFF2-40B4-BE49-F238E27FC236}">
              <a16:creationId xmlns:a16="http://schemas.microsoft.com/office/drawing/2014/main" id="{00000000-0008-0000-0700-0000A5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22" name="テキスト ボックス 421">
          <a:extLst>
            <a:ext uri="{FF2B5EF4-FFF2-40B4-BE49-F238E27FC236}">
              <a16:creationId xmlns:a16="http://schemas.microsoft.com/office/drawing/2014/main" id="{00000000-0008-0000-0700-0000A6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3" name="テキスト ボックス 422">
          <a:extLst>
            <a:ext uri="{FF2B5EF4-FFF2-40B4-BE49-F238E27FC236}">
              <a16:creationId xmlns:a16="http://schemas.microsoft.com/office/drawing/2014/main" id="{00000000-0008-0000-0700-0000A7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4" name="テキスト ボックス 423">
          <a:extLst>
            <a:ext uri="{FF2B5EF4-FFF2-40B4-BE49-F238E27FC236}">
              <a16:creationId xmlns:a16="http://schemas.microsoft.com/office/drawing/2014/main" id="{00000000-0008-0000-0700-0000A8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122805</xdr:rowOff>
    </xdr:from>
    <xdr:to>
      <xdr:col>55</xdr:col>
      <xdr:colOff>50800</xdr:colOff>
      <xdr:row>79</xdr:row>
      <xdr:rowOff>52955</xdr:rowOff>
    </xdr:to>
    <xdr:sp macro="" textlink="">
      <xdr:nvSpPr>
        <xdr:cNvPr id="425" name="楕円 424">
          <a:extLst>
            <a:ext uri="{FF2B5EF4-FFF2-40B4-BE49-F238E27FC236}">
              <a16:creationId xmlns:a16="http://schemas.microsoft.com/office/drawing/2014/main" id="{00000000-0008-0000-0700-0000A9010000}"/>
            </a:ext>
          </a:extLst>
        </xdr:cNvPr>
        <xdr:cNvSpPr/>
      </xdr:nvSpPr>
      <xdr:spPr>
        <a:xfrm>
          <a:off x="10426700" y="134959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78</xdr:row>
      <xdr:rowOff>37732</xdr:rowOff>
    </xdr:from>
    <xdr:ext cx="534377" cy="259045"/>
    <xdr:sp macro="" textlink="">
      <xdr:nvSpPr>
        <xdr:cNvPr id="426" name="商工費該当値テキスト">
          <a:extLst>
            <a:ext uri="{FF2B5EF4-FFF2-40B4-BE49-F238E27FC236}">
              <a16:creationId xmlns:a16="http://schemas.microsoft.com/office/drawing/2014/main" id="{00000000-0008-0000-0700-0000AA010000}"/>
            </a:ext>
          </a:extLst>
        </xdr:cNvPr>
        <xdr:cNvSpPr txBox="1"/>
      </xdr:nvSpPr>
      <xdr:spPr>
        <a:xfrm>
          <a:off x="10528300" y="134108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11,101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125845</xdr:rowOff>
    </xdr:from>
    <xdr:to>
      <xdr:col>50</xdr:col>
      <xdr:colOff>165100</xdr:colOff>
      <xdr:row>79</xdr:row>
      <xdr:rowOff>55995</xdr:rowOff>
    </xdr:to>
    <xdr:sp macro="" textlink="">
      <xdr:nvSpPr>
        <xdr:cNvPr id="427" name="楕円 426">
          <a:extLst>
            <a:ext uri="{FF2B5EF4-FFF2-40B4-BE49-F238E27FC236}">
              <a16:creationId xmlns:a16="http://schemas.microsoft.com/office/drawing/2014/main" id="{00000000-0008-0000-0700-0000AB010000}"/>
            </a:ext>
          </a:extLst>
        </xdr:cNvPr>
        <xdr:cNvSpPr/>
      </xdr:nvSpPr>
      <xdr:spPr>
        <a:xfrm>
          <a:off x="9588500" y="134989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79</xdr:row>
      <xdr:rowOff>47122</xdr:rowOff>
    </xdr:from>
    <xdr:ext cx="534377" cy="259045"/>
    <xdr:sp macro="" textlink="">
      <xdr:nvSpPr>
        <xdr:cNvPr id="428" name="テキスト ボックス 427">
          <a:extLst>
            <a:ext uri="{FF2B5EF4-FFF2-40B4-BE49-F238E27FC236}">
              <a16:creationId xmlns:a16="http://schemas.microsoft.com/office/drawing/2014/main" id="{00000000-0008-0000-0700-0000AC010000}"/>
            </a:ext>
          </a:extLst>
        </xdr:cNvPr>
        <xdr:cNvSpPr txBox="1"/>
      </xdr:nvSpPr>
      <xdr:spPr>
        <a:xfrm>
          <a:off x="9372111" y="135916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10,303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142111</xdr:rowOff>
    </xdr:from>
    <xdr:to>
      <xdr:col>46</xdr:col>
      <xdr:colOff>38100</xdr:colOff>
      <xdr:row>79</xdr:row>
      <xdr:rowOff>72261</xdr:rowOff>
    </xdr:to>
    <xdr:sp macro="" textlink="">
      <xdr:nvSpPr>
        <xdr:cNvPr id="429" name="楕円 428">
          <a:extLst>
            <a:ext uri="{FF2B5EF4-FFF2-40B4-BE49-F238E27FC236}">
              <a16:creationId xmlns:a16="http://schemas.microsoft.com/office/drawing/2014/main" id="{00000000-0008-0000-0700-0000AD010000}"/>
            </a:ext>
          </a:extLst>
        </xdr:cNvPr>
        <xdr:cNvSpPr/>
      </xdr:nvSpPr>
      <xdr:spPr>
        <a:xfrm>
          <a:off x="8699500" y="135152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133428</xdr:colOff>
      <xdr:row>79</xdr:row>
      <xdr:rowOff>63388</xdr:rowOff>
    </xdr:from>
    <xdr:ext cx="469744" cy="259045"/>
    <xdr:sp macro="" textlink="">
      <xdr:nvSpPr>
        <xdr:cNvPr id="430" name="テキスト ボックス 429">
          <a:extLst>
            <a:ext uri="{FF2B5EF4-FFF2-40B4-BE49-F238E27FC236}">
              <a16:creationId xmlns:a16="http://schemas.microsoft.com/office/drawing/2014/main" id="{00000000-0008-0000-0700-0000AE010000}"/>
            </a:ext>
          </a:extLst>
        </xdr:cNvPr>
        <xdr:cNvSpPr txBox="1"/>
      </xdr:nvSpPr>
      <xdr:spPr>
        <a:xfrm>
          <a:off x="8515428" y="136079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133496</xdr:rowOff>
    </xdr:from>
    <xdr:to>
      <xdr:col>41</xdr:col>
      <xdr:colOff>101600</xdr:colOff>
      <xdr:row>79</xdr:row>
      <xdr:rowOff>63646</xdr:rowOff>
    </xdr:to>
    <xdr:sp macro="" textlink="">
      <xdr:nvSpPr>
        <xdr:cNvPr id="431" name="楕円 430">
          <a:extLst>
            <a:ext uri="{FF2B5EF4-FFF2-40B4-BE49-F238E27FC236}">
              <a16:creationId xmlns:a16="http://schemas.microsoft.com/office/drawing/2014/main" id="{00000000-0008-0000-0700-0000AF010000}"/>
            </a:ext>
          </a:extLst>
        </xdr:cNvPr>
        <xdr:cNvSpPr/>
      </xdr:nvSpPr>
      <xdr:spPr>
        <a:xfrm>
          <a:off x="7810500" y="135065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79</xdr:row>
      <xdr:rowOff>54773</xdr:rowOff>
    </xdr:from>
    <xdr:ext cx="469744" cy="259045"/>
    <xdr:sp macro="" textlink="">
      <xdr:nvSpPr>
        <xdr:cNvPr id="432" name="テキスト ボックス 431">
          <a:extLst>
            <a:ext uri="{FF2B5EF4-FFF2-40B4-BE49-F238E27FC236}">
              <a16:creationId xmlns:a16="http://schemas.microsoft.com/office/drawing/2014/main" id="{00000000-0008-0000-0700-0000B0010000}"/>
            </a:ext>
          </a:extLst>
        </xdr:cNvPr>
        <xdr:cNvSpPr txBox="1"/>
      </xdr:nvSpPr>
      <xdr:spPr>
        <a:xfrm>
          <a:off x="7626428" y="135993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120261</xdr:rowOff>
    </xdr:from>
    <xdr:to>
      <xdr:col>36</xdr:col>
      <xdr:colOff>165100</xdr:colOff>
      <xdr:row>79</xdr:row>
      <xdr:rowOff>50411</xdr:rowOff>
    </xdr:to>
    <xdr:sp macro="" textlink="">
      <xdr:nvSpPr>
        <xdr:cNvPr id="433" name="楕円 432">
          <a:extLst>
            <a:ext uri="{FF2B5EF4-FFF2-40B4-BE49-F238E27FC236}">
              <a16:creationId xmlns:a16="http://schemas.microsoft.com/office/drawing/2014/main" id="{00000000-0008-0000-0700-0000B1010000}"/>
            </a:ext>
          </a:extLst>
        </xdr:cNvPr>
        <xdr:cNvSpPr/>
      </xdr:nvSpPr>
      <xdr:spPr>
        <a:xfrm>
          <a:off x="6921500" y="134933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79</xdr:row>
      <xdr:rowOff>41538</xdr:rowOff>
    </xdr:from>
    <xdr:ext cx="534377" cy="259045"/>
    <xdr:sp macro="" textlink="">
      <xdr:nvSpPr>
        <xdr:cNvPr id="434" name="テキスト ボックス 433">
          <a:extLst>
            <a:ext uri="{FF2B5EF4-FFF2-40B4-BE49-F238E27FC236}">
              <a16:creationId xmlns:a16="http://schemas.microsoft.com/office/drawing/2014/main" id="{00000000-0008-0000-0700-0000B2010000}"/>
            </a:ext>
          </a:extLst>
        </xdr:cNvPr>
        <xdr:cNvSpPr txBox="1"/>
      </xdr:nvSpPr>
      <xdr:spPr>
        <a:xfrm>
          <a:off x="6705111" y="135860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11,769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5" name="正方形/長方形 434">
          <a:extLst>
            <a:ext uri="{FF2B5EF4-FFF2-40B4-BE49-F238E27FC236}">
              <a16:creationId xmlns:a16="http://schemas.microsoft.com/office/drawing/2014/main" id="{00000000-0008-0000-0700-0000B3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6" name="正方形/長方形 435">
          <a:extLst>
            <a:ext uri="{FF2B5EF4-FFF2-40B4-BE49-F238E27FC236}">
              <a16:creationId xmlns:a16="http://schemas.microsoft.com/office/drawing/2014/main" id="{00000000-0008-0000-0700-0000B4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7" name="正方形/長方形 436">
          <a:extLst>
            <a:ext uri="{FF2B5EF4-FFF2-40B4-BE49-F238E27FC236}">
              <a16:creationId xmlns:a16="http://schemas.microsoft.com/office/drawing/2014/main" id="{00000000-0008-0000-0700-0000B5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8" name="正方形/長方形 437">
          <a:extLst>
            <a:ext uri="{FF2B5EF4-FFF2-40B4-BE49-F238E27FC236}">
              <a16:creationId xmlns:a16="http://schemas.microsoft.com/office/drawing/2014/main" id="{00000000-0008-0000-0700-0000B6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9" name="正方形/長方形 438">
          <a:extLst>
            <a:ext uri="{FF2B5EF4-FFF2-40B4-BE49-F238E27FC236}">
              <a16:creationId xmlns:a16="http://schemas.microsoft.com/office/drawing/2014/main" id="{00000000-0008-0000-0700-0000B7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50,374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40" name="正方形/長方形 439">
          <a:extLst>
            <a:ext uri="{FF2B5EF4-FFF2-40B4-BE49-F238E27FC236}">
              <a16:creationId xmlns:a16="http://schemas.microsoft.com/office/drawing/2014/main" id="{00000000-0008-0000-0700-0000B8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41" name="正方形/長方形 440">
          <a:extLst>
            <a:ext uri="{FF2B5EF4-FFF2-40B4-BE49-F238E27FC236}">
              <a16:creationId xmlns:a16="http://schemas.microsoft.com/office/drawing/2014/main" id="{00000000-0008-0000-0700-0000B9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58,766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2" name="正方形/長方形 441">
          <a:extLst>
            <a:ext uri="{FF2B5EF4-FFF2-40B4-BE49-F238E27FC236}">
              <a16:creationId xmlns:a16="http://schemas.microsoft.com/office/drawing/2014/main" id="{00000000-0008-0000-0700-0000BA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3" name="テキスト ボックス 442">
          <a:extLst>
            <a:ext uri="{FF2B5EF4-FFF2-40B4-BE49-F238E27FC236}">
              <a16:creationId xmlns:a16="http://schemas.microsoft.com/office/drawing/2014/main" id="{00000000-0008-0000-0700-0000BB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4" name="直線コネクタ 443">
          <a:extLst>
            <a:ext uri="{FF2B5EF4-FFF2-40B4-BE49-F238E27FC236}">
              <a16:creationId xmlns:a16="http://schemas.microsoft.com/office/drawing/2014/main" id="{00000000-0008-0000-0700-0000BC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98879</xdr:rowOff>
    </xdr:from>
    <xdr:to>
      <xdr:col>59</xdr:col>
      <xdr:colOff>50800</xdr:colOff>
      <xdr:row>99</xdr:row>
      <xdr:rowOff>98879</xdr:rowOff>
    </xdr:to>
    <xdr:cxnSp macro="">
      <xdr:nvCxnSpPr>
        <xdr:cNvPr id="445" name="直線コネクタ 444">
          <a:extLst>
            <a:ext uri="{FF2B5EF4-FFF2-40B4-BE49-F238E27FC236}">
              <a16:creationId xmlns:a16="http://schemas.microsoft.com/office/drawing/2014/main" id="{00000000-0008-0000-0700-0000BD010000}"/>
            </a:ext>
          </a:extLst>
        </xdr:cNvPr>
        <xdr:cNvCxnSpPr/>
      </xdr:nvCxnSpPr>
      <xdr:spPr>
        <a:xfrm>
          <a:off x="6604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128106</xdr:rowOff>
    </xdr:from>
    <xdr:ext cx="248786" cy="259045"/>
    <xdr:sp macro="" textlink="">
      <xdr:nvSpPr>
        <xdr:cNvPr id="446" name="テキスト ボックス 445">
          <a:extLst>
            <a:ext uri="{FF2B5EF4-FFF2-40B4-BE49-F238E27FC236}">
              <a16:creationId xmlns:a16="http://schemas.microsoft.com/office/drawing/2014/main" id="{00000000-0008-0000-0700-0000BE010000}"/>
            </a:ext>
          </a:extLst>
        </xdr:cNvPr>
        <xdr:cNvSpPr txBox="1"/>
      </xdr:nvSpPr>
      <xdr:spPr>
        <a:xfrm>
          <a:off x="6355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115207</xdr:rowOff>
    </xdr:from>
    <xdr:to>
      <xdr:col>59</xdr:col>
      <xdr:colOff>50800</xdr:colOff>
      <xdr:row>97</xdr:row>
      <xdr:rowOff>115207</xdr:rowOff>
    </xdr:to>
    <xdr:cxnSp macro="">
      <xdr:nvCxnSpPr>
        <xdr:cNvPr id="447" name="直線コネクタ 446">
          <a:extLst>
            <a:ext uri="{FF2B5EF4-FFF2-40B4-BE49-F238E27FC236}">
              <a16:creationId xmlns:a16="http://schemas.microsoft.com/office/drawing/2014/main" id="{00000000-0008-0000-0700-0000BF010000}"/>
            </a:ext>
          </a:extLst>
        </xdr:cNvPr>
        <xdr:cNvCxnSpPr/>
      </xdr:nvCxnSpPr>
      <xdr:spPr>
        <a:xfrm>
          <a:off x="6604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96</xdr:row>
      <xdr:rowOff>144434</xdr:rowOff>
    </xdr:from>
    <xdr:ext cx="595419" cy="259045"/>
    <xdr:sp macro="" textlink="">
      <xdr:nvSpPr>
        <xdr:cNvPr id="448" name="テキスト ボックス 447">
          <a:extLst>
            <a:ext uri="{FF2B5EF4-FFF2-40B4-BE49-F238E27FC236}">
              <a16:creationId xmlns:a16="http://schemas.microsoft.com/office/drawing/2014/main" id="{00000000-0008-0000-0700-0000C0010000}"/>
            </a:ext>
          </a:extLst>
        </xdr:cNvPr>
        <xdr:cNvSpPr txBox="1"/>
      </xdr:nvSpPr>
      <xdr:spPr>
        <a:xfrm>
          <a:off x="6008581" y="16603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95</xdr:row>
      <xdr:rowOff>131536</xdr:rowOff>
    </xdr:from>
    <xdr:to>
      <xdr:col>59</xdr:col>
      <xdr:colOff>50800</xdr:colOff>
      <xdr:row>95</xdr:row>
      <xdr:rowOff>131536</xdr:rowOff>
    </xdr:to>
    <xdr:cxnSp macro="">
      <xdr:nvCxnSpPr>
        <xdr:cNvPr id="449" name="直線コネクタ 448">
          <a:extLst>
            <a:ext uri="{FF2B5EF4-FFF2-40B4-BE49-F238E27FC236}">
              <a16:creationId xmlns:a16="http://schemas.microsoft.com/office/drawing/2014/main" id="{00000000-0008-0000-0700-0000C1010000}"/>
            </a:ext>
          </a:extLst>
        </xdr:cNvPr>
        <xdr:cNvCxnSpPr/>
      </xdr:nvCxnSpPr>
      <xdr:spPr>
        <a:xfrm>
          <a:off x="6604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94</xdr:row>
      <xdr:rowOff>160763</xdr:rowOff>
    </xdr:from>
    <xdr:ext cx="595419" cy="259045"/>
    <xdr:sp macro="" textlink="">
      <xdr:nvSpPr>
        <xdr:cNvPr id="450" name="テキスト ボックス 449">
          <a:extLst>
            <a:ext uri="{FF2B5EF4-FFF2-40B4-BE49-F238E27FC236}">
              <a16:creationId xmlns:a16="http://schemas.microsoft.com/office/drawing/2014/main" id="{00000000-0008-0000-0700-0000C2010000}"/>
            </a:ext>
          </a:extLst>
        </xdr:cNvPr>
        <xdr:cNvSpPr txBox="1"/>
      </xdr:nvSpPr>
      <xdr:spPr>
        <a:xfrm>
          <a:off x="6008581" y="16277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147864</xdr:rowOff>
    </xdr:from>
    <xdr:to>
      <xdr:col>59</xdr:col>
      <xdr:colOff>50800</xdr:colOff>
      <xdr:row>93</xdr:row>
      <xdr:rowOff>147864</xdr:rowOff>
    </xdr:to>
    <xdr:cxnSp macro="">
      <xdr:nvCxnSpPr>
        <xdr:cNvPr id="451" name="直線コネクタ 450">
          <a:extLst>
            <a:ext uri="{FF2B5EF4-FFF2-40B4-BE49-F238E27FC236}">
              <a16:creationId xmlns:a16="http://schemas.microsoft.com/office/drawing/2014/main" id="{00000000-0008-0000-0700-0000C3010000}"/>
            </a:ext>
          </a:extLst>
        </xdr:cNvPr>
        <xdr:cNvCxnSpPr/>
      </xdr:nvCxnSpPr>
      <xdr:spPr>
        <a:xfrm>
          <a:off x="6604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93</xdr:row>
      <xdr:rowOff>5641</xdr:rowOff>
    </xdr:from>
    <xdr:ext cx="595419" cy="259045"/>
    <xdr:sp macro="" textlink="">
      <xdr:nvSpPr>
        <xdr:cNvPr id="452" name="テキスト ボックス 451">
          <a:extLst>
            <a:ext uri="{FF2B5EF4-FFF2-40B4-BE49-F238E27FC236}">
              <a16:creationId xmlns:a16="http://schemas.microsoft.com/office/drawing/2014/main" id="{00000000-0008-0000-0700-0000C4010000}"/>
            </a:ext>
          </a:extLst>
        </xdr:cNvPr>
        <xdr:cNvSpPr txBox="1"/>
      </xdr:nvSpPr>
      <xdr:spPr>
        <a:xfrm>
          <a:off x="6008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164193</xdr:rowOff>
    </xdr:from>
    <xdr:to>
      <xdr:col>59</xdr:col>
      <xdr:colOff>50800</xdr:colOff>
      <xdr:row>91</xdr:row>
      <xdr:rowOff>164193</xdr:rowOff>
    </xdr:to>
    <xdr:cxnSp macro="">
      <xdr:nvCxnSpPr>
        <xdr:cNvPr id="453" name="直線コネクタ 452">
          <a:extLst>
            <a:ext uri="{FF2B5EF4-FFF2-40B4-BE49-F238E27FC236}">
              <a16:creationId xmlns:a16="http://schemas.microsoft.com/office/drawing/2014/main" id="{00000000-0008-0000-0700-0000C5010000}"/>
            </a:ext>
          </a:extLst>
        </xdr:cNvPr>
        <xdr:cNvCxnSpPr/>
      </xdr:nvCxnSpPr>
      <xdr:spPr>
        <a:xfrm>
          <a:off x="6604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91</xdr:row>
      <xdr:rowOff>21970</xdr:rowOff>
    </xdr:from>
    <xdr:ext cx="595419" cy="259045"/>
    <xdr:sp macro="" textlink="">
      <xdr:nvSpPr>
        <xdr:cNvPr id="454" name="テキスト ボックス 453">
          <a:extLst>
            <a:ext uri="{FF2B5EF4-FFF2-40B4-BE49-F238E27FC236}">
              <a16:creationId xmlns:a16="http://schemas.microsoft.com/office/drawing/2014/main" id="{00000000-0008-0000-0700-0000C6010000}"/>
            </a:ext>
          </a:extLst>
        </xdr:cNvPr>
        <xdr:cNvSpPr txBox="1"/>
      </xdr:nvSpPr>
      <xdr:spPr>
        <a:xfrm>
          <a:off x="6008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9071</xdr:rowOff>
    </xdr:from>
    <xdr:to>
      <xdr:col>59</xdr:col>
      <xdr:colOff>50800</xdr:colOff>
      <xdr:row>90</xdr:row>
      <xdr:rowOff>9071</xdr:rowOff>
    </xdr:to>
    <xdr:cxnSp macro="">
      <xdr:nvCxnSpPr>
        <xdr:cNvPr id="455" name="直線コネクタ 454">
          <a:extLst>
            <a:ext uri="{FF2B5EF4-FFF2-40B4-BE49-F238E27FC236}">
              <a16:creationId xmlns:a16="http://schemas.microsoft.com/office/drawing/2014/main" id="{00000000-0008-0000-0700-0000C7010000}"/>
            </a:ext>
          </a:extLst>
        </xdr:cNvPr>
        <xdr:cNvCxnSpPr/>
      </xdr:nvCxnSpPr>
      <xdr:spPr>
        <a:xfrm>
          <a:off x="6604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89</xdr:row>
      <xdr:rowOff>38298</xdr:rowOff>
    </xdr:from>
    <xdr:ext cx="685572" cy="259045"/>
    <xdr:sp macro="" textlink="">
      <xdr:nvSpPr>
        <xdr:cNvPr id="456" name="テキスト ボックス 455">
          <a:extLst>
            <a:ext uri="{FF2B5EF4-FFF2-40B4-BE49-F238E27FC236}">
              <a16:creationId xmlns:a16="http://schemas.microsoft.com/office/drawing/2014/main" id="{00000000-0008-0000-0700-0000C8010000}"/>
            </a:ext>
          </a:extLst>
        </xdr:cNvPr>
        <xdr:cNvSpPr txBox="1"/>
      </xdr:nvSpPr>
      <xdr:spPr>
        <a:xfrm>
          <a:off x="5918428" y="15297348"/>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7" name="直線コネクタ 456">
          <a:extLst>
            <a:ext uri="{FF2B5EF4-FFF2-40B4-BE49-F238E27FC236}">
              <a16:creationId xmlns:a16="http://schemas.microsoft.com/office/drawing/2014/main" id="{00000000-0008-0000-0700-0000C9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87</xdr:row>
      <xdr:rowOff>54627</xdr:rowOff>
    </xdr:from>
    <xdr:ext cx="685572" cy="259045"/>
    <xdr:sp macro="" textlink="">
      <xdr:nvSpPr>
        <xdr:cNvPr id="458" name="テキスト ボックス 457">
          <a:extLst>
            <a:ext uri="{FF2B5EF4-FFF2-40B4-BE49-F238E27FC236}">
              <a16:creationId xmlns:a16="http://schemas.microsoft.com/office/drawing/2014/main" id="{00000000-0008-0000-0700-0000CA010000}"/>
            </a:ext>
          </a:extLst>
        </xdr:cNvPr>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9" name="土木費グラフ枠">
          <a:extLst>
            <a:ext uri="{FF2B5EF4-FFF2-40B4-BE49-F238E27FC236}">
              <a16:creationId xmlns:a16="http://schemas.microsoft.com/office/drawing/2014/main" id="{00000000-0008-0000-0700-0000CB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93889</xdr:rowOff>
    </xdr:from>
    <xdr:to>
      <xdr:col>54</xdr:col>
      <xdr:colOff>189865</xdr:colOff>
      <xdr:row>99</xdr:row>
      <xdr:rowOff>69628</xdr:rowOff>
    </xdr:to>
    <xdr:cxnSp macro="">
      <xdr:nvCxnSpPr>
        <xdr:cNvPr id="460" name="直線コネクタ 459">
          <a:extLst>
            <a:ext uri="{FF2B5EF4-FFF2-40B4-BE49-F238E27FC236}">
              <a16:creationId xmlns:a16="http://schemas.microsoft.com/office/drawing/2014/main" id="{00000000-0008-0000-0700-0000CC010000}"/>
            </a:ext>
          </a:extLst>
        </xdr:cNvPr>
        <xdr:cNvCxnSpPr/>
      </xdr:nvCxnSpPr>
      <xdr:spPr>
        <a:xfrm flipV="1">
          <a:off x="10475595" y="15524389"/>
          <a:ext cx="1270" cy="151878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99</xdr:row>
      <xdr:rowOff>73455</xdr:rowOff>
    </xdr:from>
    <xdr:ext cx="534377" cy="259045"/>
    <xdr:sp macro="" textlink="">
      <xdr:nvSpPr>
        <xdr:cNvPr id="461" name="土木費最小値テキスト">
          <a:extLst>
            <a:ext uri="{FF2B5EF4-FFF2-40B4-BE49-F238E27FC236}">
              <a16:creationId xmlns:a16="http://schemas.microsoft.com/office/drawing/2014/main" id="{00000000-0008-0000-0700-0000CD010000}"/>
            </a:ext>
          </a:extLst>
        </xdr:cNvPr>
        <xdr:cNvSpPr txBox="1"/>
      </xdr:nvSpPr>
      <xdr:spPr>
        <a:xfrm>
          <a:off x="10528300" y="170470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17,914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69628</xdr:rowOff>
    </xdr:from>
    <xdr:to>
      <xdr:col>55</xdr:col>
      <xdr:colOff>88900</xdr:colOff>
      <xdr:row>99</xdr:row>
      <xdr:rowOff>69628</xdr:rowOff>
    </xdr:to>
    <xdr:cxnSp macro="">
      <xdr:nvCxnSpPr>
        <xdr:cNvPr id="462" name="直線コネクタ 461">
          <a:extLst>
            <a:ext uri="{FF2B5EF4-FFF2-40B4-BE49-F238E27FC236}">
              <a16:creationId xmlns:a16="http://schemas.microsoft.com/office/drawing/2014/main" id="{00000000-0008-0000-0700-0000CE010000}"/>
            </a:ext>
          </a:extLst>
        </xdr:cNvPr>
        <xdr:cNvCxnSpPr/>
      </xdr:nvCxnSpPr>
      <xdr:spPr>
        <a:xfrm>
          <a:off x="10388600" y="1704317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40566</xdr:rowOff>
    </xdr:from>
    <xdr:ext cx="599010" cy="259045"/>
    <xdr:sp macro="" textlink="">
      <xdr:nvSpPr>
        <xdr:cNvPr id="463" name="土木費最大値テキスト">
          <a:extLst>
            <a:ext uri="{FF2B5EF4-FFF2-40B4-BE49-F238E27FC236}">
              <a16:creationId xmlns:a16="http://schemas.microsoft.com/office/drawing/2014/main" id="{00000000-0008-0000-0700-0000CF010000}"/>
            </a:ext>
          </a:extLst>
        </xdr:cNvPr>
        <xdr:cNvSpPr txBox="1"/>
      </xdr:nvSpPr>
      <xdr:spPr>
        <a:xfrm>
          <a:off x="10528300" y="152996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948,056</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90</xdr:row>
      <xdr:rowOff>93889</xdr:rowOff>
    </xdr:from>
    <xdr:to>
      <xdr:col>55</xdr:col>
      <xdr:colOff>88900</xdr:colOff>
      <xdr:row>90</xdr:row>
      <xdr:rowOff>93889</xdr:rowOff>
    </xdr:to>
    <xdr:cxnSp macro="">
      <xdr:nvCxnSpPr>
        <xdr:cNvPr id="464" name="直線コネクタ 463">
          <a:extLst>
            <a:ext uri="{FF2B5EF4-FFF2-40B4-BE49-F238E27FC236}">
              <a16:creationId xmlns:a16="http://schemas.microsoft.com/office/drawing/2014/main" id="{00000000-0008-0000-0700-0000D0010000}"/>
            </a:ext>
          </a:extLst>
        </xdr:cNvPr>
        <xdr:cNvCxnSpPr/>
      </xdr:nvCxnSpPr>
      <xdr:spPr>
        <a:xfrm>
          <a:off x="10388600" y="155243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98</xdr:row>
      <xdr:rowOff>51036</xdr:rowOff>
    </xdr:from>
    <xdr:to>
      <xdr:col>55</xdr:col>
      <xdr:colOff>0</xdr:colOff>
      <xdr:row>98</xdr:row>
      <xdr:rowOff>98547</xdr:rowOff>
    </xdr:to>
    <xdr:cxnSp macro="">
      <xdr:nvCxnSpPr>
        <xdr:cNvPr id="465" name="直線コネクタ 464">
          <a:extLst>
            <a:ext uri="{FF2B5EF4-FFF2-40B4-BE49-F238E27FC236}">
              <a16:creationId xmlns:a16="http://schemas.microsoft.com/office/drawing/2014/main" id="{00000000-0008-0000-0700-0000D1010000}"/>
            </a:ext>
          </a:extLst>
        </xdr:cNvPr>
        <xdr:cNvCxnSpPr/>
      </xdr:nvCxnSpPr>
      <xdr:spPr>
        <a:xfrm flipV="1">
          <a:off x="9639300" y="16853136"/>
          <a:ext cx="838200" cy="475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97</xdr:row>
      <xdr:rowOff>2523</xdr:rowOff>
    </xdr:from>
    <xdr:ext cx="599010" cy="259045"/>
    <xdr:sp macro="" textlink="">
      <xdr:nvSpPr>
        <xdr:cNvPr id="466" name="土木費平均値テキスト">
          <a:extLst>
            <a:ext uri="{FF2B5EF4-FFF2-40B4-BE49-F238E27FC236}">
              <a16:creationId xmlns:a16="http://schemas.microsoft.com/office/drawing/2014/main" id="{00000000-0008-0000-0700-0000D2010000}"/>
            </a:ext>
          </a:extLst>
        </xdr:cNvPr>
        <xdr:cNvSpPr txBox="1"/>
      </xdr:nvSpPr>
      <xdr:spPr>
        <a:xfrm>
          <a:off x="10528300" y="1663317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146,910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151096</xdr:rowOff>
    </xdr:from>
    <xdr:to>
      <xdr:col>55</xdr:col>
      <xdr:colOff>50800</xdr:colOff>
      <xdr:row>98</xdr:row>
      <xdr:rowOff>81246</xdr:rowOff>
    </xdr:to>
    <xdr:sp macro="" textlink="">
      <xdr:nvSpPr>
        <xdr:cNvPr id="467" name="フローチャート: 判断 466">
          <a:extLst>
            <a:ext uri="{FF2B5EF4-FFF2-40B4-BE49-F238E27FC236}">
              <a16:creationId xmlns:a16="http://schemas.microsoft.com/office/drawing/2014/main" id="{00000000-0008-0000-0700-0000D3010000}"/>
            </a:ext>
          </a:extLst>
        </xdr:cNvPr>
        <xdr:cNvSpPr/>
      </xdr:nvSpPr>
      <xdr:spPr>
        <a:xfrm>
          <a:off x="10426700" y="167817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98</xdr:row>
      <xdr:rowOff>98547</xdr:rowOff>
    </xdr:from>
    <xdr:to>
      <xdr:col>50</xdr:col>
      <xdr:colOff>114300</xdr:colOff>
      <xdr:row>98</xdr:row>
      <xdr:rowOff>127606</xdr:rowOff>
    </xdr:to>
    <xdr:cxnSp macro="">
      <xdr:nvCxnSpPr>
        <xdr:cNvPr id="468" name="直線コネクタ 467">
          <a:extLst>
            <a:ext uri="{FF2B5EF4-FFF2-40B4-BE49-F238E27FC236}">
              <a16:creationId xmlns:a16="http://schemas.microsoft.com/office/drawing/2014/main" id="{00000000-0008-0000-0700-0000D4010000}"/>
            </a:ext>
          </a:extLst>
        </xdr:cNvPr>
        <xdr:cNvCxnSpPr/>
      </xdr:nvCxnSpPr>
      <xdr:spPr>
        <a:xfrm flipV="1">
          <a:off x="8750300" y="16900647"/>
          <a:ext cx="889000" cy="290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97</xdr:row>
      <xdr:rowOff>155215</xdr:rowOff>
    </xdr:from>
    <xdr:to>
      <xdr:col>50</xdr:col>
      <xdr:colOff>165100</xdr:colOff>
      <xdr:row>98</xdr:row>
      <xdr:rowOff>85365</xdr:rowOff>
    </xdr:to>
    <xdr:sp macro="" textlink="">
      <xdr:nvSpPr>
        <xdr:cNvPr id="469" name="フローチャート: 判断 468">
          <a:extLst>
            <a:ext uri="{FF2B5EF4-FFF2-40B4-BE49-F238E27FC236}">
              <a16:creationId xmlns:a16="http://schemas.microsoft.com/office/drawing/2014/main" id="{00000000-0008-0000-0700-0000D5010000}"/>
            </a:ext>
          </a:extLst>
        </xdr:cNvPr>
        <xdr:cNvSpPr/>
      </xdr:nvSpPr>
      <xdr:spPr>
        <a:xfrm>
          <a:off x="9588500" y="167858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96</xdr:row>
      <xdr:rowOff>101892</xdr:rowOff>
    </xdr:from>
    <xdr:ext cx="599010" cy="259045"/>
    <xdr:sp macro="" textlink="">
      <xdr:nvSpPr>
        <xdr:cNvPr id="470" name="テキスト ボックス 469">
          <a:extLst>
            <a:ext uri="{FF2B5EF4-FFF2-40B4-BE49-F238E27FC236}">
              <a16:creationId xmlns:a16="http://schemas.microsoft.com/office/drawing/2014/main" id="{00000000-0008-0000-0700-0000D6010000}"/>
            </a:ext>
          </a:extLst>
        </xdr:cNvPr>
        <xdr:cNvSpPr txBox="1"/>
      </xdr:nvSpPr>
      <xdr:spPr>
        <a:xfrm>
          <a:off x="9339795" y="165610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144,387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98</xdr:row>
      <xdr:rowOff>107507</xdr:rowOff>
    </xdr:from>
    <xdr:to>
      <xdr:col>45</xdr:col>
      <xdr:colOff>177800</xdr:colOff>
      <xdr:row>98</xdr:row>
      <xdr:rowOff>127606</xdr:rowOff>
    </xdr:to>
    <xdr:cxnSp macro="">
      <xdr:nvCxnSpPr>
        <xdr:cNvPr id="471" name="直線コネクタ 470">
          <a:extLst>
            <a:ext uri="{FF2B5EF4-FFF2-40B4-BE49-F238E27FC236}">
              <a16:creationId xmlns:a16="http://schemas.microsoft.com/office/drawing/2014/main" id="{00000000-0008-0000-0700-0000D7010000}"/>
            </a:ext>
          </a:extLst>
        </xdr:cNvPr>
        <xdr:cNvCxnSpPr/>
      </xdr:nvCxnSpPr>
      <xdr:spPr>
        <a:xfrm>
          <a:off x="7861300" y="16909607"/>
          <a:ext cx="889000" cy="200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97</xdr:row>
      <xdr:rowOff>143597</xdr:rowOff>
    </xdr:from>
    <xdr:to>
      <xdr:col>46</xdr:col>
      <xdr:colOff>38100</xdr:colOff>
      <xdr:row>98</xdr:row>
      <xdr:rowOff>73747</xdr:rowOff>
    </xdr:to>
    <xdr:sp macro="" textlink="">
      <xdr:nvSpPr>
        <xdr:cNvPr id="472" name="フローチャート: 判断 471">
          <a:extLst>
            <a:ext uri="{FF2B5EF4-FFF2-40B4-BE49-F238E27FC236}">
              <a16:creationId xmlns:a16="http://schemas.microsoft.com/office/drawing/2014/main" id="{00000000-0008-0000-0700-0000D8010000}"/>
            </a:ext>
          </a:extLst>
        </xdr:cNvPr>
        <xdr:cNvSpPr/>
      </xdr:nvSpPr>
      <xdr:spPr>
        <a:xfrm>
          <a:off x="8699500" y="167742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96</xdr:row>
      <xdr:rowOff>90274</xdr:rowOff>
    </xdr:from>
    <xdr:ext cx="599010" cy="259045"/>
    <xdr:sp macro="" textlink="">
      <xdr:nvSpPr>
        <xdr:cNvPr id="473" name="テキスト ボックス 472">
          <a:extLst>
            <a:ext uri="{FF2B5EF4-FFF2-40B4-BE49-F238E27FC236}">
              <a16:creationId xmlns:a16="http://schemas.microsoft.com/office/drawing/2014/main" id="{00000000-0008-0000-0700-0000D9010000}"/>
            </a:ext>
          </a:extLst>
        </xdr:cNvPr>
        <xdr:cNvSpPr txBox="1"/>
      </xdr:nvSpPr>
      <xdr:spPr>
        <a:xfrm>
          <a:off x="8450795" y="165494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151,502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98</xdr:row>
      <xdr:rowOff>107507</xdr:rowOff>
    </xdr:from>
    <xdr:to>
      <xdr:col>41</xdr:col>
      <xdr:colOff>50800</xdr:colOff>
      <xdr:row>98</xdr:row>
      <xdr:rowOff>144272</xdr:rowOff>
    </xdr:to>
    <xdr:cxnSp macro="">
      <xdr:nvCxnSpPr>
        <xdr:cNvPr id="474" name="直線コネクタ 473">
          <a:extLst>
            <a:ext uri="{FF2B5EF4-FFF2-40B4-BE49-F238E27FC236}">
              <a16:creationId xmlns:a16="http://schemas.microsoft.com/office/drawing/2014/main" id="{00000000-0008-0000-0700-0000DA010000}"/>
            </a:ext>
          </a:extLst>
        </xdr:cNvPr>
        <xdr:cNvCxnSpPr/>
      </xdr:nvCxnSpPr>
      <xdr:spPr>
        <a:xfrm flipV="1">
          <a:off x="6972300" y="16909607"/>
          <a:ext cx="889000" cy="367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97</xdr:row>
      <xdr:rowOff>147535</xdr:rowOff>
    </xdr:from>
    <xdr:to>
      <xdr:col>41</xdr:col>
      <xdr:colOff>101600</xdr:colOff>
      <xdr:row>98</xdr:row>
      <xdr:rowOff>77685</xdr:rowOff>
    </xdr:to>
    <xdr:sp macro="" textlink="">
      <xdr:nvSpPr>
        <xdr:cNvPr id="475" name="フローチャート: 判断 474">
          <a:extLst>
            <a:ext uri="{FF2B5EF4-FFF2-40B4-BE49-F238E27FC236}">
              <a16:creationId xmlns:a16="http://schemas.microsoft.com/office/drawing/2014/main" id="{00000000-0008-0000-0700-0000DB010000}"/>
            </a:ext>
          </a:extLst>
        </xdr:cNvPr>
        <xdr:cNvSpPr/>
      </xdr:nvSpPr>
      <xdr:spPr>
        <a:xfrm>
          <a:off x="7810500" y="167781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96</xdr:row>
      <xdr:rowOff>94212</xdr:rowOff>
    </xdr:from>
    <xdr:ext cx="599010" cy="259045"/>
    <xdr:sp macro="" textlink="">
      <xdr:nvSpPr>
        <xdr:cNvPr id="476" name="テキスト ボックス 475">
          <a:extLst>
            <a:ext uri="{FF2B5EF4-FFF2-40B4-BE49-F238E27FC236}">
              <a16:creationId xmlns:a16="http://schemas.microsoft.com/office/drawing/2014/main" id="{00000000-0008-0000-0700-0000DC010000}"/>
            </a:ext>
          </a:extLst>
        </xdr:cNvPr>
        <xdr:cNvSpPr txBox="1"/>
      </xdr:nvSpPr>
      <xdr:spPr>
        <a:xfrm>
          <a:off x="7561795" y="1655341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149,090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171216</xdr:rowOff>
    </xdr:from>
    <xdr:to>
      <xdr:col>36</xdr:col>
      <xdr:colOff>165100</xdr:colOff>
      <xdr:row>98</xdr:row>
      <xdr:rowOff>101366</xdr:rowOff>
    </xdr:to>
    <xdr:sp macro="" textlink="">
      <xdr:nvSpPr>
        <xdr:cNvPr id="477" name="フローチャート: 判断 476">
          <a:extLst>
            <a:ext uri="{FF2B5EF4-FFF2-40B4-BE49-F238E27FC236}">
              <a16:creationId xmlns:a16="http://schemas.microsoft.com/office/drawing/2014/main" id="{00000000-0008-0000-0700-0000DD010000}"/>
            </a:ext>
          </a:extLst>
        </xdr:cNvPr>
        <xdr:cNvSpPr/>
      </xdr:nvSpPr>
      <xdr:spPr>
        <a:xfrm>
          <a:off x="6921500" y="168018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96</xdr:row>
      <xdr:rowOff>117893</xdr:rowOff>
    </xdr:from>
    <xdr:ext cx="599010" cy="259045"/>
    <xdr:sp macro="" textlink="">
      <xdr:nvSpPr>
        <xdr:cNvPr id="478" name="テキスト ボックス 477">
          <a:extLst>
            <a:ext uri="{FF2B5EF4-FFF2-40B4-BE49-F238E27FC236}">
              <a16:creationId xmlns:a16="http://schemas.microsoft.com/office/drawing/2014/main" id="{00000000-0008-0000-0700-0000DE010000}"/>
            </a:ext>
          </a:extLst>
        </xdr:cNvPr>
        <xdr:cNvSpPr txBox="1"/>
      </xdr:nvSpPr>
      <xdr:spPr>
        <a:xfrm>
          <a:off x="6672795" y="165770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134,588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9" name="テキスト ボックス 478">
          <a:extLst>
            <a:ext uri="{FF2B5EF4-FFF2-40B4-BE49-F238E27FC236}">
              <a16:creationId xmlns:a16="http://schemas.microsoft.com/office/drawing/2014/main" id="{00000000-0008-0000-0700-0000DF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80" name="テキスト ボックス 479">
          <a:extLst>
            <a:ext uri="{FF2B5EF4-FFF2-40B4-BE49-F238E27FC236}">
              <a16:creationId xmlns:a16="http://schemas.microsoft.com/office/drawing/2014/main" id="{00000000-0008-0000-0700-0000E0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81" name="テキスト ボックス 480">
          <a:extLst>
            <a:ext uri="{FF2B5EF4-FFF2-40B4-BE49-F238E27FC236}">
              <a16:creationId xmlns:a16="http://schemas.microsoft.com/office/drawing/2014/main" id="{00000000-0008-0000-0700-0000E1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82" name="テキスト ボックス 481">
          <a:extLst>
            <a:ext uri="{FF2B5EF4-FFF2-40B4-BE49-F238E27FC236}">
              <a16:creationId xmlns:a16="http://schemas.microsoft.com/office/drawing/2014/main" id="{00000000-0008-0000-0700-0000E2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83" name="テキスト ボックス 482">
          <a:extLst>
            <a:ext uri="{FF2B5EF4-FFF2-40B4-BE49-F238E27FC236}">
              <a16:creationId xmlns:a16="http://schemas.microsoft.com/office/drawing/2014/main" id="{00000000-0008-0000-0700-0000E3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98</xdr:row>
      <xdr:rowOff>236</xdr:rowOff>
    </xdr:from>
    <xdr:to>
      <xdr:col>55</xdr:col>
      <xdr:colOff>50800</xdr:colOff>
      <xdr:row>98</xdr:row>
      <xdr:rowOff>101836</xdr:rowOff>
    </xdr:to>
    <xdr:sp macro="" textlink="">
      <xdr:nvSpPr>
        <xdr:cNvPr id="484" name="楕円 483">
          <a:extLst>
            <a:ext uri="{FF2B5EF4-FFF2-40B4-BE49-F238E27FC236}">
              <a16:creationId xmlns:a16="http://schemas.microsoft.com/office/drawing/2014/main" id="{00000000-0008-0000-0700-0000E4010000}"/>
            </a:ext>
          </a:extLst>
        </xdr:cNvPr>
        <xdr:cNvSpPr/>
      </xdr:nvSpPr>
      <xdr:spPr>
        <a:xfrm>
          <a:off x="10426700" y="168023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97</xdr:row>
      <xdr:rowOff>150113</xdr:rowOff>
    </xdr:from>
    <xdr:ext cx="599010" cy="259045"/>
    <xdr:sp macro="" textlink="">
      <xdr:nvSpPr>
        <xdr:cNvPr id="485" name="土木費該当値テキスト">
          <a:extLst>
            <a:ext uri="{FF2B5EF4-FFF2-40B4-BE49-F238E27FC236}">
              <a16:creationId xmlns:a16="http://schemas.microsoft.com/office/drawing/2014/main" id="{00000000-0008-0000-0700-0000E5010000}"/>
            </a:ext>
          </a:extLst>
        </xdr:cNvPr>
        <xdr:cNvSpPr txBox="1"/>
      </xdr:nvSpPr>
      <xdr:spPr>
        <a:xfrm>
          <a:off x="10528300" y="167807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134,300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98</xdr:row>
      <xdr:rowOff>47747</xdr:rowOff>
    </xdr:from>
    <xdr:to>
      <xdr:col>50</xdr:col>
      <xdr:colOff>165100</xdr:colOff>
      <xdr:row>98</xdr:row>
      <xdr:rowOff>149347</xdr:rowOff>
    </xdr:to>
    <xdr:sp macro="" textlink="">
      <xdr:nvSpPr>
        <xdr:cNvPr id="486" name="楕円 485">
          <a:extLst>
            <a:ext uri="{FF2B5EF4-FFF2-40B4-BE49-F238E27FC236}">
              <a16:creationId xmlns:a16="http://schemas.microsoft.com/office/drawing/2014/main" id="{00000000-0008-0000-0700-0000E6010000}"/>
            </a:ext>
          </a:extLst>
        </xdr:cNvPr>
        <xdr:cNvSpPr/>
      </xdr:nvSpPr>
      <xdr:spPr>
        <a:xfrm>
          <a:off x="9588500" y="168498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98</xdr:row>
      <xdr:rowOff>140474</xdr:rowOff>
    </xdr:from>
    <xdr:ext cx="599010" cy="259045"/>
    <xdr:sp macro="" textlink="">
      <xdr:nvSpPr>
        <xdr:cNvPr id="487" name="テキスト ボックス 486">
          <a:extLst>
            <a:ext uri="{FF2B5EF4-FFF2-40B4-BE49-F238E27FC236}">
              <a16:creationId xmlns:a16="http://schemas.microsoft.com/office/drawing/2014/main" id="{00000000-0008-0000-0700-0000E7010000}"/>
            </a:ext>
          </a:extLst>
        </xdr:cNvPr>
        <xdr:cNvSpPr txBox="1"/>
      </xdr:nvSpPr>
      <xdr:spPr>
        <a:xfrm>
          <a:off x="9339795" y="169425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105,203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98</xdr:row>
      <xdr:rowOff>76806</xdr:rowOff>
    </xdr:from>
    <xdr:to>
      <xdr:col>46</xdr:col>
      <xdr:colOff>38100</xdr:colOff>
      <xdr:row>99</xdr:row>
      <xdr:rowOff>6956</xdr:rowOff>
    </xdr:to>
    <xdr:sp macro="" textlink="">
      <xdr:nvSpPr>
        <xdr:cNvPr id="488" name="楕円 487">
          <a:extLst>
            <a:ext uri="{FF2B5EF4-FFF2-40B4-BE49-F238E27FC236}">
              <a16:creationId xmlns:a16="http://schemas.microsoft.com/office/drawing/2014/main" id="{00000000-0008-0000-0700-0000E8010000}"/>
            </a:ext>
          </a:extLst>
        </xdr:cNvPr>
        <xdr:cNvSpPr/>
      </xdr:nvSpPr>
      <xdr:spPr>
        <a:xfrm>
          <a:off x="8699500" y="168789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98</xdr:row>
      <xdr:rowOff>169533</xdr:rowOff>
    </xdr:from>
    <xdr:ext cx="534377" cy="259045"/>
    <xdr:sp macro="" textlink="">
      <xdr:nvSpPr>
        <xdr:cNvPr id="489" name="テキスト ボックス 488">
          <a:extLst>
            <a:ext uri="{FF2B5EF4-FFF2-40B4-BE49-F238E27FC236}">
              <a16:creationId xmlns:a16="http://schemas.microsoft.com/office/drawing/2014/main" id="{00000000-0008-0000-0700-0000E9010000}"/>
            </a:ext>
          </a:extLst>
        </xdr:cNvPr>
        <xdr:cNvSpPr txBox="1"/>
      </xdr:nvSpPr>
      <xdr:spPr>
        <a:xfrm>
          <a:off x="8483111" y="169716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87,407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98</xdr:row>
      <xdr:rowOff>56707</xdr:rowOff>
    </xdr:from>
    <xdr:to>
      <xdr:col>41</xdr:col>
      <xdr:colOff>101600</xdr:colOff>
      <xdr:row>98</xdr:row>
      <xdr:rowOff>158307</xdr:rowOff>
    </xdr:to>
    <xdr:sp macro="" textlink="">
      <xdr:nvSpPr>
        <xdr:cNvPr id="490" name="楕円 489">
          <a:extLst>
            <a:ext uri="{FF2B5EF4-FFF2-40B4-BE49-F238E27FC236}">
              <a16:creationId xmlns:a16="http://schemas.microsoft.com/office/drawing/2014/main" id="{00000000-0008-0000-0700-0000EA010000}"/>
            </a:ext>
          </a:extLst>
        </xdr:cNvPr>
        <xdr:cNvSpPr/>
      </xdr:nvSpPr>
      <xdr:spPr>
        <a:xfrm>
          <a:off x="7810500" y="168588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98</xdr:row>
      <xdr:rowOff>149434</xdr:rowOff>
    </xdr:from>
    <xdr:ext cx="534377" cy="259045"/>
    <xdr:sp macro="" textlink="">
      <xdr:nvSpPr>
        <xdr:cNvPr id="491" name="テキスト ボックス 490">
          <a:extLst>
            <a:ext uri="{FF2B5EF4-FFF2-40B4-BE49-F238E27FC236}">
              <a16:creationId xmlns:a16="http://schemas.microsoft.com/office/drawing/2014/main" id="{00000000-0008-0000-0700-0000EB010000}"/>
            </a:ext>
          </a:extLst>
        </xdr:cNvPr>
        <xdr:cNvSpPr txBox="1"/>
      </xdr:nvSpPr>
      <xdr:spPr>
        <a:xfrm>
          <a:off x="7594111" y="169515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99,716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93472</xdr:rowOff>
    </xdr:from>
    <xdr:to>
      <xdr:col>36</xdr:col>
      <xdr:colOff>165100</xdr:colOff>
      <xdr:row>99</xdr:row>
      <xdr:rowOff>23622</xdr:rowOff>
    </xdr:to>
    <xdr:sp macro="" textlink="">
      <xdr:nvSpPr>
        <xdr:cNvPr id="492" name="楕円 491">
          <a:extLst>
            <a:ext uri="{FF2B5EF4-FFF2-40B4-BE49-F238E27FC236}">
              <a16:creationId xmlns:a16="http://schemas.microsoft.com/office/drawing/2014/main" id="{00000000-0008-0000-0700-0000EC010000}"/>
            </a:ext>
          </a:extLst>
        </xdr:cNvPr>
        <xdr:cNvSpPr/>
      </xdr:nvSpPr>
      <xdr:spPr>
        <a:xfrm>
          <a:off x="6921500" y="168955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99</xdr:row>
      <xdr:rowOff>14749</xdr:rowOff>
    </xdr:from>
    <xdr:ext cx="534377" cy="259045"/>
    <xdr:sp macro="" textlink="">
      <xdr:nvSpPr>
        <xdr:cNvPr id="493" name="テキスト ボックス 492">
          <a:extLst>
            <a:ext uri="{FF2B5EF4-FFF2-40B4-BE49-F238E27FC236}">
              <a16:creationId xmlns:a16="http://schemas.microsoft.com/office/drawing/2014/main" id="{00000000-0008-0000-0700-0000ED010000}"/>
            </a:ext>
          </a:extLst>
        </xdr:cNvPr>
        <xdr:cNvSpPr txBox="1"/>
      </xdr:nvSpPr>
      <xdr:spPr>
        <a:xfrm>
          <a:off x="6705111" y="169882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77,200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94" name="正方形/長方形 493">
          <a:extLst>
            <a:ext uri="{FF2B5EF4-FFF2-40B4-BE49-F238E27FC236}">
              <a16:creationId xmlns:a16="http://schemas.microsoft.com/office/drawing/2014/main" id="{00000000-0008-0000-0700-0000EE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5" name="正方形/長方形 494">
          <a:extLst>
            <a:ext uri="{FF2B5EF4-FFF2-40B4-BE49-F238E27FC236}">
              <a16:creationId xmlns:a16="http://schemas.microsoft.com/office/drawing/2014/main" id="{00000000-0008-0000-0700-0000EF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6" name="正方形/長方形 495">
          <a:extLst>
            <a:ext uri="{FF2B5EF4-FFF2-40B4-BE49-F238E27FC236}">
              <a16:creationId xmlns:a16="http://schemas.microsoft.com/office/drawing/2014/main" id="{00000000-0008-0000-0700-0000F0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7" name="正方形/長方形 496">
          <a:extLst>
            <a:ext uri="{FF2B5EF4-FFF2-40B4-BE49-F238E27FC236}">
              <a16:creationId xmlns:a16="http://schemas.microsoft.com/office/drawing/2014/main" id="{00000000-0008-0000-0700-0000F1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8" name="正方形/長方形 497">
          <a:extLst>
            <a:ext uri="{FF2B5EF4-FFF2-40B4-BE49-F238E27FC236}">
              <a16:creationId xmlns:a16="http://schemas.microsoft.com/office/drawing/2014/main" id="{00000000-0008-0000-0700-0000F2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15,254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9" name="正方形/長方形 498">
          <a:extLst>
            <a:ext uri="{FF2B5EF4-FFF2-40B4-BE49-F238E27FC236}">
              <a16:creationId xmlns:a16="http://schemas.microsoft.com/office/drawing/2014/main" id="{00000000-0008-0000-0700-0000F3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500" name="正方形/長方形 499">
          <a:extLst>
            <a:ext uri="{FF2B5EF4-FFF2-40B4-BE49-F238E27FC236}">
              <a16:creationId xmlns:a16="http://schemas.microsoft.com/office/drawing/2014/main" id="{00000000-0008-0000-0700-0000F4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29,099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501" name="正方形/長方形 500">
          <a:extLst>
            <a:ext uri="{FF2B5EF4-FFF2-40B4-BE49-F238E27FC236}">
              <a16:creationId xmlns:a16="http://schemas.microsoft.com/office/drawing/2014/main" id="{00000000-0008-0000-0700-0000F5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502" name="テキスト ボックス 501">
          <a:extLst>
            <a:ext uri="{FF2B5EF4-FFF2-40B4-BE49-F238E27FC236}">
              <a16:creationId xmlns:a16="http://schemas.microsoft.com/office/drawing/2014/main" id="{00000000-0008-0000-0700-0000F6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503" name="直線コネクタ 502">
          <a:extLst>
            <a:ext uri="{FF2B5EF4-FFF2-40B4-BE49-F238E27FC236}">
              <a16:creationId xmlns:a16="http://schemas.microsoft.com/office/drawing/2014/main" id="{00000000-0008-0000-0700-0000F7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504" name="直線コネクタ 503">
          <a:extLst>
            <a:ext uri="{FF2B5EF4-FFF2-40B4-BE49-F238E27FC236}">
              <a16:creationId xmlns:a16="http://schemas.microsoft.com/office/drawing/2014/main" id="{00000000-0008-0000-0700-0000F8010000}"/>
            </a:ext>
          </a:extLst>
        </xdr:cNvPr>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73677</xdr:rowOff>
    </xdr:from>
    <xdr:ext cx="248786" cy="259045"/>
    <xdr:sp macro="" textlink="">
      <xdr:nvSpPr>
        <xdr:cNvPr id="505" name="テキスト ボックス 504">
          <a:extLst>
            <a:ext uri="{FF2B5EF4-FFF2-40B4-BE49-F238E27FC236}">
              <a16:creationId xmlns:a16="http://schemas.microsoft.com/office/drawing/2014/main" id="{00000000-0008-0000-0700-0000F9010000}"/>
            </a:ext>
          </a:extLst>
        </xdr:cNvPr>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506" name="直線コネクタ 505">
          <a:extLst>
            <a:ext uri="{FF2B5EF4-FFF2-40B4-BE49-F238E27FC236}">
              <a16:creationId xmlns:a16="http://schemas.microsoft.com/office/drawing/2014/main" id="{00000000-0008-0000-0700-0000FA010000}"/>
            </a:ext>
          </a:extLst>
        </xdr:cNvPr>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36</xdr:row>
      <xdr:rowOff>35577</xdr:rowOff>
    </xdr:from>
    <xdr:ext cx="595419" cy="259045"/>
    <xdr:sp macro="" textlink="">
      <xdr:nvSpPr>
        <xdr:cNvPr id="507" name="テキスト ボックス 506">
          <a:extLst>
            <a:ext uri="{FF2B5EF4-FFF2-40B4-BE49-F238E27FC236}">
              <a16:creationId xmlns:a16="http://schemas.microsoft.com/office/drawing/2014/main" id="{00000000-0008-0000-0700-0000FB010000}"/>
            </a:ext>
          </a:extLst>
        </xdr:cNvPr>
        <xdr:cNvSpPr txBox="1"/>
      </xdr:nvSpPr>
      <xdr:spPr>
        <a:xfrm>
          <a:off x="11850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508" name="直線コネクタ 507">
          <a:extLst>
            <a:ext uri="{FF2B5EF4-FFF2-40B4-BE49-F238E27FC236}">
              <a16:creationId xmlns:a16="http://schemas.microsoft.com/office/drawing/2014/main" id="{00000000-0008-0000-0700-0000FC010000}"/>
            </a:ext>
          </a:extLst>
        </xdr:cNvPr>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33</xdr:row>
      <xdr:rowOff>168927</xdr:rowOff>
    </xdr:from>
    <xdr:ext cx="595419" cy="259045"/>
    <xdr:sp macro="" textlink="">
      <xdr:nvSpPr>
        <xdr:cNvPr id="509" name="テキスト ボックス 508">
          <a:extLst>
            <a:ext uri="{FF2B5EF4-FFF2-40B4-BE49-F238E27FC236}">
              <a16:creationId xmlns:a16="http://schemas.microsoft.com/office/drawing/2014/main" id="{00000000-0008-0000-0700-0000FD010000}"/>
            </a:ext>
          </a:extLst>
        </xdr:cNvPr>
        <xdr:cNvSpPr txBox="1"/>
      </xdr:nvSpPr>
      <xdr:spPr>
        <a:xfrm>
          <a:off x="11850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510" name="直線コネクタ 509">
          <a:extLst>
            <a:ext uri="{FF2B5EF4-FFF2-40B4-BE49-F238E27FC236}">
              <a16:creationId xmlns:a16="http://schemas.microsoft.com/office/drawing/2014/main" id="{00000000-0008-0000-0700-0000FE010000}"/>
            </a:ext>
          </a:extLst>
        </xdr:cNvPr>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31</xdr:row>
      <xdr:rowOff>130827</xdr:rowOff>
    </xdr:from>
    <xdr:ext cx="595419" cy="259045"/>
    <xdr:sp macro="" textlink="">
      <xdr:nvSpPr>
        <xdr:cNvPr id="511" name="テキスト ボックス 510">
          <a:extLst>
            <a:ext uri="{FF2B5EF4-FFF2-40B4-BE49-F238E27FC236}">
              <a16:creationId xmlns:a16="http://schemas.microsoft.com/office/drawing/2014/main" id="{00000000-0008-0000-0700-0000FF010000}"/>
            </a:ext>
          </a:extLst>
        </xdr:cNvPr>
        <xdr:cNvSpPr txBox="1"/>
      </xdr:nvSpPr>
      <xdr:spPr>
        <a:xfrm>
          <a:off x="11850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512" name="直線コネクタ 511">
          <a:extLst>
            <a:ext uri="{FF2B5EF4-FFF2-40B4-BE49-F238E27FC236}">
              <a16:creationId xmlns:a16="http://schemas.microsoft.com/office/drawing/2014/main" id="{00000000-0008-0000-0700-000000020000}"/>
            </a:ext>
          </a:extLst>
        </xdr:cNvPr>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92727</xdr:rowOff>
    </xdr:from>
    <xdr:ext cx="595419" cy="259045"/>
    <xdr:sp macro="" textlink="">
      <xdr:nvSpPr>
        <xdr:cNvPr id="513" name="テキスト ボックス 512">
          <a:extLst>
            <a:ext uri="{FF2B5EF4-FFF2-40B4-BE49-F238E27FC236}">
              <a16:creationId xmlns:a16="http://schemas.microsoft.com/office/drawing/2014/main" id="{00000000-0008-0000-0700-000001020000}"/>
            </a:ext>
          </a:extLst>
        </xdr:cNvPr>
        <xdr:cNvSpPr txBox="1"/>
      </xdr:nvSpPr>
      <xdr:spPr>
        <a:xfrm>
          <a:off x="11850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14" name="直線コネクタ 513">
          <a:extLst>
            <a:ext uri="{FF2B5EF4-FFF2-40B4-BE49-F238E27FC236}">
              <a16:creationId xmlns:a16="http://schemas.microsoft.com/office/drawing/2014/main" id="{00000000-0008-0000-0700-00000202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27</xdr:row>
      <xdr:rowOff>54627</xdr:rowOff>
    </xdr:from>
    <xdr:ext cx="685572" cy="259045"/>
    <xdr:sp macro="" textlink="">
      <xdr:nvSpPr>
        <xdr:cNvPr id="515" name="テキスト ボックス 514">
          <a:extLst>
            <a:ext uri="{FF2B5EF4-FFF2-40B4-BE49-F238E27FC236}">
              <a16:creationId xmlns:a16="http://schemas.microsoft.com/office/drawing/2014/main" id="{00000000-0008-0000-0700-000003020000}"/>
            </a:ext>
          </a:extLst>
        </xdr:cNvPr>
        <xdr:cNvSpPr txBox="1"/>
      </xdr:nvSpPr>
      <xdr:spPr>
        <a:xfrm>
          <a:off x="11760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6" name="消防費グラフ枠">
          <a:extLst>
            <a:ext uri="{FF2B5EF4-FFF2-40B4-BE49-F238E27FC236}">
              <a16:creationId xmlns:a16="http://schemas.microsoft.com/office/drawing/2014/main" id="{00000000-0008-0000-0700-00000402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96819</xdr:rowOff>
    </xdr:from>
    <xdr:to>
      <xdr:col>85</xdr:col>
      <xdr:colOff>126364</xdr:colOff>
      <xdr:row>39</xdr:row>
      <xdr:rowOff>32016</xdr:rowOff>
    </xdr:to>
    <xdr:cxnSp macro="">
      <xdr:nvCxnSpPr>
        <xdr:cNvPr id="517" name="直線コネクタ 516">
          <a:extLst>
            <a:ext uri="{FF2B5EF4-FFF2-40B4-BE49-F238E27FC236}">
              <a16:creationId xmlns:a16="http://schemas.microsoft.com/office/drawing/2014/main" id="{00000000-0008-0000-0700-000005020000}"/>
            </a:ext>
          </a:extLst>
        </xdr:cNvPr>
        <xdr:cNvCxnSpPr/>
      </xdr:nvCxnSpPr>
      <xdr:spPr>
        <a:xfrm flipV="1">
          <a:off x="16317595" y="5240319"/>
          <a:ext cx="1269" cy="147824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35843</xdr:rowOff>
    </xdr:from>
    <xdr:ext cx="469744" cy="259045"/>
    <xdr:sp macro="" textlink="">
      <xdr:nvSpPr>
        <xdr:cNvPr id="518" name="消防費最小値テキスト">
          <a:extLst>
            <a:ext uri="{FF2B5EF4-FFF2-40B4-BE49-F238E27FC236}">
              <a16:creationId xmlns:a16="http://schemas.microsoft.com/office/drawing/2014/main" id="{00000000-0008-0000-0700-000006020000}"/>
            </a:ext>
          </a:extLst>
        </xdr:cNvPr>
        <xdr:cNvSpPr txBox="1"/>
      </xdr:nvSpPr>
      <xdr:spPr>
        <a:xfrm>
          <a:off x="16370300" y="67223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6,527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32016</xdr:rowOff>
    </xdr:from>
    <xdr:to>
      <xdr:col>86</xdr:col>
      <xdr:colOff>25400</xdr:colOff>
      <xdr:row>39</xdr:row>
      <xdr:rowOff>32016</xdr:rowOff>
    </xdr:to>
    <xdr:cxnSp macro="">
      <xdr:nvCxnSpPr>
        <xdr:cNvPr id="519" name="直線コネクタ 518">
          <a:extLst>
            <a:ext uri="{FF2B5EF4-FFF2-40B4-BE49-F238E27FC236}">
              <a16:creationId xmlns:a16="http://schemas.microsoft.com/office/drawing/2014/main" id="{00000000-0008-0000-0700-000007020000}"/>
            </a:ext>
          </a:extLst>
        </xdr:cNvPr>
        <xdr:cNvCxnSpPr/>
      </xdr:nvCxnSpPr>
      <xdr:spPr>
        <a:xfrm>
          <a:off x="16230600" y="67185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43496</xdr:rowOff>
    </xdr:from>
    <xdr:ext cx="599010" cy="259045"/>
    <xdr:sp macro="" textlink="">
      <xdr:nvSpPr>
        <xdr:cNvPr id="520" name="消防費最大値テキスト">
          <a:extLst>
            <a:ext uri="{FF2B5EF4-FFF2-40B4-BE49-F238E27FC236}">
              <a16:creationId xmlns:a16="http://schemas.microsoft.com/office/drawing/2014/main" id="{00000000-0008-0000-0700-000008020000}"/>
            </a:ext>
          </a:extLst>
        </xdr:cNvPr>
        <xdr:cNvSpPr txBox="1"/>
      </xdr:nvSpPr>
      <xdr:spPr>
        <a:xfrm>
          <a:off x="16370300" y="50155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782,510</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30</xdr:row>
      <xdr:rowOff>96819</xdr:rowOff>
    </xdr:from>
    <xdr:to>
      <xdr:col>86</xdr:col>
      <xdr:colOff>25400</xdr:colOff>
      <xdr:row>30</xdr:row>
      <xdr:rowOff>96819</xdr:rowOff>
    </xdr:to>
    <xdr:cxnSp macro="">
      <xdr:nvCxnSpPr>
        <xdr:cNvPr id="521" name="直線コネクタ 520">
          <a:extLst>
            <a:ext uri="{FF2B5EF4-FFF2-40B4-BE49-F238E27FC236}">
              <a16:creationId xmlns:a16="http://schemas.microsoft.com/office/drawing/2014/main" id="{00000000-0008-0000-0700-000009020000}"/>
            </a:ext>
          </a:extLst>
        </xdr:cNvPr>
        <xdr:cNvCxnSpPr/>
      </xdr:nvCxnSpPr>
      <xdr:spPr>
        <a:xfrm>
          <a:off x="16230600" y="52403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38</xdr:row>
      <xdr:rowOff>87126</xdr:rowOff>
    </xdr:from>
    <xdr:to>
      <xdr:col>85</xdr:col>
      <xdr:colOff>127000</xdr:colOff>
      <xdr:row>38</xdr:row>
      <xdr:rowOff>102585</xdr:rowOff>
    </xdr:to>
    <xdr:cxnSp macro="">
      <xdr:nvCxnSpPr>
        <xdr:cNvPr id="522" name="直線コネクタ 521">
          <a:extLst>
            <a:ext uri="{FF2B5EF4-FFF2-40B4-BE49-F238E27FC236}">
              <a16:creationId xmlns:a16="http://schemas.microsoft.com/office/drawing/2014/main" id="{00000000-0008-0000-0700-00000A020000}"/>
            </a:ext>
          </a:extLst>
        </xdr:cNvPr>
        <xdr:cNvCxnSpPr/>
      </xdr:nvCxnSpPr>
      <xdr:spPr>
        <a:xfrm>
          <a:off x="15481300" y="6602226"/>
          <a:ext cx="838200" cy="154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42516</xdr:rowOff>
    </xdr:from>
    <xdr:ext cx="534377" cy="259045"/>
    <xdr:sp macro="" textlink="">
      <xdr:nvSpPr>
        <xdr:cNvPr id="523" name="消防費平均値テキスト">
          <a:extLst>
            <a:ext uri="{FF2B5EF4-FFF2-40B4-BE49-F238E27FC236}">
              <a16:creationId xmlns:a16="http://schemas.microsoft.com/office/drawing/2014/main" id="{00000000-0008-0000-0700-00000B020000}"/>
            </a:ext>
          </a:extLst>
        </xdr:cNvPr>
        <xdr:cNvSpPr txBox="1"/>
      </xdr:nvSpPr>
      <xdr:spPr>
        <a:xfrm>
          <a:off x="16370300" y="655761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53,024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64089</xdr:rowOff>
    </xdr:from>
    <xdr:to>
      <xdr:col>85</xdr:col>
      <xdr:colOff>177800</xdr:colOff>
      <xdr:row>38</xdr:row>
      <xdr:rowOff>165689</xdr:rowOff>
    </xdr:to>
    <xdr:sp macro="" textlink="">
      <xdr:nvSpPr>
        <xdr:cNvPr id="524" name="フローチャート: 判断 523">
          <a:extLst>
            <a:ext uri="{FF2B5EF4-FFF2-40B4-BE49-F238E27FC236}">
              <a16:creationId xmlns:a16="http://schemas.microsoft.com/office/drawing/2014/main" id="{00000000-0008-0000-0700-00000C020000}"/>
            </a:ext>
          </a:extLst>
        </xdr:cNvPr>
        <xdr:cNvSpPr/>
      </xdr:nvSpPr>
      <xdr:spPr>
        <a:xfrm>
          <a:off x="16268700" y="65791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37</xdr:row>
      <xdr:rowOff>82403</xdr:rowOff>
    </xdr:from>
    <xdr:to>
      <xdr:col>81</xdr:col>
      <xdr:colOff>50800</xdr:colOff>
      <xdr:row>38</xdr:row>
      <xdr:rowOff>87126</xdr:rowOff>
    </xdr:to>
    <xdr:cxnSp macro="">
      <xdr:nvCxnSpPr>
        <xdr:cNvPr id="525" name="直線コネクタ 524">
          <a:extLst>
            <a:ext uri="{FF2B5EF4-FFF2-40B4-BE49-F238E27FC236}">
              <a16:creationId xmlns:a16="http://schemas.microsoft.com/office/drawing/2014/main" id="{00000000-0008-0000-0700-00000D020000}"/>
            </a:ext>
          </a:extLst>
        </xdr:cNvPr>
        <xdr:cNvCxnSpPr/>
      </xdr:nvCxnSpPr>
      <xdr:spPr>
        <a:xfrm>
          <a:off x="14592300" y="6426053"/>
          <a:ext cx="889000" cy="1761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61348</xdr:rowOff>
    </xdr:from>
    <xdr:to>
      <xdr:col>81</xdr:col>
      <xdr:colOff>101600</xdr:colOff>
      <xdr:row>38</xdr:row>
      <xdr:rowOff>162948</xdr:rowOff>
    </xdr:to>
    <xdr:sp macro="" textlink="">
      <xdr:nvSpPr>
        <xdr:cNvPr id="526" name="フローチャート: 判断 525">
          <a:extLst>
            <a:ext uri="{FF2B5EF4-FFF2-40B4-BE49-F238E27FC236}">
              <a16:creationId xmlns:a16="http://schemas.microsoft.com/office/drawing/2014/main" id="{00000000-0008-0000-0700-00000E020000}"/>
            </a:ext>
          </a:extLst>
        </xdr:cNvPr>
        <xdr:cNvSpPr/>
      </xdr:nvSpPr>
      <xdr:spPr>
        <a:xfrm>
          <a:off x="15430500" y="65764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38</xdr:row>
      <xdr:rowOff>154075</xdr:rowOff>
    </xdr:from>
    <xdr:ext cx="534377" cy="259045"/>
    <xdr:sp macro="" textlink="">
      <xdr:nvSpPr>
        <xdr:cNvPr id="527" name="テキスト ボックス 526">
          <a:extLst>
            <a:ext uri="{FF2B5EF4-FFF2-40B4-BE49-F238E27FC236}">
              <a16:creationId xmlns:a16="http://schemas.microsoft.com/office/drawing/2014/main" id="{00000000-0008-0000-0700-00000F020000}"/>
            </a:ext>
          </a:extLst>
        </xdr:cNvPr>
        <xdr:cNvSpPr txBox="1"/>
      </xdr:nvSpPr>
      <xdr:spPr>
        <a:xfrm>
          <a:off x="15214111" y="66691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54,463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37</xdr:row>
      <xdr:rowOff>82403</xdr:rowOff>
    </xdr:from>
    <xdr:to>
      <xdr:col>76</xdr:col>
      <xdr:colOff>114300</xdr:colOff>
      <xdr:row>37</xdr:row>
      <xdr:rowOff>121881</xdr:rowOff>
    </xdr:to>
    <xdr:cxnSp macro="">
      <xdr:nvCxnSpPr>
        <xdr:cNvPr id="528" name="直線コネクタ 527">
          <a:extLst>
            <a:ext uri="{FF2B5EF4-FFF2-40B4-BE49-F238E27FC236}">
              <a16:creationId xmlns:a16="http://schemas.microsoft.com/office/drawing/2014/main" id="{00000000-0008-0000-0700-000010020000}"/>
            </a:ext>
          </a:extLst>
        </xdr:cNvPr>
        <xdr:cNvCxnSpPr/>
      </xdr:nvCxnSpPr>
      <xdr:spPr>
        <a:xfrm flipV="1">
          <a:off x="13703300" y="6426053"/>
          <a:ext cx="889000" cy="394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70941</xdr:rowOff>
    </xdr:from>
    <xdr:to>
      <xdr:col>76</xdr:col>
      <xdr:colOff>165100</xdr:colOff>
      <xdr:row>39</xdr:row>
      <xdr:rowOff>1091</xdr:rowOff>
    </xdr:to>
    <xdr:sp macro="" textlink="">
      <xdr:nvSpPr>
        <xdr:cNvPr id="529" name="フローチャート: 判断 528">
          <a:extLst>
            <a:ext uri="{FF2B5EF4-FFF2-40B4-BE49-F238E27FC236}">
              <a16:creationId xmlns:a16="http://schemas.microsoft.com/office/drawing/2014/main" id="{00000000-0008-0000-0700-000011020000}"/>
            </a:ext>
          </a:extLst>
        </xdr:cNvPr>
        <xdr:cNvSpPr/>
      </xdr:nvSpPr>
      <xdr:spPr>
        <a:xfrm>
          <a:off x="14541500" y="65860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38</xdr:row>
      <xdr:rowOff>163668</xdr:rowOff>
    </xdr:from>
    <xdr:ext cx="534377" cy="259045"/>
    <xdr:sp macro="" textlink="">
      <xdr:nvSpPr>
        <xdr:cNvPr id="530" name="テキスト ボックス 529">
          <a:extLst>
            <a:ext uri="{FF2B5EF4-FFF2-40B4-BE49-F238E27FC236}">
              <a16:creationId xmlns:a16="http://schemas.microsoft.com/office/drawing/2014/main" id="{00000000-0008-0000-0700-000012020000}"/>
            </a:ext>
          </a:extLst>
        </xdr:cNvPr>
        <xdr:cNvSpPr txBox="1"/>
      </xdr:nvSpPr>
      <xdr:spPr>
        <a:xfrm>
          <a:off x="14325111" y="66787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49,427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37</xdr:row>
      <xdr:rowOff>121881</xdr:rowOff>
    </xdr:from>
    <xdr:to>
      <xdr:col>71</xdr:col>
      <xdr:colOff>177800</xdr:colOff>
      <xdr:row>38</xdr:row>
      <xdr:rowOff>26263</xdr:rowOff>
    </xdr:to>
    <xdr:cxnSp macro="">
      <xdr:nvCxnSpPr>
        <xdr:cNvPr id="531" name="直線コネクタ 530">
          <a:extLst>
            <a:ext uri="{FF2B5EF4-FFF2-40B4-BE49-F238E27FC236}">
              <a16:creationId xmlns:a16="http://schemas.microsoft.com/office/drawing/2014/main" id="{00000000-0008-0000-0700-000013020000}"/>
            </a:ext>
          </a:extLst>
        </xdr:cNvPr>
        <xdr:cNvCxnSpPr/>
      </xdr:nvCxnSpPr>
      <xdr:spPr>
        <a:xfrm flipV="1">
          <a:off x="12814300" y="6465531"/>
          <a:ext cx="889000" cy="758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68152</xdr:rowOff>
    </xdr:from>
    <xdr:to>
      <xdr:col>72</xdr:col>
      <xdr:colOff>38100</xdr:colOff>
      <xdr:row>38</xdr:row>
      <xdr:rowOff>169752</xdr:rowOff>
    </xdr:to>
    <xdr:sp macro="" textlink="">
      <xdr:nvSpPr>
        <xdr:cNvPr id="532" name="フローチャート: 判断 531">
          <a:extLst>
            <a:ext uri="{FF2B5EF4-FFF2-40B4-BE49-F238E27FC236}">
              <a16:creationId xmlns:a16="http://schemas.microsoft.com/office/drawing/2014/main" id="{00000000-0008-0000-0700-000014020000}"/>
            </a:ext>
          </a:extLst>
        </xdr:cNvPr>
        <xdr:cNvSpPr/>
      </xdr:nvSpPr>
      <xdr:spPr>
        <a:xfrm>
          <a:off x="13652500" y="65832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38</xdr:row>
      <xdr:rowOff>160879</xdr:rowOff>
    </xdr:from>
    <xdr:ext cx="534377" cy="259045"/>
    <xdr:sp macro="" textlink="">
      <xdr:nvSpPr>
        <xdr:cNvPr id="533" name="テキスト ボックス 532">
          <a:extLst>
            <a:ext uri="{FF2B5EF4-FFF2-40B4-BE49-F238E27FC236}">
              <a16:creationId xmlns:a16="http://schemas.microsoft.com/office/drawing/2014/main" id="{00000000-0008-0000-0700-000015020000}"/>
            </a:ext>
          </a:extLst>
        </xdr:cNvPr>
        <xdr:cNvSpPr txBox="1"/>
      </xdr:nvSpPr>
      <xdr:spPr>
        <a:xfrm>
          <a:off x="13436111" y="66759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50,891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67406</xdr:rowOff>
    </xdr:from>
    <xdr:to>
      <xdr:col>67</xdr:col>
      <xdr:colOff>101600</xdr:colOff>
      <xdr:row>38</xdr:row>
      <xdr:rowOff>169006</xdr:rowOff>
    </xdr:to>
    <xdr:sp macro="" textlink="">
      <xdr:nvSpPr>
        <xdr:cNvPr id="534" name="フローチャート: 判断 533">
          <a:extLst>
            <a:ext uri="{FF2B5EF4-FFF2-40B4-BE49-F238E27FC236}">
              <a16:creationId xmlns:a16="http://schemas.microsoft.com/office/drawing/2014/main" id="{00000000-0008-0000-0700-000016020000}"/>
            </a:ext>
          </a:extLst>
        </xdr:cNvPr>
        <xdr:cNvSpPr/>
      </xdr:nvSpPr>
      <xdr:spPr>
        <a:xfrm>
          <a:off x="12763500" y="65825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38</xdr:row>
      <xdr:rowOff>160133</xdr:rowOff>
    </xdr:from>
    <xdr:ext cx="534377" cy="259045"/>
    <xdr:sp macro="" textlink="">
      <xdr:nvSpPr>
        <xdr:cNvPr id="535" name="テキスト ボックス 534">
          <a:extLst>
            <a:ext uri="{FF2B5EF4-FFF2-40B4-BE49-F238E27FC236}">
              <a16:creationId xmlns:a16="http://schemas.microsoft.com/office/drawing/2014/main" id="{00000000-0008-0000-0700-000017020000}"/>
            </a:ext>
          </a:extLst>
        </xdr:cNvPr>
        <xdr:cNvSpPr txBox="1"/>
      </xdr:nvSpPr>
      <xdr:spPr>
        <a:xfrm>
          <a:off x="12547111" y="66752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51,283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6" name="テキスト ボックス 535">
          <a:extLst>
            <a:ext uri="{FF2B5EF4-FFF2-40B4-BE49-F238E27FC236}">
              <a16:creationId xmlns:a16="http://schemas.microsoft.com/office/drawing/2014/main" id="{00000000-0008-0000-0700-000018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7" name="テキスト ボックス 536">
          <a:extLst>
            <a:ext uri="{FF2B5EF4-FFF2-40B4-BE49-F238E27FC236}">
              <a16:creationId xmlns:a16="http://schemas.microsoft.com/office/drawing/2014/main" id="{00000000-0008-0000-0700-000019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8" name="テキスト ボックス 537">
          <a:extLst>
            <a:ext uri="{FF2B5EF4-FFF2-40B4-BE49-F238E27FC236}">
              <a16:creationId xmlns:a16="http://schemas.microsoft.com/office/drawing/2014/main" id="{00000000-0008-0000-0700-00001A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9" name="テキスト ボックス 538">
          <a:extLst>
            <a:ext uri="{FF2B5EF4-FFF2-40B4-BE49-F238E27FC236}">
              <a16:creationId xmlns:a16="http://schemas.microsoft.com/office/drawing/2014/main" id="{00000000-0008-0000-0700-00001B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40" name="テキスト ボックス 539">
          <a:extLst>
            <a:ext uri="{FF2B5EF4-FFF2-40B4-BE49-F238E27FC236}">
              <a16:creationId xmlns:a16="http://schemas.microsoft.com/office/drawing/2014/main" id="{00000000-0008-0000-0700-00001C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51785</xdr:rowOff>
    </xdr:from>
    <xdr:to>
      <xdr:col>85</xdr:col>
      <xdr:colOff>177800</xdr:colOff>
      <xdr:row>38</xdr:row>
      <xdr:rowOff>153385</xdr:rowOff>
    </xdr:to>
    <xdr:sp macro="" textlink="">
      <xdr:nvSpPr>
        <xdr:cNvPr id="541" name="楕円 540">
          <a:extLst>
            <a:ext uri="{FF2B5EF4-FFF2-40B4-BE49-F238E27FC236}">
              <a16:creationId xmlns:a16="http://schemas.microsoft.com/office/drawing/2014/main" id="{00000000-0008-0000-0700-00001D020000}"/>
            </a:ext>
          </a:extLst>
        </xdr:cNvPr>
        <xdr:cNvSpPr/>
      </xdr:nvSpPr>
      <xdr:spPr>
        <a:xfrm>
          <a:off x="16268700" y="65668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37</xdr:row>
      <xdr:rowOff>11162</xdr:rowOff>
    </xdr:from>
    <xdr:ext cx="534377" cy="259045"/>
    <xdr:sp macro="" textlink="">
      <xdr:nvSpPr>
        <xdr:cNvPr id="542" name="消防費該当値テキスト">
          <a:extLst>
            <a:ext uri="{FF2B5EF4-FFF2-40B4-BE49-F238E27FC236}">
              <a16:creationId xmlns:a16="http://schemas.microsoft.com/office/drawing/2014/main" id="{00000000-0008-0000-0700-00001E020000}"/>
            </a:ext>
          </a:extLst>
        </xdr:cNvPr>
        <xdr:cNvSpPr txBox="1"/>
      </xdr:nvSpPr>
      <xdr:spPr>
        <a:xfrm>
          <a:off x="16370300" y="63548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59,483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38</xdr:row>
      <xdr:rowOff>36326</xdr:rowOff>
    </xdr:from>
    <xdr:to>
      <xdr:col>81</xdr:col>
      <xdr:colOff>101600</xdr:colOff>
      <xdr:row>38</xdr:row>
      <xdr:rowOff>137926</xdr:rowOff>
    </xdr:to>
    <xdr:sp macro="" textlink="">
      <xdr:nvSpPr>
        <xdr:cNvPr id="543" name="楕円 542">
          <a:extLst>
            <a:ext uri="{FF2B5EF4-FFF2-40B4-BE49-F238E27FC236}">
              <a16:creationId xmlns:a16="http://schemas.microsoft.com/office/drawing/2014/main" id="{00000000-0008-0000-0700-00001F020000}"/>
            </a:ext>
          </a:extLst>
        </xdr:cNvPr>
        <xdr:cNvSpPr/>
      </xdr:nvSpPr>
      <xdr:spPr>
        <a:xfrm>
          <a:off x="15430500" y="65514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36</xdr:row>
      <xdr:rowOff>154453</xdr:rowOff>
    </xdr:from>
    <xdr:ext cx="534377" cy="259045"/>
    <xdr:sp macro="" textlink="">
      <xdr:nvSpPr>
        <xdr:cNvPr id="544" name="テキスト ボックス 543">
          <a:extLst>
            <a:ext uri="{FF2B5EF4-FFF2-40B4-BE49-F238E27FC236}">
              <a16:creationId xmlns:a16="http://schemas.microsoft.com/office/drawing/2014/main" id="{00000000-0008-0000-0700-000020020000}"/>
            </a:ext>
          </a:extLst>
        </xdr:cNvPr>
        <xdr:cNvSpPr txBox="1"/>
      </xdr:nvSpPr>
      <xdr:spPr>
        <a:xfrm>
          <a:off x="15214111" y="63266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67,598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37</xdr:row>
      <xdr:rowOff>31603</xdr:rowOff>
    </xdr:from>
    <xdr:to>
      <xdr:col>76</xdr:col>
      <xdr:colOff>165100</xdr:colOff>
      <xdr:row>37</xdr:row>
      <xdr:rowOff>133203</xdr:rowOff>
    </xdr:to>
    <xdr:sp macro="" textlink="">
      <xdr:nvSpPr>
        <xdr:cNvPr id="545" name="楕円 544">
          <a:extLst>
            <a:ext uri="{FF2B5EF4-FFF2-40B4-BE49-F238E27FC236}">
              <a16:creationId xmlns:a16="http://schemas.microsoft.com/office/drawing/2014/main" id="{00000000-0008-0000-0700-000021020000}"/>
            </a:ext>
          </a:extLst>
        </xdr:cNvPr>
        <xdr:cNvSpPr/>
      </xdr:nvSpPr>
      <xdr:spPr>
        <a:xfrm>
          <a:off x="14541500" y="63752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35</xdr:row>
      <xdr:rowOff>149730</xdr:rowOff>
    </xdr:from>
    <xdr:ext cx="599010" cy="259045"/>
    <xdr:sp macro="" textlink="">
      <xdr:nvSpPr>
        <xdr:cNvPr id="546" name="テキスト ボックス 545">
          <a:extLst>
            <a:ext uri="{FF2B5EF4-FFF2-40B4-BE49-F238E27FC236}">
              <a16:creationId xmlns:a16="http://schemas.microsoft.com/office/drawing/2014/main" id="{00000000-0008-0000-0700-000022020000}"/>
            </a:ext>
          </a:extLst>
        </xdr:cNvPr>
        <xdr:cNvSpPr txBox="1"/>
      </xdr:nvSpPr>
      <xdr:spPr>
        <a:xfrm>
          <a:off x="14292795" y="61504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160,077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37</xdr:row>
      <xdr:rowOff>71081</xdr:rowOff>
    </xdr:from>
    <xdr:to>
      <xdr:col>72</xdr:col>
      <xdr:colOff>38100</xdr:colOff>
      <xdr:row>38</xdr:row>
      <xdr:rowOff>1231</xdr:rowOff>
    </xdr:to>
    <xdr:sp macro="" textlink="">
      <xdr:nvSpPr>
        <xdr:cNvPr id="547" name="楕円 546">
          <a:extLst>
            <a:ext uri="{FF2B5EF4-FFF2-40B4-BE49-F238E27FC236}">
              <a16:creationId xmlns:a16="http://schemas.microsoft.com/office/drawing/2014/main" id="{00000000-0008-0000-0700-000023020000}"/>
            </a:ext>
          </a:extLst>
        </xdr:cNvPr>
        <xdr:cNvSpPr/>
      </xdr:nvSpPr>
      <xdr:spPr>
        <a:xfrm>
          <a:off x="13652500" y="64147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36</xdr:row>
      <xdr:rowOff>17758</xdr:rowOff>
    </xdr:from>
    <xdr:ext cx="599010" cy="259045"/>
    <xdr:sp macro="" textlink="">
      <xdr:nvSpPr>
        <xdr:cNvPr id="548" name="テキスト ボックス 547">
          <a:extLst>
            <a:ext uri="{FF2B5EF4-FFF2-40B4-BE49-F238E27FC236}">
              <a16:creationId xmlns:a16="http://schemas.microsoft.com/office/drawing/2014/main" id="{00000000-0008-0000-0700-000024020000}"/>
            </a:ext>
          </a:extLst>
        </xdr:cNvPr>
        <xdr:cNvSpPr txBox="1"/>
      </xdr:nvSpPr>
      <xdr:spPr>
        <a:xfrm>
          <a:off x="13403795" y="618995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139,354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146913</xdr:rowOff>
    </xdr:from>
    <xdr:to>
      <xdr:col>67</xdr:col>
      <xdr:colOff>101600</xdr:colOff>
      <xdr:row>38</xdr:row>
      <xdr:rowOff>77064</xdr:rowOff>
    </xdr:to>
    <xdr:sp macro="" textlink="">
      <xdr:nvSpPr>
        <xdr:cNvPr id="549" name="楕円 548">
          <a:extLst>
            <a:ext uri="{FF2B5EF4-FFF2-40B4-BE49-F238E27FC236}">
              <a16:creationId xmlns:a16="http://schemas.microsoft.com/office/drawing/2014/main" id="{00000000-0008-0000-0700-000025020000}"/>
            </a:ext>
          </a:extLst>
        </xdr:cNvPr>
        <xdr:cNvSpPr/>
      </xdr:nvSpPr>
      <xdr:spPr>
        <a:xfrm>
          <a:off x="12763500" y="6490563"/>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36</xdr:row>
      <xdr:rowOff>93590</xdr:rowOff>
    </xdr:from>
    <xdr:ext cx="534377" cy="259045"/>
    <xdr:sp macro="" textlink="">
      <xdr:nvSpPr>
        <xdr:cNvPr id="550" name="テキスト ボックス 549">
          <a:extLst>
            <a:ext uri="{FF2B5EF4-FFF2-40B4-BE49-F238E27FC236}">
              <a16:creationId xmlns:a16="http://schemas.microsoft.com/office/drawing/2014/main" id="{00000000-0008-0000-0700-000026020000}"/>
            </a:ext>
          </a:extLst>
        </xdr:cNvPr>
        <xdr:cNvSpPr txBox="1"/>
      </xdr:nvSpPr>
      <xdr:spPr>
        <a:xfrm>
          <a:off x="12547111" y="62657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99,547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51" name="正方形/長方形 550">
          <a:extLst>
            <a:ext uri="{FF2B5EF4-FFF2-40B4-BE49-F238E27FC236}">
              <a16:creationId xmlns:a16="http://schemas.microsoft.com/office/drawing/2014/main" id="{00000000-0008-0000-0700-000027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52" name="正方形/長方形 551">
          <a:extLst>
            <a:ext uri="{FF2B5EF4-FFF2-40B4-BE49-F238E27FC236}">
              <a16:creationId xmlns:a16="http://schemas.microsoft.com/office/drawing/2014/main" id="{00000000-0008-0000-0700-000028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53" name="正方形/長方形 552">
          <a:extLst>
            <a:ext uri="{FF2B5EF4-FFF2-40B4-BE49-F238E27FC236}">
              <a16:creationId xmlns:a16="http://schemas.microsoft.com/office/drawing/2014/main" id="{00000000-0008-0000-0700-000029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54" name="正方形/長方形 553">
          <a:extLst>
            <a:ext uri="{FF2B5EF4-FFF2-40B4-BE49-F238E27FC236}">
              <a16:creationId xmlns:a16="http://schemas.microsoft.com/office/drawing/2014/main" id="{00000000-0008-0000-0700-00002A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5" name="正方形/長方形 554">
          <a:extLst>
            <a:ext uri="{FF2B5EF4-FFF2-40B4-BE49-F238E27FC236}">
              <a16:creationId xmlns:a16="http://schemas.microsoft.com/office/drawing/2014/main" id="{00000000-0008-0000-0700-00002B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59,313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6" name="正方形/長方形 555">
          <a:extLst>
            <a:ext uri="{FF2B5EF4-FFF2-40B4-BE49-F238E27FC236}">
              <a16:creationId xmlns:a16="http://schemas.microsoft.com/office/drawing/2014/main" id="{00000000-0008-0000-0700-00002C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7" name="正方形/長方形 556">
          <a:extLst>
            <a:ext uri="{FF2B5EF4-FFF2-40B4-BE49-F238E27FC236}">
              <a16:creationId xmlns:a16="http://schemas.microsoft.com/office/drawing/2014/main" id="{00000000-0008-0000-0700-00002D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61,434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8" name="正方形/長方形 557">
          <a:extLst>
            <a:ext uri="{FF2B5EF4-FFF2-40B4-BE49-F238E27FC236}">
              <a16:creationId xmlns:a16="http://schemas.microsoft.com/office/drawing/2014/main" id="{00000000-0008-0000-0700-00002E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9" name="テキスト ボックス 558">
          <a:extLst>
            <a:ext uri="{FF2B5EF4-FFF2-40B4-BE49-F238E27FC236}">
              <a16:creationId xmlns:a16="http://schemas.microsoft.com/office/drawing/2014/main" id="{00000000-0008-0000-0700-00002F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60" name="直線コネクタ 559">
          <a:extLst>
            <a:ext uri="{FF2B5EF4-FFF2-40B4-BE49-F238E27FC236}">
              <a16:creationId xmlns:a16="http://schemas.microsoft.com/office/drawing/2014/main" id="{00000000-0008-0000-0700-000030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58</xdr:row>
      <xdr:rowOff>139700</xdr:rowOff>
    </xdr:from>
    <xdr:to>
      <xdr:col>89</xdr:col>
      <xdr:colOff>177800</xdr:colOff>
      <xdr:row>58</xdr:row>
      <xdr:rowOff>139700</xdr:rowOff>
    </xdr:to>
    <xdr:cxnSp macro="">
      <xdr:nvCxnSpPr>
        <xdr:cNvPr id="561" name="直線コネクタ 560">
          <a:extLst>
            <a:ext uri="{FF2B5EF4-FFF2-40B4-BE49-F238E27FC236}">
              <a16:creationId xmlns:a16="http://schemas.microsoft.com/office/drawing/2014/main" id="{00000000-0008-0000-0700-000031020000}"/>
            </a:ext>
          </a:extLst>
        </xdr:cNvPr>
        <xdr:cNvCxnSpPr/>
      </xdr:nvCxnSpPr>
      <xdr:spPr>
        <a:xfrm>
          <a:off x="12446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57</xdr:row>
      <xdr:rowOff>168927</xdr:rowOff>
    </xdr:from>
    <xdr:ext cx="248786" cy="259045"/>
    <xdr:sp macro="" textlink="">
      <xdr:nvSpPr>
        <xdr:cNvPr id="562" name="テキスト ボックス 561">
          <a:extLst>
            <a:ext uri="{FF2B5EF4-FFF2-40B4-BE49-F238E27FC236}">
              <a16:creationId xmlns:a16="http://schemas.microsoft.com/office/drawing/2014/main" id="{00000000-0008-0000-0700-000032020000}"/>
            </a:ext>
          </a:extLst>
        </xdr:cNvPr>
        <xdr:cNvSpPr txBox="1"/>
      </xdr:nvSpPr>
      <xdr:spPr>
        <a:xfrm>
          <a:off x="12197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56</xdr:row>
      <xdr:rowOff>25400</xdr:rowOff>
    </xdr:from>
    <xdr:to>
      <xdr:col>89</xdr:col>
      <xdr:colOff>177800</xdr:colOff>
      <xdr:row>56</xdr:row>
      <xdr:rowOff>25400</xdr:rowOff>
    </xdr:to>
    <xdr:cxnSp macro="">
      <xdr:nvCxnSpPr>
        <xdr:cNvPr id="563" name="直線コネクタ 562">
          <a:extLst>
            <a:ext uri="{FF2B5EF4-FFF2-40B4-BE49-F238E27FC236}">
              <a16:creationId xmlns:a16="http://schemas.microsoft.com/office/drawing/2014/main" id="{00000000-0008-0000-0700-000033020000}"/>
            </a:ext>
          </a:extLst>
        </xdr:cNvPr>
        <xdr:cNvCxnSpPr/>
      </xdr:nvCxnSpPr>
      <xdr:spPr>
        <a:xfrm>
          <a:off x="12446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55</xdr:row>
      <xdr:rowOff>54627</xdr:rowOff>
    </xdr:from>
    <xdr:ext cx="595419" cy="259045"/>
    <xdr:sp macro="" textlink="">
      <xdr:nvSpPr>
        <xdr:cNvPr id="564" name="テキスト ボックス 563">
          <a:extLst>
            <a:ext uri="{FF2B5EF4-FFF2-40B4-BE49-F238E27FC236}">
              <a16:creationId xmlns:a16="http://schemas.microsoft.com/office/drawing/2014/main" id="{00000000-0008-0000-0700-000034020000}"/>
            </a:ext>
          </a:extLst>
        </xdr:cNvPr>
        <xdr:cNvSpPr txBox="1"/>
      </xdr:nvSpPr>
      <xdr:spPr>
        <a:xfrm>
          <a:off x="11850581" y="9484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82550</xdr:rowOff>
    </xdr:from>
    <xdr:to>
      <xdr:col>89</xdr:col>
      <xdr:colOff>177800</xdr:colOff>
      <xdr:row>53</xdr:row>
      <xdr:rowOff>82550</xdr:rowOff>
    </xdr:to>
    <xdr:cxnSp macro="">
      <xdr:nvCxnSpPr>
        <xdr:cNvPr id="565" name="直線コネクタ 564">
          <a:extLst>
            <a:ext uri="{FF2B5EF4-FFF2-40B4-BE49-F238E27FC236}">
              <a16:creationId xmlns:a16="http://schemas.microsoft.com/office/drawing/2014/main" id="{00000000-0008-0000-0700-000035020000}"/>
            </a:ext>
          </a:extLst>
        </xdr:cNvPr>
        <xdr:cNvCxnSpPr/>
      </xdr:nvCxnSpPr>
      <xdr:spPr>
        <a:xfrm>
          <a:off x="12446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52</xdr:row>
      <xdr:rowOff>111777</xdr:rowOff>
    </xdr:from>
    <xdr:ext cx="595419" cy="259045"/>
    <xdr:sp macro="" textlink="">
      <xdr:nvSpPr>
        <xdr:cNvPr id="566" name="テキスト ボックス 565">
          <a:extLst>
            <a:ext uri="{FF2B5EF4-FFF2-40B4-BE49-F238E27FC236}">
              <a16:creationId xmlns:a16="http://schemas.microsoft.com/office/drawing/2014/main" id="{00000000-0008-0000-0700-000036020000}"/>
            </a:ext>
          </a:extLst>
        </xdr:cNvPr>
        <xdr:cNvSpPr txBox="1"/>
      </xdr:nvSpPr>
      <xdr:spPr>
        <a:xfrm>
          <a:off x="11850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139700</xdr:rowOff>
    </xdr:from>
    <xdr:to>
      <xdr:col>89</xdr:col>
      <xdr:colOff>177800</xdr:colOff>
      <xdr:row>50</xdr:row>
      <xdr:rowOff>139700</xdr:rowOff>
    </xdr:to>
    <xdr:cxnSp macro="">
      <xdr:nvCxnSpPr>
        <xdr:cNvPr id="567" name="直線コネクタ 566">
          <a:extLst>
            <a:ext uri="{FF2B5EF4-FFF2-40B4-BE49-F238E27FC236}">
              <a16:creationId xmlns:a16="http://schemas.microsoft.com/office/drawing/2014/main" id="{00000000-0008-0000-0700-000037020000}"/>
            </a:ext>
          </a:extLst>
        </xdr:cNvPr>
        <xdr:cNvCxnSpPr/>
      </xdr:nvCxnSpPr>
      <xdr:spPr>
        <a:xfrm>
          <a:off x="12446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49</xdr:row>
      <xdr:rowOff>168927</xdr:rowOff>
    </xdr:from>
    <xdr:ext cx="595419" cy="259045"/>
    <xdr:sp macro="" textlink="">
      <xdr:nvSpPr>
        <xdr:cNvPr id="568" name="テキスト ボックス 567">
          <a:extLst>
            <a:ext uri="{FF2B5EF4-FFF2-40B4-BE49-F238E27FC236}">
              <a16:creationId xmlns:a16="http://schemas.microsoft.com/office/drawing/2014/main" id="{00000000-0008-0000-0700-000038020000}"/>
            </a:ext>
          </a:extLst>
        </xdr:cNvPr>
        <xdr:cNvSpPr txBox="1"/>
      </xdr:nvSpPr>
      <xdr:spPr>
        <a:xfrm>
          <a:off x="11850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9" name="直線コネクタ 568">
          <a:extLst>
            <a:ext uri="{FF2B5EF4-FFF2-40B4-BE49-F238E27FC236}">
              <a16:creationId xmlns:a16="http://schemas.microsoft.com/office/drawing/2014/main" id="{00000000-0008-0000-0700-000039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47</xdr:row>
      <xdr:rowOff>54627</xdr:rowOff>
    </xdr:from>
    <xdr:ext cx="595419" cy="259045"/>
    <xdr:sp macro="" textlink="">
      <xdr:nvSpPr>
        <xdr:cNvPr id="570" name="テキスト ボックス 569">
          <a:extLst>
            <a:ext uri="{FF2B5EF4-FFF2-40B4-BE49-F238E27FC236}">
              <a16:creationId xmlns:a16="http://schemas.microsoft.com/office/drawing/2014/main" id="{00000000-0008-0000-0700-00003A020000}"/>
            </a:ext>
          </a:extLst>
        </xdr:cNvPr>
        <xdr:cNvSpPr txBox="1"/>
      </xdr:nvSpPr>
      <xdr:spPr>
        <a:xfrm>
          <a:off x="11850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71" name="教育費グラフ枠">
          <a:extLst>
            <a:ext uri="{FF2B5EF4-FFF2-40B4-BE49-F238E27FC236}">
              <a16:creationId xmlns:a16="http://schemas.microsoft.com/office/drawing/2014/main" id="{00000000-0008-0000-0700-00003B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50</xdr:row>
      <xdr:rowOff>156033</xdr:rowOff>
    </xdr:from>
    <xdr:to>
      <xdr:col>85</xdr:col>
      <xdr:colOff>126364</xdr:colOff>
      <xdr:row>58</xdr:row>
      <xdr:rowOff>94526</xdr:rowOff>
    </xdr:to>
    <xdr:cxnSp macro="">
      <xdr:nvCxnSpPr>
        <xdr:cNvPr id="572" name="直線コネクタ 571">
          <a:extLst>
            <a:ext uri="{FF2B5EF4-FFF2-40B4-BE49-F238E27FC236}">
              <a16:creationId xmlns:a16="http://schemas.microsoft.com/office/drawing/2014/main" id="{00000000-0008-0000-0700-00003C020000}"/>
            </a:ext>
          </a:extLst>
        </xdr:cNvPr>
        <xdr:cNvCxnSpPr/>
      </xdr:nvCxnSpPr>
      <xdr:spPr>
        <a:xfrm flipV="1">
          <a:off x="16317595" y="8728533"/>
          <a:ext cx="1269" cy="131009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98353</xdr:rowOff>
    </xdr:from>
    <xdr:ext cx="534377" cy="259045"/>
    <xdr:sp macro="" textlink="">
      <xdr:nvSpPr>
        <xdr:cNvPr id="573" name="教育費最小値テキスト">
          <a:extLst>
            <a:ext uri="{FF2B5EF4-FFF2-40B4-BE49-F238E27FC236}">
              <a16:creationId xmlns:a16="http://schemas.microsoft.com/office/drawing/2014/main" id="{00000000-0008-0000-0700-00003D020000}"/>
            </a:ext>
          </a:extLst>
        </xdr:cNvPr>
        <xdr:cNvSpPr txBox="1"/>
      </xdr:nvSpPr>
      <xdr:spPr>
        <a:xfrm>
          <a:off x="16370300" y="100424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19,761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58</xdr:row>
      <xdr:rowOff>94526</xdr:rowOff>
    </xdr:from>
    <xdr:to>
      <xdr:col>86</xdr:col>
      <xdr:colOff>25400</xdr:colOff>
      <xdr:row>58</xdr:row>
      <xdr:rowOff>94526</xdr:rowOff>
    </xdr:to>
    <xdr:cxnSp macro="">
      <xdr:nvCxnSpPr>
        <xdr:cNvPr id="574" name="直線コネクタ 573">
          <a:extLst>
            <a:ext uri="{FF2B5EF4-FFF2-40B4-BE49-F238E27FC236}">
              <a16:creationId xmlns:a16="http://schemas.microsoft.com/office/drawing/2014/main" id="{00000000-0008-0000-0700-00003E020000}"/>
            </a:ext>
          </a:extLst>
        </xdr:cNvPr>
        <xdr:cNvCxnSpPr/>
      </xdr:nvCxnSpPr>
      <xdr:spPr>
        <a:xfrm>
          <a:off x="16230600" y="100386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102710</xdr:rowOff>
    </xdr:from>
    <xdr:ext cx="599010" cy="259045"/>
    <xdr:sp macro="" textlink="">
      <xdr:nvSpPr>
        <xdr:cNvPr id="575" name="教育費最大値テキスト">
          <a:extLst>
            <a:ext uri="{FF2B5EF4-FFF2-40B4-BE49-F238E27FC236}">
              <a16:creationId xmlns:a16="http://schemas.microsoft.com/office/drawing/2014/main" id="{00000000-0008-0000-0700-00003F020000}"/>
            </a:ext>
          </a:extLst>
        </xdr:cNvPr>
        <xdr:cNvSpPr txBox="1"/>
      </xdr:nvSpPr>
      <xdr:spPr>
        <a:xfrm>
          <a:off x="16370300" y="85037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592,855</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50</xdr:row>
      <xdr:rowOff>156033</xdr:rowOff>
    </xdr:from>
    <xdr:to>
      <xdr:col>86</xdr:col>
      <xdr:colOff>25400</xdr:colOff>
      <xdr:row>50</xdr:row>
      <xdr:rowOff>156033</xdr:rowOff>
    </xdr:to>
    <xdr:cxnSp macro="">
      <xdr:nvCxnSpPr>
        <xdr:cNvPr id="576" name="直線コネクタ 575">
          <a:extLst>
            <a:ext uri="{FF2B5EF4-FFF2-40B4-BE49-F238E27FC236}">
              <a16:creationId xmlns:a16="http://schemas.microsoft.com/office/drawing/2014/main" id="{00000000-0008-0000-0700-000040020000}"/>
            </a:ext>
          </a:extLst>
        </xdr:cNvPr>
        <xdr:cNvCxnSpPr/>
      </xdr:nvCxnSpPr>
      <xdr:spPr>
        <a:xfrm>
          <a:off x="16230600" y="87285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57</xdr:row>
      <xdr:rowOff>12948</xdr:rowOff>
    </xdr:from>
    <xdr:to>
      <xdr:col>85</xdr:col>
      <xdr:colOff>127000</xdr:colOff>
      <xdr:row>57</xdr:row>
      <xdr:rowOff>48953</xdr:rowOff>
    </xdr:to>
    <xdr:cxnSp macro="">
      <xdr:nvCxnSpPr>
        <xdr:cNvPr id="577" name="直線コネクタ 576">
          <a:extLst>
            <a:ext uri="{FF2B5EF4-FFF2-40B4-BE49-F238E27FC236}">
              <a16:creationId xmlns:a16="http://schemas.microsoft.com/office/drawing/2014/main" id="{00000000-0008-0000-0700-000041020000}"/>
            </a:ext>
          </a:extLst>
        </xdr:cNvPr>
        <xdr:cNvCxnSpPr/>
      </xdr:nvCxnSpPr>
      <xdr:spPr>
        <a:xfrm>
          <a:off x="15481300" y="9785598"/>
          <a:ext cx="838200" cy="360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56</xdr:row>
      <xdr:rowOff>3862</xdr:rowOff>
    </xdr:from>
    <xdr:ext cx="599010" cy="259045"/>
    <xdr:sp macro="" textlink="">
      <xdr:nvSpPr>
        <xdr:cNvPr id="578" name="教育費平均値テキスト">
          <a:extLst>
            <a:ext uri="{FF2B5EF4-FFF2-40B4-BE49-F238E27FC236}">
              <a16:creationId xmlns:a16="http://schemas.microsoft.com/office/drawing/2014/main" id="{00000000-0008-0000-0700-000042020000}"/>
            </a:ext>
          </a:extLst>
        </xdr:cNvPr>
        <xdr:cNvSpPr txBox="1"/>
      </xdr:nvSpPr>
      <xdr:spPr>
        <a:xfrm>
          <a:off x="16370300" y="960506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122,207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56</xdr:row>
      <xdr:rowOff>152435</xdr:rowOff>
    </xdr:from>
    <xdr:to>
      <xdr:col>85</xdr:col>
      <xdr:colOff>177800</xdr:colOff>
      <xdr:row>57</xdr:row>
      <xdr:rowOff>82585</xdr:rowOff>
    </xdr:to>
    <xdr:sp macro="" textlink="">
      <xdr:nvSpPr>
        <xdr:cNvPr id="579" name="フローチャート: 判断 578">
          <a:extLst>
            <a:ext uri="{FF2B5EF4-FFF2-40B4-BE49-F238E27FC236}">
              <a16:creationId xmlns:a16="http://schemas.microsoft.com/office/drawing/2014/main" id="{00000000-0008-0000-0700-000043020000}"/>
            </a:ext>
          </a:extLst>
        </xdr:cNvPr>
        <xdr:cNvSpPr/>
      </xdr:nvSpPr>
      <xdr:spPr>
        <a:xfrm>
          <a:off x="16268700" y="97536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57</xdr:row>
      <xdr:rowOff>12948</xdr:rowOff>
    </xdr:from>
    <xdr:to>
      <xdr:col>81</xdr:col>
      <xdr:colOff>50800</xdr:colOff>
      <xdr:row>57</xdr:row>
      <xdr:rowOff>140146</xdr:rowOff>
    </xdr:to>
    <xdr:cxnSp macro="">
      <xdr:nvCxnSpPr>
        <xdr:cNvPr id="580" name="直線コネクタ 579">
          <a:extLst>
            <a:ext uri="{FF2B5EF4-FFF2-40B4-BE49-F238E27FC236}">
              <a16:creationId xmlns:a16="http://schemas.microsoft.com/office/drawing/2014/main" id="{00000000-0008-0000-0700-000044020000}"/>
            </a:ext>
          </a:extLst>
        </xdr:cNvPr>
        <xdr:cNvCxnSpPr/>
      </xdr:nvCxnSpPr>
      <xdr:spPr>
        <a:xfrm flipV="1">
          <a:off x="14592300" y="9785598"/>
          <a:ext cx="889000" cy="1271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56</xdr:row>
      <xdr:rowOff>151913</xdr:rowOff>
    </xdr:from>
    <xdr:to>
      <xdr:col>81</xdr:col>
      <xdr:colOff>101600</xdr:colOff>
      <xdr:row>57</xdr:row>
      <xdr:rowOff>82063</xdr:rowOff>
    </xdr:to>
    <xdr:sp macro="" textlink="">
      <xdr:nvSpPr>
        <xdr:cNvPr id="581" name="フローチャート: 判断 580">
          <a:extLst>
            <a:ext uri="{FF2B5EF4-FFF2-40B4-BE49-F238E27FC236}">
              <a16:creationId xmlns:a16="http://schemas.microsoft.com/office/drawing/2014/main" id="{00000000-0008-0000-0700-000045020000}"/>
            </a:ext>
          </a:extLst>
        </xdr:cNvPr>
        <xdr:cNvSpPr/>
      </xdr:nvSpPr>
      <xdr:spPr>
        <a:xfrm>
          <a:off x="15430500" y="97531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57</xdr:row>
      <xdr:rowOff>73190</xdr:rowOff>
    </xdr:from>
    <xdr:ext cx="599010" cy="259045"/>
    <xdr:sp macro="" textlink="">
      <xdr:nvSpPr>
        <xdr:cNvPr id="582" name="テキスト ボックス 581">
          <a:extLst>
            <a:ext uri="{FF2B5EF4-FFF2-40B4-BE49-F238E27FC236}">
              <a16:creationId xmlns:a16="http://schemas.microsoft.com/office/drawing/2014/main" id="{00000000-0008-0000-0700-000046020000}"/>
            </a:ext>
          </a:extLst>
        </xdr:cNvPr>
        <xdr:cNvSpPr txBox="1"/>
      </xdr:nvSpPr>
      <xdr:spPr>
        <a:xfrm>
          <a:off x="15181795" y="984584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122,435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55</xdr:row>
      <xdr:rowOff>56752</xdr:rowOff>
    </xdr:from>
    <xdr:to>
      <xdr:col>76</xdr:col>
      <xdr:colOff>114300</xdr:colOff>
      <xdr:row>57</xdr:row>
      <xdr:rowOff>140146</xdr:rowOff>
    </xdr:to>
    <xdr:cxnSp macro="">
      <xdr:nvCxnSpPr>
        <xdr:cNvPr id="583" name="直線コネクタ 582">
          <a:extLst>
            <a:ext uri="{FF2B5EF4-FFF2-40B4-BE49-F238E27FC236}">
              <a16:creationId xmlns:a16="http://schemas.microsoft.com/office/drawing/2014/main" id="{00000000-0008-0000-0700-000047020000}"/>
            </a:ext>
          </a:extLst>
        </xdr:cNvPr>
        <xdr:cNvCxnSpPr/>
      </xdr:nvCxnSpPr>
      <xdr:spPr>
        <a:xfrm>
          <a:off x="13703300" y="9486502"/>
          <a:ext cx="889000" cy="4262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56</xdr:row>
      <xdr:rowOff>134670</xdr:rowOff>
    </xdr:from>
    <xdr:to>
      <xdr:col>76</xdr:col>
      <xdr:colOff>165100</xdr:colOff>
      <xdr:row>57</xdr:row>
      <xdr:rowOff>64820</xdr:rowOff>
    </xdr:to>
    <xdr:sp macro="" textlink="">
      <xdr:nvSpPr>
        <xdr:cNvPr id="584" name="フローチャート: 判断 583">
          <a:extLst>
            <a:ext uri="{FF2B5EF4-FFF2-40B4-BE49-F238E27FC236}">
              <a16:creationId xmlns:a16="http://schemas.microsoft.com/office/drawing/2014/main" id="{00000000-0008-0000-0700-000048020000}"/>
            </a:ext>
          </a:extLst>
        </xdr:cNvPr>
        <xdr:cNvSpPr/>
      </xdr:nvSpPr>
      <xdr:spPr>
        <a:xfrm>
          <a:off x="14541500" y="97358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55</xdr:row>
      <xdr:rowOff>81347</xdr:rowOff>
    </xdr:from>
    <xdr:ext cx="599010" cy="259045"/>
    <xdr:sp macro="" textlink="">
      <xdr:nvSpPr>
        <xdr:cNvPr id="585" name="テキスト ボックス 584">
          <a:extLst>
            <a:ext uri="{FF2B5EF4-FFF2-40B4-BE49-F238E27FC236}">
              <a16:creationId xmlns:a16="http://schemas.microsoft.com/office/drawing/2014/main" id="{00000000-0008-0000-0700-000049020000}"/>
            </a:ext>
          </a:extLst>
        </xdr:cNvPr>
        <xdr:cNvSpPr txBox="1"/>
      </xdr:nvSpPr>
      <xdr:spPr>
        <a:xfrm>
          <a:off x="14292795" y="95110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129,978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55</xdr:row>
      <xdr:rowOff>56752</xdr:rowOff>
    </xdr:from>
    <xdr:to>
      <xdr:col>71</xdr:col>
      <xdr:colOff>177800</xdr:colOff>
      <xdr:row>57</xdr:row>
      <xdr:rowOff>160386</xdr:rowOff>
    </xdr:to>
    <xdr:cxnSp macro="">
      <xdr:nvCxnSpPr>
        <xdr:cNvPr id="586" name="直線コネクタ 585">
          <a:extLst>
            <a:ext uri="{FF2B5EF4-FFF2-40B4-BE49-F238E27FC236}">
              <a16:creationId xmlns:a16="http://schemas.microsoft.com/office/drawing/2014/main" id="{00000000-0008-0000-0700-00004A020000}"/>
            </a:ext>
          </a:extLst>
        </xdr:cNvPr>
        <xdr:cNvCxnSpPr/>
      </xdr:nvCxnSpPr>
      <xdr:spPr>
        <a:xfrm flipV="1">
          <a:off x="12814300" y="9486502"/>
          <a:ext cx="889000" cy="4465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56</xdr:row>
      <xdr:rowOff>146608</xdr:rowOff>
    </xdr:from>
    <xdr:to>
      <xdr:col>72</xdr:col>
      <xdr:colOff>38100</xdr:colOff>
      <xdr:row>57</xdr:row>
      <xdr:rowOff>76758</xdr:rowOff>
    </xdr:to>
    <xdr:sp macro="" textlink="">
      <xdr:nvSpPr>
        <xdr:cNvPr id="587" name="フローチャート: 判断 586">
          <a:extLst>
            <a:ext uri="{FF2B5EF4-FFF2-40B4-BE49-F238E27FC236}">
              <a16:creationId xmlns:a16="http://schemas.microsoft.com/office/drawing/2014/main" id="{00000000-0008-0000-0700-00004B020000}"/>
            </a:ext>
          </a:extLst>
        </xdr:cNvPr>
        <xdr:cNvSpPr/>
      </xdr:nvSpPr>
      <xdr:spPr>
        <a:xfrm>
          <a:off x="13652500" y="97478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57</xdr:row>
      <xdr:rowOff>67885</xdr:rowOff>
    </xdr:from>
    <xdr:ext cx="599010" cy="259045"/>
    <xdr:sp macro="" textlink="">
      <xdr:nvSpPr>
        <xdr:cNvPr id="588" name="テキスト ボックス 587">
          <a:extLst>
            <a:ext uri="{FF2B5EF4-FFF2-40B4-BE49-F238E27FC236}">
              <a16:creationId xmlns:a16="http://schemas.microsoft.com/office/drawing/2014/main" id="{00000000-0008-0000-0700-00004C020000}"/>
            </a:ext>
          </a:extLst>
        </xdr:cNvPr>
        <xdr:cNvSpPr txBox="1"/>
      </xdr:nvSpPr>
      <xdr:spPr>
        <a:xfrm>
          <a:off x="13403795" y="98405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124,756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56</xdr:row>
      <xdr:rowOff>129426</xdr:rowOff>
    </xdr:from>
    <xdr:to>
      <xdr:col>67</xdr:col>
      <xdr:colOff>101600</xdr:colOff>
      <xdr:row>57</xdr:row>
      <xdr:rowOff>59576</xdr:rowOff>
    </xdr:to>
    <xdr:sp macro="" textlink="">
      <xdr:nvSpPr>
        <xdr:cNvPr id="589" name="フローチャート: 判断 588">
          <a:extLst>
            <a:ext uri="{FF2B5EF4-FFF2-40B4-BE49-F238E27FC236}">
              <a16:creationId xmlns:a16="http://schemas.microsoft.com/office/drawing/2014/main" id="{00000000-0008-0000-0700-00004D020000}"/>
            </a:ext>
          </a:extLst>
        </xdr:cNvPr>
        <xdr:cNvSpPr/>
      </xdr:nvSpPr>
      <xdr:spPr>
        <a:xfrm>
          <a:off x="12763500" y="97306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55</xdr:row>
      <xdr:rowOff>76103</xdr:rowOff>
    </xdr:from>
    <xdr:ext cx="599010" cy="259045"/>
    <xdr:sp macro="" textlink="">
      <xdr:nvSpPr>
        <xdr:cNvPr id="590" name="テキスト ボックス 589">
          <a:extLst>
            <a:ext uri="{FF2B5EF4-FFF2-40B4-BE49-F238E27FC236}">
              <a16:creationId xmlns:a16="http://schemas.microsoft.com/office/drawing/2014/main" id="{00000000-0008-0000-0700-00004E020000}"/>
            </a:ext>
          </a:extLst>
        </xdr:cNvPr>
        <xdr:cNvSpPr txBox="1"/>
      </xdr:nvSpPr>
      <xdr:spPr>
        <a:xfrm>
          <a:off x="12514795" y="95058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132,272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91" name="テキスト ボックス 590">
          <a:extLst>
            <a:ext uri="{FF2B5EF4-FFF2-40B4-BE49-F238E27FC236}">
              <a16:creationId xmlns:a16="http://schemas.microsoft.com/office/drawing/2014/main" id="{00000000-0008-0000-0700-00004F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92" name="テキスト ボックス 591">
          <a:extLst>
            <a:ext uri="{FF2B5EF4-FFF2-40B4-BE49-F238E27FC236}">
              <a16:creationId xmlns:a16="http://schemas.microsoft.com/office/drawing/2014/main" id="{00000000-0008-0000-0700-000050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93" name="テキスト ボックス 592">
          <a:extLst>
            <a:ext uri="{FF2B5EF4-FFF2-40B4-BE49-F238E27FC236}">
              <a16:creationId xmlns:a16="http://schemas.microsoft.com/office/drawing/2014/main" id="{00000000-0008-0000-0700-000051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94" name="テキスト ボックス 593">
          <a:extLst>
            <a:ext uri="{FF2B5EF4-FFF2-40B4-BE49-F238E27FC236}">
              <a16:creationId xmlns:a16="http://schemas.microsoft.com/office/drawing/2014/main" id="{00000000-0008-0000-0700-000052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95" name="テキスト ボックス 594">
          <a:extLst>
            <a:ext uri="{FF2B5EF4-FFF2-40B4-BE49-F238E27FC236}">
              <a16:creationId xmlns:a16="http://schemas.microsoft.com/office/drawing/2014/main" id="{00000000-0008-0000-0700-000053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56</xdr:row>
      <xdr:rowOff>169603</xdr:rowOff>
    </xdr:from>
    <xdr:to>
      <xdr:col>85</xdr:col>
      <xdr:colOff>177800</xdr:colOff>
      <xdr:row>57</xdr:row>
      <xdr:rowOff>99753</xdr:rowOff>
    </xdr:to>
    <xdr:sp macro="" textlink="">
      <xdr:nvSpPr>
        <xdr:cNvPr id="596" name="楕円 595">
          <a:extLst>
            <a:ext uri="{FF2B5EF4-FFF2-40B4-BE49-F238E27FC236}">
              <a16:creationId xmlns:a16="http://schemas.microsoft.com/office/drawing/2014/main" id="{00000000-0008-0000-0700-000054020000}"/>
            </a:ext>
          </a:extLst>
        </xdr:cNvPr>
        <xdr:cNvSpPr/>
      </xdr:nvSpPr>
      <xdr:spPr>
        <a:xfrm>
          <a:off x="16268700" y="97708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56</xdr:row>
      <xdr:rowOff>148030</xdr:rowOff>
    </xdr:from>
    <xdr:ext cx="599010" cy="259045"/>
    <xdr:sp macro="" textlink="">
      <xdr:nvSpPr>
        <xdr:cNvPr id="597" name="教育費該当値テキスト">
          <a:extLst>
            <a:ext uri="{FF2B5EF4-FFF2-40B4-BE49-F238E27FC236}">
              <a16:creationId xmlns:a16="http://schemas.microsoft.com/office/drawing/2014/main" id="{00000000-0008-0000-0700-000055020000}"/>
            </a:ext>
          </a:extLst>
        </xdr:cNvPr>
        <xdr:cNvSpPr txBox="1"/>
      </xdr:nvSpPr>
      <xdr:spPr>
        <a:xfrm>
          <a:off x="16370300" y="97492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114,697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56</xdr:row>
      <xdr:rowOff>133598</xdr:rowOff>
    </xdr:from>
    <xdr:to>
      <xdr:col>81</xdr:col>
      <xdr:colOff>101600</xdr:colOff>
      <xdr:row>57</xdr:row>
      <xdr:rowOff>63748</xdr:rowOff>
    </xdr:to>
    <xdr:sp macro="" textlink="">
      <xdr:nvSpPr>
        <xdr:cNvPr id="598" name="楕円 597">
          <a:extLst>
            <a:ext uri="{FF2B5EF4-FFF2-40B4-BE49-F238E27FC236}">
              <a16:creationId xmlns:a16="http://schemas.microsoft.com/office/drawing/2014/main" id="{00000000-0008-0000-0700-000056020000}"/>
            </a:ext>
          </a:extLst>
        </xdr:cNvPr>
        <xdr:cNvSpPr/>
      </xdr:nvSpPr>
      <xdr:spPr>
        <a:xfrm>
          <a:off x="15430500" y="97347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55</xdr:row>
      <xdr:rowOff>80275</xdr:rowOff>
    </xdr:from>
    <xdr:ext cx="599010" cy="259045"/>
    <xdr:sp macro="" textlink="">
      <xdr:nvSpPr>
        <xdr:cNvPr id="599" name="テキスト ボックス 598">
          <a:extLst>
            <a:ext uri="{FF2B5EF4-FFF2-40B4-BE49-F238E27FC236}">
              <a16:creationId xmlns:a16="http://schemas.microsoft.com/office/drawing/2014/main" id="{00000000-0008-0000-0700-000057020000}"/>
            </a:ext>
          </a:extLst>
        </xdr:cNvPr>
        <xdr:cNvSpPr txBox="1"/>
      </xdr:nvSpPr>
      <xdr:spPr>
        <a:xfrm>
          <a:off x="15181795" y="95100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130,447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57</xdr:row>
      <xdr:rowOff>89346</xdr:rowOff>
    </xdr:from>
    <xdr:to>
      <xdr:col>76</xdr:col>
      <xdr:colOff>165100</xdr:colOff>
      <xdr:row>58</xdr:row>
      <xdr:rowOff>19496</xdr:rowOff>
    </xdr:to>
    <xdr:sp macro="" textlink="">
      <xdr:nvSpPr>
        <xdr:cNvPr id="600" name="楕円 599">
          <a:extLst>
            <a:ext uri="{FF2B5EF4-FFF2-40B4-BE49-F238E27FC236}">
              <a16:creationId xmlns:a16="http://schemas.microsoft.com/office/drawing/2014/main" id="{00000000-0008-0000-0700-000058020000}"/>
            </a:ext>
          </a:extLst>
        </xdr:cNvPr>
        <xdr:cNvSpPr/>
      </xdr:nvSpPr>
      <xdr:spPr>
        <a:xfrm>
          <a:off x="14541500" y="98619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58</xdr:row>
      <xdr:rowOff>10623</xdr:rowOff>
    </xdr:from>
    <xdr:ext cx="534377" cy="259045"/>
    <xdr:sp macro="" textlink="">
      <xdr:nvSpPr>
        <xdr:cNvPr id="601" name="テキスト ボックス 600">
          <a:extLst>
            <a:ext uri="{FF2B5EF4-FFF2-40B4-BE49-F238E27FC236}">
              <a16:creationId xmlns:a16="http://schemas.microsoft.com/office/drawing/2014/main" id="{00000000-0008-0000-0700-000059020000}"/>
            </a:ext>
          </a:extLst>
        </xdr:cNvPr>
        <xdr:cNvSpPr txBox="1"/>
      </xdr:nvSpPr>
      <xdr:spPr>
        <a:xfrm>
          <a:off x="14325111" y="99547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74,805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55</xdr:row>
      <xdr:rowOff>5952</xdr:rowOff>
    </xdr:from>
    <xdr:to>
      <xdr:col>72</xdr:col>
      <xdr:colOff>38100</xdr:colOff>
      <xdr:row>55</xdr:row>
      <xdr:rowOff>107552</xdr:rowOff>
    </xdr:to>
    <xdr:sp macro="" textlink="">
      <xdr:nvSpPr>
        <xdr:cNvPr id="602" name="楕円 601">
          <a:extLst>
            <a:ext uri="{FF2B5EF4-FFF2-40B4-BE49-F238E27FC236}">
              <a16:creationId xmlns:a16="http://schemas.microsoft.com/office/drawing/2014/main" id="{00000000-0008-0000-0700-00005A020000}"/>
            </a:ext>
          </a:extLst>
        </xdr:cNvPr>
        <xdr:cNvSpPr/>
      </xdr:nvSpPr>
      <xdr:spPr>
        <a:xfrm>
          <a:off x="13652500" y="94357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53</xdr:row>
      <xdr:rowOff>124079</xdr:rowOff>
    </xdr:from>
    <xdr:ext cx="599010" cy="259045"/>
    <xdr:sp macro="" textlink="">
      <xdr:nvSpPr>
        <xdr:cNvPr id="603" name="テキスト ボックス 602">
          <a:extLst>
            <a:ext uri="{FF2B5EF4-FFF2-40B4-BE49-F238E27FC236}">
              <a16:creationId xmlns:a16="http://schemas.microsoft.com/office/drawing/2014/main" id="{00000000-0008-0000-0700-00005B020000}"/>
            </a:ext>
          </a:extLst>
        </xdr:cNvPr>
        <xdr:cNvSpPr txBox="1"/>
      </xdr:nvSpPr>
      <xdr:spPr>
        <a:xfrm>
          <a:off x="13403795" y="92109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261,285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57</xdr:row>
      <xdr:rowOff>109586</xdr:rowOff>
    </xdr:from>
    <xdr:to>
      <xdr:col>67</xdr:col>
      <xdr:colOff>101600</xdr:colOff>
      <xdr:row>58</xdr:row>
      <xdr:rowOff>39736</xdr:rowOff>
    </xdr:to>
    <xdr:sp macro="" textlink="">
      <xdr:nvSpPr>
        <xdr:cNvPr id="604" name="楕円 603">
          <a:extLst>
            <a:ext uri="{FF2B5EF4-FFF2-40B4-BE49-F238E27FC236}">
              <a16:creationId xmlns:a16="http://schemas.microsoft.com/office/drawing/2014/main" id="{00000000-0008-0000-0700-00005C020000}"/>
            </a:ext>
          </a:extLst>
        </xdr:cNvPr>
        <xdr:cNvSpPr/>
      </xdr:nvSpPr>
      <xdr:spPr>
        <a:xfrm>
          <a:off x="12763500" y="98822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58</xdr:row>
      <xdr:rowOff>30863</xdr:rowOff>
    </xdr:from>
    <xdr:ext cx="534377" cy="259045"/>
    <xdr:sp macro="" textlink="">
      <xdr:nvSpPr>
        <xdr:cNvPr id="605" name="テキスト ボックス 604">
          <a:extLst>
            <a:ext uri="{FF2B5EF4-FFF2-40B4-BE49-F238E27FC236}">
              <a16:creationId xmlns:a16="http://schemas.microsoft.com/office/drawing/2014/main" id="{00000000-0008-0000-0700-00005D020000}"/>
            </a:ext>
          </a:extLst>
        </xdr:cNvPr>
        <xdr:cNvSpPr txBox="1"/>
      </xdr:nvSpPr>
      <xdr:spPr>
        <a:xfrm>
          <a:off x="12547111" y="99749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65,951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6" name="正方形/長方形 605">
          <a:extLst>
            <a:ext uri="{FF2B5EF4-FFF2-40B4-BE49-F238E27FC236}">
              <a16:creationId xmlns:a16="http://schemas.microsoft.com/office/drawing/2014/main" id="{00000000-0008-0000-0700-00005E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7" name="正方形/長方形 606">
          <a:extLst>
            <a:ext uri="{FF2B5EF4-FFF2-40B4-BE49-F238E27FC236}">
              <a16:creationId xmlns:a16="http://schemas.microsoft.com/office/drawing/2014/main" id="{00000000-0008-0000-0700-00005F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8" name="正方形/長方形 607">
          <a:extLst>
            <a:ext uri="{FF2B5EF4-FFF2-40B4-BE49-F238E27FC236}">
              <a16:creationId xmlns:a16="http://schemas.microsoft.com/office/drawing/2014/main" id="{00000000-0008-0000-0700-000060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9" name="正方形/長方形 608">
          <a:extLst>
            <a:ext uri="{FF2B5EF4-FFF2-40B4-BE49-F238E27FC236}">
              <a16:creationId xmlns:a16="http://schemas.microsoft.com/office/drawing/2014/main" id="{00000000-0008-0000-0700-000061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10" name="正方形/長方形 609">
          <a:extLst>
            <a:ext uri="{FF2B5EF4-FFF2-40B4-BE49-F238E27FC236}">
              <a16:creationId xmlns:a16="http://schemas.microsoft.com/office/drawing/2014/main" id="{00000000-0008-0000-0700-000062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11" name="正方形/長方形 610">
          <a:extLst>
            <a:ext uri="{FF2B5EF4-FFF2-40B4-BE49-F238E27FC236}">
              <a16:creationId xmlns:a16="http://schemas.microsoft.com/office/drawing/2014/main" id="{00000000-0008-0000-0700-000063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12" name="正方形/長方形 611">
          <a:extLst>
            <a:ext uri="{FF2B5EF4-FFF2-40B4-BE49-F238E27FC236}">
              <a16:creationId xmlns:a16="http://schemas.microsoft.com/office/drawing/2014/main" id="{00000000-0008-0000-0700-000064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13" name="正方形/長方形 612">
          <a:extLst>
            <a:ext uri="{FF2B5EF4-FFF2-40B4-BE49-F238E27FC236}">
              <a16:creationId xmlns:a16="http://schemas.microsoft.com/office/drawing/2014/main" id="{00000000-0008-0000-0700-000065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14" name="テキスト ボックス 613">
          <a:extLst>
            <a:ext uri="{FF2B5EF4-FFF2-40B4-BE49-F238E27FC236}">
              <a16:creationId xmlns:a16="http://schemas.microsoft.com/office/drawing/2014/main" id="{00000000-0008-0000-0700-000066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5" name="直線コネクタ 614">
          <a:extLst>
            <a:ext uri="{FF2B5EF4-FFF2-40B4-BE49-F238E27FC236}">
              <a16:creationId xmlns:a16="http://schemas.microsoft.com/office/drawing/2014/main" id="{00000000-0008-0000-0700-000067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98879</xdr:rowOff>
    </xdr:from>
    <xdr:to>
      <xdr:col>89</xdr:col>
      <xdr:colOff>177800</xdr:colOff>
      <xdr:row>79</xdr:row>
      <xdr:rowOff>98879</xdr:rowOff>
    </xdr:to>
    <xdr:cxnSp macro="">
      <xdr:nvCxnSpPr>
        <xdr:cNvPr id="616" name="直線コネクタ 615">
          <a:extLst>
            <a:ext uri="{FF2B5EF4-FFF2-40B4-BE49-F238E27FC236}">
              <a16:creationId xmlns:a16="http://schemas.microsoft.com/office/drawing/2014/main" id="{00000000-0008-0000-0700-000068020000}"/>
            </a:ext>
          </a:extLst>
        </xdr:cNvPr>
        <xdr:cNvCxnSpPr/>
      </xdr:nvCxnSpPr>
      <xdr:spPr>
        <a:xfrm>
          <a:off x="12446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128106</xdr:rowOff>
    </xdr:from>
    <xdr:ext cx="248786" cy="259045"/>
    <xdr:sp macro="" textlink="">
      <xdr:nvSpPr>
        <xdr:cNvPr id="617" name="テキスト ボックス 616">
          <a:extLst>
            <a:ext uri="{FF2B5EF4-FFF2-40B4-BE49-F238E27FC236}">
              <a16:creationId xmlns:a16="http://schemas.microsoft.com/office/drawing/2014/main" id="{00000000-0008-0000-0700-000069020000}"/>
            </a:ext>
          </a:extLst>
        </xdr:cNvPr>
        <xdr:cNvSpPr txBox="1"/>
      </xdr:nvSpPr>
      <xdr:spPr>
        <a:xfrm>
          <a:off x="12197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115207</xdr:rowOff>
    </xdr:from>
    <xdr:to>
      <xdr:col>89</xdr:col>
      <xdr:colOff>177800</xdr:colOff>
      <xdr:row>77</xdr:row>
      <xdr:rowOff>115207</xdr:rowOff>
    </xdr:to>
    <xdr:cxnSp macro="">
      <xdr:nvCxnSpPr>
        <xdr:cNvPr id="618" name="直線コネクタ 617">
          <a:extLst>
            <a:ext uri="{FF2B5EF4-FFF2-40B4-BE49-F238E27FC236}">
              <a16:creationId xmlns:a16="http://schemas.microsoft.com/office/drawing/2014/main" id="{00000000-0008-0000-0700-00006A020000}"/>
            </a:ext>
          </a:extLst>
        </xdr:cNvPr>
        <xdr:cNvCxnSpPr/>
      </xdr:nvCxnSpPr>
      <xdr:spPr>
        <a:xfrm>
          <a:off x="12446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144434</xdr:rowOff>
    </xdr:from>
    <xdr:ext cx="595419" cy="259045"/>
    <xdr:sp macro="" textlink="">
      <xdr:nvSpPr>
        <xdr:cNvPr id="619" name="テキスト ボックス 618">
          <a:extLst>
            <a:ext uri="{FF2B5EF4-FFF2-40B4-BE49-F238E27FC236}">
              <a16:creationId xmlns:a16="http://schemas.microsoft.com/office/drawing/2014/main" id="{00000000-0008-0000-0700-00006B020000}"/>
            </a:ext>
          </a:extLst>
        </xdr:cNvPr>
        <xdr:cNvSpPr txBox="1"/>
      </xdr:nvSpPr>
      <xdr:spPr>
        <a:xfrm>
          <a:off x="11850581" y="1317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131535</xdr:rowOff>
    </xdr:from>
    <xdr:to>
      <xdr:col>89</xdr:col>
      <xdr:colOff>177800</xdr:colOff>
      <xdr:row>75</xdr:row>
      <xdr:rowOff>131535</xdr:rowOff>
    </xdr:to>
    <xdr:cxnSp macro="">
      <xdr:nvCxnSpPr>
        <xdr:cNvPr id="620" name="直線コネクタ 619">
          <a:extLst>
            <a:ext uri="{FF2B5EF4-FFF2-40B4-BE49-F238E27FC236}">
              <a16:creationId xmlns:a16="http://schemas.microsoft.com/office/drawing/2014/main" id="{00000000-0008-0000-0700-00006C020000}"/>
            </a:ext>
          </a:extLst>
        </xdr:cNvPr>
        <xdr:cNvCxnSpPr/>
      </xdr:nvCxnSpPr>
      <xdr:spPr>
        <a:xfrm>
          <a:off x="12446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74</xdr:row>
      <xdr:rowOff>160762</xdr:rowOff>
    </xdr:from>
    <xdr:ext cx="595419" cy="259045"/>
    <xdr:sp macro="" textlink="">
      <xdr:nvSpPr>
        <xdr:cNvPr id="621" name="テキスト ボックス 620">
          <a:extLst>
            <a:ext uri="{FF2B5EF4-FFF2-40B4-BE49-F238E27FC236}">
              <a16:creationId xmlns:a16="http://schemas.microsoft.com/office/drawing/2014/main" id="{00000000-0008-0000-0700-00006D020000}"/>
            </a:ext>
          </a:extLst>
        </xdr:cNvPr>
        <xdr:cNvSpPr txBox="1"/>
      </xdr:nvSpPr>
      <xdr:spPr>
        <a:xfrm>
          <a:off x="11850581" y="12848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73</xdr:row>
      <xdr:rowOff>147865</xdr:rowOff>
    </xdr:from>
    <xdr:to>
      <xdr:col>89</xdr:col>
      <xdr:colOff>177800</xdr:colOff>
      <xdr:row>73</xdr:row>
      <xdr:rowOff>147865</xdr:rowOff>
    </xdr:to>
    <xdr:cxnSp macro="">
      <xdr:nvCxnSpPr>
        <xdr:cNvPr id="622" name="直線コネクタ 621">
          <a:extLst>
            <a:ext uri="{FF2B5EF4-FFF2-40B4-BE49-F238E27FC236}">
              <a16:creationId xmlns:a16="http://schemas.microsoft.com/office/drawing/2014/main" id="{00000000-0008-0000-0700-00006E020000}"/>
            </a:ext>
          </a:extLst>
        </xdr:cNvPr>
        <xdr:cNvCxnSpPr/>
      </xdr:nvCxnSpPr>
      <xdr:spPr>
        <a:xfrm>
          <a:off x="12446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5642</xdr:rowOff>
    </xdr:from>
    <xdr:ext cx="595419" cy="259045"/>
    <xdr:sp macro="" textlink="">
      <xdr:nvSpPr>
        <xdr:cNvPr id="623" name="テキスト ボックス 622">
          <a:extLst>
            <a:ext uri="{FF2B5EF4-FFF2-40B4-BE49-F238E27FC236}">
              <a16:creationId xmlns:a16="http://schemas.microsoft.com/office/drawing/2014/main" id="{00000000-0008-0000-0700-00006F020000}"/>
            </a:ext>
          </a:extLst>
        </xdr:cNvPr>
        <xdr:cNvSpPr txBox="1"/>
      </xdr:nvSpPr>
      <xdr:spPr>
        <a:xfrm>
          <a:off x="11850581" y="12521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71</xdr:row>
      <xdr:rowOff>164193</xdr:rowOff>
    </xdr:from>
    <xdr:to>
      <xdr:col>89</xdr:col>
      <xdr:colOff>177800</xdr:colOff>
      <xdr:row>71</xdr:row>
      <xdr:rowOff>164193</xdr:rowOff>
    </xdr:to>
    <xdr:cxnSp macro="">
      <xdr:nvCxnSpPr>
        <xdr:cNvPr id="624" name="直線コネクタ 623">
          <a:extLst>
            <a:ext uri="{FF2B5EF4-FFF2-40B4-BE49-F238E27FC236}">
              <a16:creationId xmlns:a16="http://schemas.microsoft.com/office/drawing/2014/main" id="{00000000-0008-0000-0700-000070020000}"/>
            </a:ext>
          </a:extLst>
        </xdr:cNvPr>
        <xdr:cNvCxnSpPr/>
      </xdr:nvCxnSpPr>
      <xdr:spPr>
        <a:xfrm>
          <a:off x="12446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71</xdr:row>
      <xdr:rowOff>21970</xdr:rowOff>
    </xdr:from>
    <xdr:ext cx="685572" cy="259045"/>
    <xdr:sp macro="" textlink="">
      <xdr:nvSpPr>
        <xdr:cNvPr id="625" name="テキスト ボックス 624">
          <a:extLst>
            <a:ext uri="{FF2B5EF4-FFF2-40B4-BE49-F238E27FC236}">
              <a16:creationId xmlns:a16="http://schemas.microsoft.com/office/drawing/2014/main" id="{00000000-0008-0000-0700-000071020000}"/>
            </a:ext>
          </a:extLst>
        </xdr:cNvPr>
        <xdr:cNvSpPr txBox="1"/>
      </xdr:nvSpPr>
      <xdr:spPr>
        <a:xfrm>
          <a:off x="11760428" y="1219492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9072</xdr:rowOff>
    </xdr:from>
    <xdr:to>
      <xdr:col>89</xdr:col>
      <xdr:colOff>177800</xdr:colOff>
      <xdr:row>70</xdr:row>
      <xdr:rowOff>9072</xdr:rowOff>
    </xdr:to>
    <xdr:cxnSp macro="">
      <xdr:nvCxnSpPr>
        <xdr:cNvPr id="626" name="直線コネクタ 625">
          <a:extLst>
            <a:ext uri="{FF2B5EF4-FFF2-40B4-BE49-F238E27FC236}">
              <a16:creationId xmlns:a16="http://schemas.microsoft.com/office/drawing/2014/main" id="{00000000-0008-0000-0700-000072020000}"/>
            </a:ext>
          </a:extLst>
        </xdr:cNvPr>
        <xdr:cNvCxnSpPr/>
      </xdr:nvCxnSpPr>
      <xdr:spPr>
        <a:xfrm>
          <a:off x="12446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69</xdr:row>
      <xdr:rowOff>38299</xdr:rowOff>
    </xdr:from>
    <xdr:ext cx="685572" cy="259045"/>
    <xdr:sp macro="" textlink="">
      <xdr:nvSpPr>
        <xdr:cNvPr id="627" name="テキスト ボックス 626">
          <a:extLst>
            <a:ext uri="{FF2B5EF4-FFF2-40B4-BE49-F238E27FC236}">
              <a16:creationId xmlns:a16="http://schemas.microsoft.com/office/drawing/2014/main" id="{00000000-0008-0000-0700-000073020000}"/>
            </a:ext>
          </a:extLst>
        </xdr:cNvPr>
        <xdr:cNvSpPr txBox="1"/>
      </xdr:nvSpPr>
      <xdr:spPr>
        <a:xfrm>
          <a:off x="11760428" y="11868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8" name="直線コネクタ 627">
          <a:extLst>
            <a:ext uri="{FF2B5EF4-FFF2-40B4-BE49-F238E27FC236}">
              <a16:creationId xmlns:a16="http://schemas.microsoft.com/office/drawing/2014/main" id="{00000000-0008-0000-0700-000074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67</xdr:row>
      <xdr:rowOff>54627</xdr:rowOff>
    </xdr:from>
    <xdr:ext cx="685572" cy="259045"/>
    <xdr:sp macro="" textlink="">
      <xdr:nvSpPr>
        <xdr:cNvPr id="629" name="テキスト ボックス 628">
          <a:extLst>
            <a:ext uri="{FF2B5EF4-FFF2-40B4-BE49-F238E27FC236}">
              <a16:creationId xmlns:a16="http://schemas.microsoft.com/office/drawing/2014/main" id="{00000000-0008-0000-0700-000075020000}"/>
            </a:ext>
          </a:extLst>
        </xdr:cNvPr>
        <xdr:cNvSpPr txBox="1"/>
      </xdr:nvSpPr>
      <xdr:spPr>
        <a:xfrm>
          <a:off x="11760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30" name="災害復旧費グラフ枠">
          <a:extLst>
            <a:ext uri="{FF2B5EF4-FFF2-40B4-BE49-F238E27FC236}">
              <a16:creationId xmlns:a16="http://schemas.microsoft.com/office/drawing/2014/main" id="{00000000-0008-0000-0700-000076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147062</xdr:rowOff>
    </xdr:from>
    <xdr:to>
      <xdr:col>85</xdr:col>
      <xdr:colOff>126364</xdr:colOff>
      <xdr:row>79</xdr:row>
      <xdr:rowOff>98879</xdr:rowOff>
    </xdr:to>
    <xdr:cxnSp macro="">
      <xdr:nvCxnSpPr>
        <xdr:cNvPr id="631" name="直線コネクタ 630">
          <a:extLst>
            <a:ext uri="{FF2B5EF4-FFF2-40B4-BE49-F238E27FC236}">
              <a16:creationId xmlns:a16="http://schemas.microsoft.com/office/drawing/2014/main" id="{00000000-0008-0000-0700-000077020000}"/>
            </a:ext>
          </a:extLst>
        </xdr:cNvPr>
        <xdr:cNvCxnSpPr/>
      </xdr:nvCxnSpPr>
      <xdr:spPr>
        <a:xfrm flipV="1">
          <a:off x="16317595" y="12148562"/>
          <a:ext cx="1269" cy="149486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128414</xdr:rowOff>
    </xdr:from>
    <xdr:ext cx="249299" cy="259045"/>
    <xdr:sp macro="" textlink="">
      <xdr:nvSpPr>
        <xdr:cNvPr id="632" name="災害復旧費最小値テキスト">
          <a:extLst>
            <a:ext uri="{FF2B5EF4-FFF2-40B4-BE49-F238E27FC236}">
              <a16:creationId xmlns:a16="http://schemas.microsoft.com/office/drawing/2014/main" id="{00000000-0008-0000-0700-000078020000}"/>
            </a:ext>
          </a:extLst>
        </xdr:cNvPr>
        <xdr:cNvSpPr txBox="1"/>
      </xdr:nvSpPr>
      <xdr:spPr>
        <a:xfrm>
          <a:off x="16370300" y="13672964"/>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98879</xdr:rowOff>
    </xdr:from>
    <xdr:to>
      <xdr:col>86</xdr:col>
      <xdr:colOff>25400</xdr:colOff>
      <xdr:row>79</xdr:row>
      <xdr:rowOff>98879</xdr:rowOff>
    </xdr:to>
    <xdr:cxnSp macro="">
      <xdr:nvCxnSpPr>
        <xdr:cNvPr id="633" name="直線コネクタ 632">
          <a:extLst>
            <a:ext uri="{FF2B5EF4-FFF2-40B4-BE49-F238E27FC236}">
              <a16:creationId xmlns:a16="http://schemas.microsoft.com/office/drawing/2014/main" id="{00000000-0008-0000-0700-000079020000}"/>
            </a:ext>
          </a:extLst>
        </xdr:cNvPr>
        <xdr:cNvCxnSpPr/>
      </xdr:nvCxnSpPr>
      <xdr:spPr>
        <a:xfrm>
          <a:off x="16230600" y="1364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93739</xdr:rowOff>
    </xdr:from>
    <xdr:ext cx="690189" cy="259045"/>
    <xdr:sp macro="" textlink="">
      <xdr:nvSpPr>
        <xdr:cNvPr id="634" name="災害復旧費最大値テキスト">
          <a:extLst>
            <a:ext uri="{FF2B5EF4-FFF2-40B4-BE49-F238E27FC236}">
              <a16:creationId xmlns:a16="http://schemas.microsoft.com/office/drawing/2014/main" id="{00000000-0008-0000-0700-00007A020000}"/>
            </a:ext>
          </a:extLst>
        </xdr:cNvPr>
        <xdr:cNvSpPr txBox="1"/>
      </xdr:nvSpPr>
      <xdr:spPr>
        <a:xfrm>
          <a:off x="16370300" y="11923789"/>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1,373,237</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70</xdr:row>
      <xdr:rowOff>147062</xdr:rowOff>
    </xdr:from>
    <xdr:to>
      <xdr:col>86</xdr:col>
      <xdr:colOff>25400</xdr:colOff>
      <xdr:row>70</xdr:row>
      <xdr:rowOff>147062</xdr:rowOff>
    </xdr:to>
    <xdr:cxnSp macro="">
      <xdr:nvCxnSpPr>
        <xdr:cNvPr id="635" name="直線コネクタ 634">
          <a:extLst>
            <a:ext uri="{FF2B5EF4-FFF2-40B4-BE49-F238E27FC236}">
              <a16:creationId xmlns:a16="http://schemas.microsoft.com/office/drawing/2014/main" id="{00000000-0008-0000-0700-00007B020000}"/>
            </a:ext>
          </a:extLst>
        </xdr:cNvPr>
        <xdr:cNvCxnSpPr/>
      </xdr:nvCxnSpPr>
      <xdr:spPr>
        <a:xfrm>
          <a:off x="16230600" y="1214856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79</xdr:row>
      <xdr:rowOff>90187</xdr:rowOff>
    </xdr:from>
    <xdr:to>
      <xdr:col>85</xdr:col>
      <xdr:colOff>127000</xdr:colOff>
      <xdr:row>79</xdr:row>
      <xdr:rowOff>93872</xdr:rowOff>
    </xdr:to>
    <xdr:cxnSp macro="">
      <xdr:nvCxnSpPr>
        <xdr:cNvPr id="636" name="直線コネクタ 635">
          <a:extLst>
            <a:ext uri="{FF2B5EF4-FFF2-40B4-BE49-F238E27FC236}">
              <a16:creationId xmlns:a16="http://schemas.microsoft.com/office/drawing/2014/main" id="{00000000-0008-0000-0700-00007C020000}"/>
            </a:ext>
          </a:extLst>
        </xdr:cNvPr>
        <xdr:cNvCxnSpPr/>
      </xdr:nvCxnSpPr>
      <xdr:spPr>
        <a:xfrm flipV="1">
          <a:off x="15481300" y="13634737"/>
          <a:ext cx="838200" cy="36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45865</xdr:rowOff>
    </xdr:from>
    <xdr:ext cx="534377" cy="259045"/>
    <xdr:sp macro="" textlink="">
      <xdr:nvSpPr>
        <xdr:cNvPr id="637" name="災害復旧費平均値テキスト">
          <a:extLst>
            <a:ext uri="{FF2B5EF4-FFF2-40B4-BE49-F238E27FC236}">
              <a16:creationId xmlns:a16="http://schemas.microsoft.com/office/drawing/2014/main" id="{00000000-0008-0000-0700-00007D020000}"/>
            </a:ext>
          </a:extLst>
        </xdr:cNvPr>
        <xdr:cNvSpPr txBox="1"/>
      </xdr:nvSpPr>
      <xdr:spPr>
        <a:xfrm>
          <a:off x="16370300" y="1341896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23,050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79</xdr:row>
      <xdr:rowOff>22988</xdr:rowOff>
    </xdr:from>
    <xdr:to>
      <xdr:col>85</xdr:col>
      <xdr:colOff>177800</xdr:colOff>
      <xdr:row>79</xdr:row>
      <xdr:rowOff>124588</xdr:rowOff>
    </xdr:to>
    <xdr:sp macro="" textlink="">
      <xdr:nvSpPr>
        <xdr:cNvPr id="638" name="フローチャート: 判断 637">
          <a:extLst>
            <a:ext uri="{FF2B5EF4-FFF2-40B4-BE49-F238E27FC236}">
              <a16:creationId xmlns:a16="http://schemas.microsoft.com/office/drawing/2014/main" id="{00000000-0008-0000-0700-00007E020000}"/>
            </a:ext>
          </a:extLst>
        </xdr:cNvPr>
        <xdr:cNvSpPr/>
      </xdr:nvSpPr>
      <xdr:spPr>
        <a:xfrm>
          <a:off x="16268700" y="135675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79</xdr:row>
      <xdr:rowOff>84350</xdr:rowOff>
    </xdr:from>
    <xdr:to>
      <xdr:col>81</xdr:col>
      <xdr:colOff>50800</xdr:colOff>
      <xdr:row>79</xdr:row>
      <xdr:rowOff>93872</xdr:rowOff>
    </xdr:to>
    <xdr:cxnSp macro="">
      <xdr:nvCxnSpPr>
        <xdr:cNvPr id="639" name="直線コネクタ 638">
          <a:extLst>
            <a:ext uri="{FF2B5EF4-FFF2-40B4-BE49-F238E27FC236}">
              <a16:creationId xmlns:a16="http://schemas.microsoft.com/office/drawing/2014/main" id="{00000000-0008-0000-0700-00007F020000}"/>
            </a:ext>
          </a:extLst>
        </xdr:cNvPr>
        <xdr:cNvCxnSpPr/>
      </xdr:nvCxnSpPr>
      <xdr:spPr>
        <a:xfrm>
          <a:off x="14592300" y="13628900"/>
          <a:ext cx="889000" cy="95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79</xdr:row>
      <xdr:rowOff>27194</xdr:rowOff>
    </xdr:from>
    <xdr:to>
      <xdr:col>81</xdr:col>
      <xdr:colOff>101600</xdr:colOff>
      <xdr:row>79</xdr:row>
      <xdr:rowOff>128794</xdr:rowOff>
    </xdr:to>
    <xdr:sp macro="" textlink="">
      <xdr:nvSpPr>
        <xdr:cNvPr id="640" name="フローチャート: 判断 639">
          <a:extLst>
            <a:ext uri="{FF2B5EF4-FFF2-40B4-BE49-F238E27FC236}">
              <a16:creationId xmlns:a16="http://schemas.microsoft.com/office/drawing/2014/main" id="{00000000-0008-0000-0700-000080020000}"/>
            </a:ext>
          </a:extLst>
        </xdr:cNvPr>
        <xdr:cNvSpPr/>
      </xdr:nvSpPr>
      <xdr:spPr>
        <a:xfrm>
          <a:off x="15430500" y="135717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77</xdr:row>
      <xdr:rowOff>145321</xdr:rowOff>
    </xdr:from>
    <xdr:ext cx="534377" cy="259045"/>
    <xdr:sp macro="" textlink="">
      <xdr:nvSpPr>
        <xdr:cNvPr id="641" name="テキスト ボックス 640">
          <a:extLst>
            <a:ext uri="{FF2B5EF4-FFF2-40B4-BE49-F238E27FC236}">
              <a16:creationId xmlns:a16="http://schemas.microsoft.com/office/drawing/2014/main" id="{00000000-0008-0000-0700-000081020000}"/>
            </a:ext>
          </a:extLst>
        </xdr:cNvPr>
        <xdr:cNvSpPr txBox="1"/>
      </xdr:nvSpPr>
      <xdr:spPr>
        <a:xfrm>
          <a:off x="15214111" y="133469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19,185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79</xdr:row>
      <xdr:rowOff>81694</xdr:rowOff>
    </xdr:from>
    <xdr:to>
      <xdr:col>76</xdr:col>
      <xdr:colOff>114300</xdr:colOff>
      <xdr:row>79</xdr:row>
      <xdr:rowOff>84350</xdr:rowOff>
    </xdr:to>
    <xdr:cxnSp macro="">
      <xdr:nvCxnSpPr>
        <xdr:cNvPr id="642" name="直線コネクタ 641">
          <a:extLst>
            <a:ext uri="{FF2B5EF4-FFF2-40B4-BE49-F238E27FC236}">
              <a16:creationId xmlns:a16="http://schemas.microsoft.com/office/drawing/2014/main" id="{00000000-0008-0000-0700-000082020000}"/>
            </a:ext>
          </a:extLst>
        </xdr:cNvPr>
        <xdr:cNvCxnSpPr/>
      </xdr:nvCxnSpPr>
      <xdr:spPr>
        <a:xfrm>
          <a:off x="13703300" y="13626244"/>
          <a:ext cx="889000" cy="26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79</xdr:row>
      <xdr:rowOff>29631</xdr:rowOff>
    </xdr:from>
    <xdr:to>
      <xdr:col>76</xdr:col>
      <xdr:colOff>165100</xdr:colOff>
      <xdr:row>79</xdr:row>
      <xdr:rowOff>131231</xdr:rowOff>
    </xdr:to>
    <xdr:sp macro="" textlink="">
      <xdr:nvSpPr>
        <xdr:cNvPr id="643" name="フローチャート: 判断 642">
          <a:extLst>
            <a:ext uri="{FF2B5EF4-FFF2-40B4-BE49-F238E27FC236}">
              <a16:creationId xmlns:a16="http://schemas.microsoft.com/office/drawing/2014/main" id="{00000000-0008-0000-0700-000083020000}"/>
            </a:ext>
          </a:extLst>
        </xdr:cNvPr>
        <xdr:cNvSpPr/>
      </xdr:nvSpPr>
      <xdr:spPr>
        <a:xfrm>
          <a:off x="14541500" y="135741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77</xdr:row>
      <xdr:rowOff>147758</xdr:rowOff>
    </xdr:from>
    <xdr:ext cx="534377" cy="259045"/>
    <xdr:sp macro="" textlink="">
      <xdr:nvSpPr>
        <xdr:cNvPr id="644" name="テキスト ボックス 643">
          <a:extLst>
            <a:ext uri="{FF2B5EF4-FFF2-40B4-BE49-F238E27FC236}">
              <a16:creationId xmlns:a16="http://schemas.microsoft.com/office/drawing/2014/main" id="{00000000-0008-0000-0700-000084020000}"/>
            </a:ext>
          </a:extLst>
        </xdr:cNvPr>
        <xdr:cNvSpPr txBox="1"/>
      </xdr:nvSpPr>
      <xdr:spPr>
        <a:xfrm>
          <a:off x="14325111" y="133494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16,947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79</xdr:row>
      <xdr:rowOff>67396</xdr:rowOff>
    </xdr:from>
    <xdr:to>
      <xdr:col>71</xdr:col>
      <xdr:colOff>177800</xdr:colOff>
      <xdr:row>79</xdr:row>
      <xdr:rowOff>81694</xdr:rowOff>
    </xdr:to>
    <xdr:cxnSp macro="">
      <xdr:nvCxnSpPr>
        <xdr:cNvPr id="645" name="直線コネクタ 644">
          <a:extLst>
            <a:ext uri="{FF2B5EF4-FFF2-40B4-BE49-F238E27FC236}">
              <a16:creationId xmlns:a16="http://schemas.microsoft.com/office/drawing/2014/main" id="{00000000-0008-0000-0700-000085020000}"/>
            </a:ext>
          </a:extLst>
        </xdr:cNvPr>
        <xdr:cNvCxnSpPr/>
      </xdr:nvCxnSpPr>
      <xdr:spPr>
        <a:xfrm>
          <a:off x="12814300" y="13611946"/>
          <a:ext cx="889000" cy="142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79</xdr:row>
      <xdr:rowOff>27823</xdr:rowOff>
    </xdr:from>
    <xdr:to>
      <xdr:col>72</xdr:col>
      <xdr:colOff>38100</xdr:colOff>
      <xdr:row>79</xdr:row>
      <xdr:rowOff>129423</xdr:rowOff>
    </xdr:to>
    <xdr:sp macro="" textlink="">
      <xdr:nvSpPr>
        <xdr:cNvPr id="646" name="フローチャート: 判断 645">
          <a:extLst>
            <a:ext uri="{FF2B5EF4-FFF2-40B4-BE49-F238E27FC236}">
              <a16:creationId xmlns:a16="http://schemas.microsoft.com/office/drawing/2014/main" id="{00000000-0008-0000-0700-000086020000}"/>
            </a:ext>
          </a:extLst>
        </xdr:cNvPr>
        <xdr:cNvSpPr/>
      </xdr:nvSpPr>
      <xdr:spPr>
        <a:xfrm>
          <a:off x="13652500" y="135723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77</xdr:row>
      <xdr:rowOff>145950</xdr:rowOff>
    </xdr:from>
    <xdr:ext cx="534377" cy="259045"/>
    <xdr:sp macro="" textlink="">
      <xdr:nvSpPr>
        <xdr:cNvPr id="647" name="テキスト ボックス 646">
          <a:extLst>
            <a:ext uri="{FF2B5EF4-FFF2-40B4-BE49-F238E27FC236}">
              <a16:creationId xmlns:a16="http://schemas.microsoft.com/office/drawing/2014/main" id="{00000000-0008-0000-0700-000087020000}"/>
            </a:ext>
          </a:extLst>
        </xdr:cNvPr>
        <xdr:cNvSpPr txBox="1"/>
      </xdr:nvSpPr>
      <xdr:spPr>
        <a:xfrm>
          <a:off x="13436111" y="133476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18,608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79</xdr:row>
      <xdr:rowOff>32257</xdr:rowOff>
    </xdr:from>
    <xdr:to>
      <xdr:col>67</xdr:col>
      <xdr:colOff>101600</xdr:colOff>
      <xdr:row>79</xdr:row>
      <xdr:rowOff>133857</xdr:rowOff>
    </xdr:to>
    <xdr:sp macro="" textlink="">
      <xdr:nvSpPr>
        <xdr:cNvPr id="648" name="フローチャート: 判断 647">
          <a:extLst>
            <a:ext uri="{FF2B5EF4-FFF2-40B4-BE49-F238E27FC236}">
              <a16:creationId xmlns:a16="http://schemas.microsoft.com/office/drawing/2014/main" id="{00000000-0008-0000-0700-000088020000}"/>
            </a:ext>
          </a:extLst>
        </xdr:cNvPr>
        <xdr:cNvSpPr/>
      </xdr:nvSpPr>
      <xdr:spPr>
        <a:xfrm>
          <a:off x="12763500" y="135768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79</xdr:row>
      <xdr:rowOff>124984</xdr:rowOff>
    </xdr:from>
    <xdr:ext cx="534377" cy="259045"/>
    <xdr:sp macro="" textlink="">
      <xdr:nvSpPr>
        <xdr:cNvPr id="649" name="テキスト ボックス 648">
          <a:extLst>
            <a:ext uri="{FF2B5EF4-FFF2-40B4-BE49-F238E27FC236}">
              <a16:creationId xmlns:a16="http://schemas.microsoft.com/office/drawing/2014/main" id="{00000000-0008-0000-0700-000089020000}"/>
            </a:ext>
          </a:extLst>
        </xdr:cNvPr>
        <xdr:cNvSpPr txBox="1"/>
      </xdr:nvSpPr>
      <xdr:spPr>
        <a:xfrm>
          <a:off x="12547111" y="136695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50" name="テキスト ボックス 649">
          <a:extLst>
            <a:ext uri="{FF2B5EF4-FFF2-40B4-BE49-F238E27FC236}">
              <a16:creationId xmlns:a16="http://schemas.microsoft.com/office/drawing/2014/main" id="{00000000-0008-0000-0700-00008A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51" name="テキスト ボックス 650">
          <a:extLst>
            <a:ext uri="{FF2B5EF4-FFF2-40B4-BE49-F238E27FC236}">
              <a16:creationId xmlns:a16="http://schemas.microsoft.com/office/drawing/2014/main" id="{00000000-0008-0000-0700-00008B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52" name="テキスト ボックス 651">
          <a:extLst>
            <a:ext uri="{FF2B5EF4-FFF2-40B4-BE49-F238E27FC236}">
              <a16:creationId xmlns:a16="http://schemas.microsoft.com/office/drawing/2014/main" id="{00000000-0008-0000-0700-00008C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53" name="テキスト ボックス 652">
          <a:extLst>
            <a:ext uri="{FF2B5EF4-FFF2-40B4-BE49-F238E27FC236}">
              <a16:creationId xmlns:a16="http://schemas.microsoft.com/office/drawing/2014/main" id="{00000000-0008-0000-0700-00008D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54" name="テキスト ボックス 653">
          <a:extLst>
            <a:ext uri="{FF2B5EF4-FFF2-40B4-BE49-F238E27FC236}">
              <a16:creationId xmlns:a16="http://schemas.microsoft.com/office/drawing/2014/main" id="{00000000-0008-0000-0700-00008E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79</xdr:row>
      <xdr:rowOff>39387</xdr:rowOff>
    </xdr:from>
    <xdr:to>
      <xdr:col>85</xdr:col>
      <xdr:colOff>177800</xdr:colOff>
      <xdr:row>79</xdr:row>
      <xdr:rowOff>140987</xdr:rowOff>
    </xdr:to>
    <xdr:sp macro="" textlink="">
      <xdr:nvSpPr>
        <xdr:cNvPr id="655" name="楕円 654">
          <a:extLst>
            <a:ext uri="{FF2B5EF4-FFF2-40B4-BE49-F238E27FC236}">
              <a16:creationId xmlns:a16="http://schemas.microsoft.com/office/drawing/2014/main" id="{00000000-0008-0000-0700-00008F020000}"/>
            </a:ext>
          </a:extLst>
        </xdr:cNvPr>
        <xdr:cNvSpPr/>
      </xdr:nvSpPr>
      <xdr:spPr>
        <a:xfrm>
          <a:off x="16268700" y="135839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79</xdr:row>
      <xdr:rowOff>1414</xdr:rowOff>
    </xdr:from>
    <xdr:ext cx="469744" cy="259045"/>
    <xdr:sp macro="" textlink="">
      <xdr:nvSpPr>
        <xdr:cNvPr id="656" name="災害復旧費該当値テキスト">
          <a:extLst>
            <a:ext uri="{FF2B5EF4-FFF2-40B4-BE49-F238E27FC236}">
              <a16:creationId xmlns:a16="http://schemas.microsoft.com/office/drawing/2014/main" id="{00000000-0008-0000-0700-000090020000}"/>
            </a:ext>
          </a:extLst>
        </xdr:cNvPr>
        <xdr:cNvSpPr txBox="1"/>
      </xdr:nvSpPr>
      <xdr:spPr>
        <a:xfrm>
          <a:off x="16370300" y="135459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7,984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79</xdr:row>
      <xdr:rowOff>43072</xdr:rowOff>
    </xdr:from>
    <xdr:to>
      <xdr:col>81</xdr:col>
      <xdr:colOff>101600</xdr:colOff>
      <xdr:row>79</xdr:row>
      <xdr:rowOff>144672</xdr:rowOff>
    </xdr:to>
    <xdr:sp macro="" textlink="">
      <xdr:nvSpPr>
        <xdr:cNvPr id="657" name="楕円 656">
          <a:extLst>
            <a:ext uri="{FF2B5EF4-FFF2-40B4-BE49-F238E27FC236}">
              <a16:creationId xmlns:a16="http://schemas.microsoft.com/office/drawing/2014/main" id="{00000000-0008-0000-0700-000091020000}"/>
            </a:ext>
          </a:extLst>
        </xdr:cNvPr>
        <xdr:cNvSpPr/>
      </xdr:nvSpPr>
      <xdr:spPr>
        <a:xfrm>
          <a:off x="15430500" y="135876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79</xdr:row>
      <xdr:rowOff>135799</xdr:rowOff>
    </xdr:from>
    <xdr:ext cx="469744" cy="259045"/>
    <xdr:sp macro="" textlink="">
      <xdr:nvSpPr>
        <xdr:cNvPr id="658" name="テキスト ボックス 657">
          <a:extLst>
            <a:ext uri="{FF2B5EF4-FFF2-40B4-BE49-F238E27FC236}">
              <a16:creationId xmlns:a16="http://schemas.microsoft.com/office/drawing/2014/main" id="{00000000-0008-0000-0700-000092020000}"/>
            </a:ext>
          </a:extLst>
        </xdr:cNvPr>
        <xdr:cNvSpPr txBox="1"/>
      </xdr:nvSpPr>
      <xdr:spPr>
        <a:xfrm>
          <a:off x="15246428" y="136803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79</xdr:row>
      <xdr:rowOff>33550</xdr:rowOff>
    </xdr:from>
    <xdr:to>
      <xdr:col>76</xdr:col>
      <xdr:colOff>165100</xdr:colOff>
      <xdr:row>79</xdr:row>
      <xdr:rowOff>135150</xdr:rowOff>
    </xdr:to>
    <xdr:sp macro="" textlink="">
      <xdr:nvSpPr>
        <xdr:cNvPr id="659" name="楕円 658">
          <a:extLst>
            <a:ext uri="{FF2B5EF4-FFF2-40B4-BE49-F238E27FC236}">
              <a16:creationId xmlns:a16="http://schemas.microsoft.com/office/drawing/2014/main" id="{00000000-0008-0000-0700-000093020000}"/>
            </a:ext>
          </a:extLst>
        </xdr:cNvPr>
        <xdr:cNvSpPr/>
      </xdr:nvSpPr>
      <xdr:spPr>
        <a:xfrm>
          <a:off x="14541500" y="1357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79</xdr:row>
      <xdr:rowOff>126277</xdr:rowOff>
    </xdr:from>
    <xdr:ext cx="534377" cy="259045"/>
    <xdr:sp macro="" textlink="">
      <xdr:nvSpPr>
        <xdr:cNvPr id="660" name="テキスト ボックス 659">
          <a:extLst>
            <a:ext uri="{FF2B5EF4-FFF2-40B4-BE49-F238E27FC236}">
              <a16:creationId xmlns:a16="http://schemas.microsoft.com/office/drawing/2014/main" id="{00000000-0008-0000-0700-000094020000}"/>
            </a:ext>
          </a:extLst>
        </xdr:cNvPr>
        <xdr:cNvSpPr txBox="1"/>
      </xdr:nvSpPr>
      <xdr:spPr>
        <a:xfrm>
          <a:off x="14325111" y="136708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13,347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79</xdr:row>
      <xdr:rowOff>30894</xdr:rowOff>
    </xdr:from>
    <xdr:to>
      <xdr:col>72</xdr:col>
      <xdr:colOff>38100</xdr:colOff>
      <xdr:row>79</xdr:row>
      <xdr:rowOff>132494</xdr:rowOff>
    </xdr:to>
    <xdr:sp macro="" textlink="">
      <xdr:nvSpPr>
        <xdr:cNvPr id="661" name="楕円 660">
          <a:extLst>
            <a:ext uri="{FF2B5EF4-FFF2-40B4-BE49-F238E27FC236}">
              <a16:creationId xmlns:a16="http://schemas.microsoft.com/office/drawing/2014/main" id="{00000000-0008-0000-0700-000095020000}"/>
            </a:ext>
          </a:extLst>
        </xdr:cNvPr>
        <xdr:cNvSpPr/>
      </xdr:nvSpPr>
      <xdr:spPr>
        <a:xfrm>
          <a:off x="13652500" y="135754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79</xdr:row>
      <xdr:rowOff>123621</xdr:rowOff>
    </xdr:from>
    <xdr:ext cx="534377" cy="259045"/>
    <xdr:sp macro="" textlink="">
      <xdr:nvSpPr>
        <xdr:cNvPr id="662" name="テキスト ボックス 661">
          <a:extLst>
            <a:ext uri="{FF2B5EF4-FFF2-40B4-BE49-F238E27FC236}">
              <a16:creationId xmlns:a16="http://schemas.microsoft.com/office/drawing/2014/main" id="{00000000-0008-0000-0700-000096020000}"/>
            </a:ext>
          </a:extLst>
        </xdr:cNvPr>
        <xdr:cNvSpPr txBox="1"/>
      </xdr:nvSpPr>
      <xdr:spPr>
        <a:xfrm>
          <a:off x="13436111" y="136681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15,786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79</xdr:row>
      <xdr:rowOff>16596</xdr:rowOff>
    </xdr:from>
    <xdr:to>
      <xdr:col>67</xdr:col>
      <xdr:colOff>101600</xdr:colOff>
      <xdr:row>79</xdr:row>
      <xdr:rowOff>118196</xdr:rowOff>
    </xdr:to>
    <xdr:sp macro="" textlink="">
      <xdr:nvSpPr>
        <xdr:cNvPr id="663" name="楕円 662">
          <a:extLst>
            <a:ext uri="{FF2B5EF4-FFF2-40B4-BE49-F238E27FC236}">
              <a16:creationId xmlns:a16="http://schemas.microsoft.com/office/drawing/2014/main" id="{00000000-0008-0000-0700-000097020000}"/>
            </a:ext>
          </a:extLst>
        </xdr:cNvPr>
        <xdr:cNvSpPr/>
      </xdr:nvSpPr>
      <xdr:spPr>
        <a:xfrm>
          <a:off x="12763500" y="135611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77</xdr:row>
      <xdr:rowOff>134723</xdr:rowOff>
    </xdr:from>
    <xdr:ext cx="534377" cy="259045"/>
    <xdr:sp macro="" textlink="">
      <xdr:nvSpPr>
        <xdr:cNvPr id="664" name="テキスト ボックス 663">
          <a:extLst>
            <a:ext uri="{FF2B5EF4-FFF2-40B4-BE49-F238E27FC236}">
              <a16:creationId xmlns:a16="http://schemas.microsoft.com/office/drawing/2014/main" id="{00000000-0008-0000-0700-000098020000}"/>
            </a:ext>
          </a:extLst>
        </xdr:cNvPr>
        <xdr:cNvSpPr txBox="1"/>
      </xdr:nvSpPr>
      <xdr:spPr>
        <a:xfrm>
          <a:off x="12547111" y="133363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28,921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65" name="正方形/長方形 664">
          <a:extLst>
            <a:ext uri="{FF2B5EF4-FFF2-40B4-BE49-F238E27FC236}">
              <a16:creationId xmlns:a16="http://schemas.microsoft.com/office/drawing/2014/main" id="{00000000-0008-0000-0700-000099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66" name="正方形/長方形 665">
          <a:extLst>
            <a:ext uri="{FF2B5EF4-FFF2-40B4-BE49-F238E27FC236}">
              <a16:creationId xmlns:a16="http://schemas.microsoft.com/office/drawing/2014/main" id="{00000000-0008-0000-0700-00009A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67" name="正方形/長方形 666">
          <a:extLst>
            <a:ext uri="{FF2B5EF4-FFF2-40B4-BE49-F238E27FC236}">
              <a16:creationId xmlns:a16="http://schemas.microsoft.com/office/drawing/2014/main" id="{00000000-0008-0000-0700-00009B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8" name="正方形/長方形 667">
          <a:extLst>
            <a:ext uri="{FF2B5EF4-FFF2-40B4-BE49-F238E27FC236}">
              <a16:creationId xmlns:a16="http://schemas.microsoft.com/office/drawing/2014/main" id="{00000000-0008-0000-0700-00009C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9" name="正方形/長方形 668">
          <a:extLst>
            <a:ext uri="{FF2B5EF4-FFF2-40B4-BE49-F238E27FC236}">
              <a16:creationId xmlns:a16="http://schemas.microsoft.com/office/drawing/2014/main" id="{00000000-0008-0000-0700-00009D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42,573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70" name="正方形/長方形 669">
          <a:extLst>
            <a:ext uri="{FF2B5EF4-FFF2-40B4-BE49-F238E27FC236}">
              <a16:creationId xmlns:a16="http://schemas.microsoft.com/office/drawing/2014/main" id="{00000000-0008-0000-0700-00009E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71" name="正方形/長方形 670">
          <a:extLst>
            <a:ext uri="{FF2B5EF4-FFF2-40B4-BE49-F238E27FC236}">
              <a16:creationId xmlns:a16="http://schemas.microsoft.com/office/drawing/2014/main" id="{00000000-0008-0000-0700-00009F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72,627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72" name="正方形/長方形 671">
          <a:extLst>
            <a:ext uri="{FF2B5EF4-FFF2-40B4-BE49-F238E27FC236}">
              <a16:creationId xmlns:a16="http://schemas.microsoft.com/office/drawing/2014/main" id="{00000000-0008-0000-0700-0000A0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73" name="テキスト ボックス 672">
          <a:extLst>
            <a:ext uri="{FF2B5EF4-FFF2-40B4-BE49-F238E27FC236}">
              <a16:creationId xmlns:a16="http://schemas.microsoft.com/office/drawing/2014/main" id="{00000000-0008-0000-0700-0000A1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74" name="直線コネクタ 673">
          <a:extLst>
            <a:ext uri="{FF2B5EF4-FFF2-40B4-BE49-F238E27FC236}">
              <a16:creationId xmlns:a16="http://schemas.microsoft.com/office/drawing/2014/main" id="{00000000-0008-0000-0700-0000A2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44450</xdr:rowOff>
    </xdr:from>
    <xdr:to>
      <xdr:col>89</xdr:col>
      <xdr:colOff>177800</xdr:colOff>
      <xdr:row>99</xdr:row>
      <xdr:rowOff>44450</xdr:rowOff>
    </xdr:to>
    <xdr:cxnSp macro="">
      <xdr:nvCxnSpPr>
        <xdr:cNvPr id="675" name="直線コネクタ 674">
          <a:extLst>
            <a:ext uri="{FF2B5EF4-FFF2-40B4-BE49-F238E27FC236}">
              <a16:creationId xmlns:a16="http://schemas.microsoft.com/office/drawing/2014/main" id="{00000000-0008-0000-0700-0000A3020000}"/>
            </a:ext>
          </a:extLst>
        </xdr:cNvPr>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73677</xdr:rowOff>
    </xdr:from>
    <xdr:ext cx="248786" cy="259045"/>
    <xdr:sp macro="" textlink="">
      <xdr:nvSpPr>
        <xdr:cNvPr id="676" name="テキスト ボックス 675">
          <a:extLst>
            <a:ext uri="{FF2B5EF4-FFF2-40B4-BE49-F238E27FC236}">
              <a16:creationId xmlns:a16="http://schemas.microsoft.com/office/drawing/2014/main" id="{00000000-0008-0000-0700-0000A4020000}"/>
            </a:ext>
          </a:extLst>
        </xdr:cNvPr>
        <xdr:cNvSpPr txBox="1"/>
      </xdr:nvSpPr>
      <xdr:spPr>
        <a:xfrm>
          <a:off x="12197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77" name="直線コネクタ 676">
          <a:extLst>
            <a:ext uri="{FF2B5EF4-FFF2-40B4-BE49-F238E27FC236}">
              <a16:creationId xmlns:a16="http://schemas.microsoft.com/office/drawing/2014/main" id="{00000000-0008-0000-0700-0000A5020000}"/>
            </a:ext>
          </a:extLst>
        </xdr:cNvPr>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96</xdr:row>
      <xdr:rowOff>35577</xdr:rowOff>
    </xdr:from>
    <xdr:ext cx="595419" cy="259045"/>
    <xdr:sp macro="" textlink="">
      <xdr:nvSpPr>
        <xdr:cNvPr id="678" name="テキスト ボックス 677">
          <a:extLst>
            <a:ext uri="{FF2B5EF4-FFF2-40B4-BE49-F238E27FC236}">
              <a16:creationId xmlns:a16="http://schemas.microsoft.com/office/drawing/2014/main" id="{00000000-0008-0000-0700-0000A6020000}"/>
            </a:ext>
          </a:extLst>
        </xdr:cNvPr>
        <xdr:cNvSpPr txBox="1"/>
      </xdr:nvSpPr>
      <xdr:spPr>
        <a:xfrm>
          <a:off x="11850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79" name="直線コネクタ 678">
          <a:extLst>
            <a:ext uri="{FF2B5EF4-FFF2-40B4-BE49-F238E27FC236}">
              <a16:creationId xmlns:a16="http://schemas.microsoft.com/office/drawing/2014/main" id="{00000000-0008-0000-0700-0000A7020000}"/>
            </a:ext>
          </a:extLst>
        </xdr:cNvPr>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168927</xdr:rowOff>
    </xdr:from>
    <xdr:ext cx="595419" cy="259045"/>
    <xdr:sp macro="" textlink="">
      <xdr:nvSpPr>
        <xdr:cNvPr id="680" name="テキスト ボックス 679">
          <a:extLst>
            <a:ext uri="{FF2B5EF4-FFF2-40B4-BE49-F238E27FC236}">
              <a16:creationId xmlns:a16="http://schemas.microsoft.com/office/drawing/2014/main" id="{00000000-0008-0000-0700-0000A8020000}"/>
            </a:ext>
          </a:extLst>
        </xdr:cNvPr>
        <xdr:cNvSpPr txBox="1"/>
      </xdr:nvSpPr>
      <xdr:spPr>
        <a:xfrm>
          <a:off x="11850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81" name="直線コネクタ 680">
          <a:extLst>
            <a:ext uri="{FF2B5EF4-FFF2-40B4-BE49-F238E27FC236}">
              <a16:creationId xmlns:a16="http://schemas.microsoft.com/office/drawing/2014/main" id="{00000000-0008-0000-0700-0000A9020000}"/>
            </a:ext>
          </a:extLst>
        </xdr:cNvPr>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91</xdr:row>
      <xdr:rowOff>130827</xdr:rowOff>
    </xdr:from>
    <xdr:ext cx="595419" cy="259045"/>
    <xdr:sp macro="" textlink="">
      <xdr:nvSpPr>
        <xdr:cNvPr id="682" name="テキスト ボックス 681">
          <a:extLst>
            <a:ext uri="{FF2B5EF4-FFF2-40B4-BE49-F238E27FC236}">
              <a16:creationId xmlns:a16="http://schemas.microsoft.com/office/drawing/2014/main" id="{00000000-0008-0000-0700-0000AA020000}"/>
            </a:ext>
          </a:extLst>
        </xdr:cNvPr>
        <xdr:cNvSpPr txBox="1"/>
      </xdr:nvSpPr>
      <xdr:spPr>
        <a:xfrm>
          <a:off x="11850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83" name="直線コネクタ 682">
          <a:extLst>
            <a:ext uri="{FF2B5EF4-FFF2-40B4-BE49-F238E27FC236}">
              <a16:creationId xmlns:a16="http://schemas.microsoft.com/office/drawing/2014/main" id="{00000000-0008-0000-0700-0000AB020000}"/>
            </a:ext>
          </a:extLst>
        </xdr:cNvPr>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92727</xdr:rowOff>
    </xdr:from>
    <xdr:ext cx="595419" cy="259045"/>
    <xdr:sp macro="" textlink="">
      <xdr:nvSpPr>
        <xdr:cNvPr id="684" name="テキスト ボックス 683">
          <a:extLst>
            <a:ext uri="{FF2B5EF4-FFF2-40B4-BE49-F238E27FC236}">
              <a16:creationId xmlns:a16="http://schemas.microsoft.com/office/drawing/2014/main" id="{00000000-0008-0000-0700-0000AC020000}"/>
            </a:ext>
          </a:extLst>
        </xdr:cNvPr>
        <xdr:cNvSpPr txBox="1"/>
      </xdr:nvSpPr>
      <xdr:spPr>
        <a:xfrm>
          <a:off x="11850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85" name="直線コネクタ 684">
          <a:extLst>
            <a:ext uri="{FF2B5EF4-FFF2-40B4-BE49-F238E27FC236}">
              <a16:creationId xmlns:a16="http://schemas.microsoft.com/office/drawing/2014/main" id="{00000000-0008-0000-0700-0000AD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87</xdr:row>
      <xdr:rowOff>54627</xdr:rowOff>
    </xdr:from>
    <xdr:ext cx="685572" cy="259045"/>
    <xdr:sp macro="" textlink="">
      <xdr:nvSpPr>
        <xdr:cNvPr id="686" name="テキスト ボックス 685">
          <a:extLst>
            <a:ext uri="{FF2B5EF4-FFF2-40B4-BE49-F238E27FC236}">
              <a16:creationId xmlns:a16="http://schemas.microsoft.com/office/drawing/2014/main" id="{00000000-0008-0000-0700-0000AE020000}"/>
            </a:ext>
          </a:extLst>
        </xdr:cNvPr>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87" name="公債費グラフ枠">
          <a:extLst>
            <a:ext uri="{FF2B5EF4-FFF2-40B4-BE49-F238E27FC236}">
              <a16:creationId xmlns:a16="http://schemas.microsoft.com/office/drawing/2014/main" id="{00000000-0008-0000-0700-0000AF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91</xdr:row>
      <xdr:rowOff>12402</xdr:rowOff>
    </xdr:from>
    <xdr:to>
      <xdr:col>85</xdr:col>
      <xdr:colOff>126364</xdr:colOff>
      <xdr:row>99</xdr:row>
      <xdr:rowOff>44450</xdr:rowOff>
    </xdr:to>
    <xdr:cxnSp macro="">
      <xdr:nvCxnSpPr>
        <xdr:cNvPr id="688" name="直線コネクタ 687">
          <a:extLst>
            <a:ext uri="{FF2B5EF4-FFF2-40B4-BE49-F238E27FC236}">
              <a16:creationId xmlns:a16="http://schemas.microsoft.com/office/drawing/2014/main" id="{00000000-0008-0000-0700-0000B0020000}"/>
            </a:ext>
          </a:extLst>
        </xdr:cNvPr>
        <xdr:cNvCxnSpPr/>
      </xdr:nvCxnSpPr>
      <xdr:spPr>
        <a:xfrm flipV="1">
          <a:off x="16317595" y="15614352"/>
          <a:ext cx="1269" cy="140364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99</xdr:row>
      <xdr:rowOff>48277</xdr:rowOff>
    </xdr:from>
    <xdr:ext cx="249299" cy="259045"/>
    <xdr:sp macro="" textlink="">
      <xdr:nvSpPr>
        <xdr:cNvPr id="689" name="公債費最小値テキスト">
          <a:extLst>
            <a:ext uri="{FF2B5EF4-FFF2-40B4-BE49-F238E27FC236}">
              <a16:creationId xmlns:a16="http://schemas.microsoft.com/office/drawing/2014/main" id="{00000000-0008-0000-0700-0000B1020000}"/>
            </a:ext>
          </a:extLst>
        </xdr:cNvPr>
        <xdr:cNvSpPr txBox="1"/>
      </xdr:nvSpPr>
      <xdr:spPr>
        <a:xfrm>
          <a:off x="16370300" y="17021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44450</xdr:rowOff>
    </xdr:from>
    <xdr:to>
      <xdr:col>86</xdr:col>
      <xdr:colOff>25400</xdr:colOff>
      <xdr:row>99</xdr:row>
      <xdr:rowOff>44450</xdr:rowOff>
    </xdr:to>
    <xdr:cxnSp macro="">
      <xdr:nvCxnSpPr>
        <xdr:cNvPr id="690" name="直線コネクタ 689">
          <a:extLst>
            <a:ext uri="{FF2B5EF4-FFF2-40B4-BE49-F238E27FC236}">
              <a16:creationId xmlns:a16="http://schemas.microsoft.com/office/drawing/2014/main" id="{00000000-0008-0000-0700-0000B2020000}"/>
            </a:ext>
          </a:extLst>
        </xdr:cNvPr>
        <xdr:cNvCxnSpPr/>
      </xdr:nvCxnSpPr>
      <xdr:spPr>
        <a:xfrm>
          <a:off x="16230600" y="1701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130529</xdr:rowOff>
    </xdr:from>
    <xdr:ext cx="599010" cy="259045"/>
    <xdr:sp macro="" textlink="">
      <xdr:nvSpPr>
        <xdr:cNvPr id="691" name="公債費最大値テキスト">
          <a:extLst>
            <a:ext uri="{FF2B5EF4-FFF2-40B4-BE49-F238E27FC236}">
              <a16:creationId xmlns:a16="http://schemas.microsoft.com/office/drawing/2014/main" id="{00000000-0008-0000-0700-0000B3020000}"/>
            </a:ext>
          </a:extLst>
        </xdr:cNvPr>
        <xdr:cNvSpPr txBox="1"/>
      </xdr:nvSpPr>
      <xdr:spPr>
        <a:xfrm>
          <a:off x="16370300" y="153895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736,823</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91</xdr:row>
      <xdr:rowOff>12402</xdr:rowOff>
    </xdr:from>
    <xdr:to>
      <xdr:col>86</xdr:col>
      <xdr:colOff>25400</xdr:colOff>
      <xdr:row>91</xdr:row>
      <xdr:rowOff>12402</xdr:rowOff>
    </xdr:to>
    <xdr:cxnSp macro="">
      <xdr:nvCxnSpPr>
        <xdr:cNvPr id="692" name="直線コネクタ 691">
          <a:extLst>
            <a:ext uri="{FF2B5EF4-FFF2-40B4-BE49-F238E27FC236}">
              <a16:creationId xmlns:a16="http://schemas.microsoft.com/office/drawing/2014/main" id="{00000000-0008-0000-0700-0000B4020000}"/>
            </a:ext>
          </a:extLst>
        </xdr:cNvPr>
        <xdr:cNvCxnSpPr/>
      </xdr:nvCxnSpPr>
      <xdr:spPr>
        <a:xfrm>
          <a:off x="16230600" y="156143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98</xdr:row>
      <xdr:rowOff>69062</xdr:rowOff>
    </xdr:from>
    <xdr:to>
      <xdr:col>85</xdr:col>
      <xdr:colOff>127000</xdr:colOff>
      <xdr:row>98</xdr:row>
      <xdr:rowOff>78611</xdr:rowOff>
    </xdr:to>
    <xdr:cxnSp macro="">
      <xdr:nvCxnSpPr>
        <xdr:cNvPr id="693" name="直線コネクタ 692">
          <a:extLst>
            <a:ext uri="{FF2B5EF4-FFF2-40B4-BE49-F238E27FC236}">
              <a16:creationId xmlns:a16="http://schemas.microsoft.com/office/drawing/2014/main" id="{00000000-0008-0000-0700-0000B5020000}"/>
            </a:ext>
          </a:extLst>
        </xdr:cNvPr>
        <xdr:cNvCxnSpPr/>
      </xdr:nvCxnSpPr>
      <xdr:spPr>
        <a:xfrm flipV="1">
          <a:off x="15481300" y="16871162"/>
          <a:ext cx="838200" cy="95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96</xdr:row>
      <xdr:rowOff>81811</xdr:rowOff>
    </xdr:from>
    <xdr:ext cx="599010" cy="259045"/>
    <xdr:sp macro="" textlink="">
      <xdr:nvSpPr>
        <xdr:cNvPr id="694" name="公債費平均値テキスト">
          <a:extLst>
            <a:ext uri="{FF2B5EF4-FFF2-40B4-BE49-F238E27FC236}">
              <a16:creationId xmlns:a16="http://schemas.microsoft.com/office/drawing/2014/main" id="{00000000-0008-0000-0700-0000B6020000}"/>
            </a:ext>
          </a:extLst>
        </xdr:cNvPr>
        <xdr:cNvSpPr txBox="1"/>
      </xdr:nvSpPr>
      <xdr:spPr>
        <a:xfrm>
          <a:off x="16370300" y="16541011"/>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145,730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58934</xdr:rowOff>
    </xdr:from>
    <xdr:to>
      <xdr:col>85</xdr:col>
      <xdr:colOff>177800</xdr:colOff>
      <xdr:row>97</xdr:row>
      <xdr:rowOff>160534</xdr:rowOff>
    </xdr:to>
    <xdr:sp macro="" textlink="">
      <xdr:nvSpPr>
        <xdr:cNvPr id="695" name="フローチャート: 判断 694">
          <a:extLst>
            <a:ext uri="{FF2B5EF4-FFF2-40B4-BE49-F238E27FC236}">
              <a16:creationId xmlns:a16="http://schemas.microsoft.com/office/drawing/2014/main" id="{00000000-0008-0000-0700-0000B7020000}"/>
            </a:ext>
          </a:extLst>
        </xdr:cNvPr>
        <xdr:cNvSpPr/>
      </xdr:nvSpPr>
      <xdr:spPr>
        <a:xfrm>
          <a:off x="16268700" y="166895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97</xdr:row>
      <xdr:rowOff>41811</xdr:rowOff>
    </xdr:from>
    <xdr:to>
      <xdr:col>81</xdr:col>
      <xdr:colOff>50800</xdr:colOff>
      <xdr:row>98</xdr:row>
      <xdr:rowOff>78611</xdr:rowOff>
    </xdr:to>
    <xdr:cxnSp macro="">
      <xdr:nvCxnSpPr>
        <xdr:cNvPr id="696" name="直線コネクタ 695">
          <a:extLst>
            <a:ext uri="{FF2B5EF4-FFF2-40B4-BE49-F238E27FC236}">
              <a16:creationId xmlns:a16="http://schemas.microsoft.com/office/drawing/2014/main" id="{00000000-0008-0000-0700-0000B8020000}"/>
            </a:ext>
          </a:extLst>
        </xdr:cNvPr>
        <xdr:cNvCxnSpPr/>
      </xdr:nvCxnSpPr>
      <xdr:spPr>
        <a:xfrm>
          <a:off x="14592300" y="16672461"/>
          <a:ext cx="889000" cy="2082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62849</xdr:rowOff>
    </xdr:from>
    <xdr:to>
      <xdr:col>81</xdr:col>
      <xdr:colOff>101600</xdr:colOff>
      <xdr:row>97</xdr:row>
      <xdr:rowOff>164449</xdr:rowOff>
    </xdr:to>
    <xdr:sp macro="" textlink="">
      <xdr:nvSpPr>
        <xdr:cNvPr id="697" name="フローチャート: 判断 696">
          <a:extLst>
            <a:ext uri="{FF2B5EF4-FFF2-40B4-BE49-F238E27FC236}">
              <a16:creationId xmlns:a16="http://schemas.microsoft.com/office/drawing/2014/main" id="{00000000-0008-0000-0700-0000B9020000}"/>
            </a:ext>
          </a:extLst>
        </xdr:cNvPr>
        <xdr:cNvSpPr/>
      </xdr:nvSpPr>
      <xdr:spPr>
        <a:xfrm>
          <a:off x="15430500" y="166934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96</xdr:row>
      <xdr:rowOff>9526</xdr:rowOff>
    </xdr:from>
    <xdr:ext cx="599010" cy="259045"/>
    <xdr:sp macro="" textlink="">
      <xdr:nvSpPr>
        <xdr:cNvPr id="698" name="テキスト ボックス 697">
          <a:extLst>
            <a:ext uri="{FF2B5EF4-FFF2-40B4-BE49-F238E27FC236}">
              <a16:creationId xmlns:a16="http://schemas.microsoft.com/office/drawing/2014/main" id="{00000000-0008-0000-0700-0000BA020000}"/>
            </a:ext>
          </a:extLst>
        </xdr:cNvPr>
        <xdr:cNvSpPr txBox="1"/>
      </xdr:nvSpPr>
      <xdr:spPr>
        <a:xfrm>
          <a:off x="15181795" y="164687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143,675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97</xdr:row>
      <xdr:rowOff>41811</xdr:rowOff>
    </xdr:from>
    <xdr:to>
      <xdr:col>76</xdr:col>
      <xdr:colOff>114300</xdr:colOff>
      <xdr:row>97</xdr:row>
      <xdr:rowOff>170163</xdr:rowOff>
    </xdr:to>
    <xdr:cxnSp macro="">
      <xdr:nvCxnSpPr>
        <xdr:cNvPr id="699" name="直線コネクタ 698">
          <a:extLst>
            <a:ext uri="{FF2B5EF4-FFF2-40B4-BE49-F238E27FC236}">
              <a16:creationId xmlns:a16="http://schemas.microsoft.com/office/drawing/2014/main" id="{00000000-0008-0000-0700-0000BB020000}"/>
            </a:ext>
          </a:extLst>
        </xdr:cNvPr>
        <xdr:cNvCxnSpPr/>
      </xdr:nvCxnSpPr>
      <xdr:spPr>
        <a:xfrm flipV="1">
          <a:off x="13703300" y="16672461"/>
          <a:ext cx="889000" cy="1283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53711</xdr:rowOff>
    </xdr:from>
    <xdr:to>
      <xdr:col>76</xdr:col>
      <xdr:colOff>165100</xdr:colOff>
      <xdr:row>97</xdr:row>
      <xdr:rowOff>155311</xdr:rowOff>
    </xdr:to>
    <xdr:sp macro="" textlink="">
      <xdr:nvSpPr>
        <xdr:cNvPr id="700" name="フローチャート: 判断 699">
          <a:extLst>
            <a:ext uri="{FF2B5EF4-FFF2-40B4-BE49-F238E27FC236}">
              <a16:creationId xmlns:a16="http://schemas.microsoft.com/office/drawing/2014/main" id="{00000000-0008-0000-0700-0000BC020000}"/>
            </a:ext>
          </a:extLst>
        </xdr:cNvPr>
        <xdr:cNvSpPr/>
      </xdr:nvSpPr>
      <xdr:spPr>
        <a:xfrm>
          <a:off x="14541500" y="166843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97</xdr:row>
      <xdr:rowOff>146438</xdr:rowOff>
    </xdr:from>
    <xdr:ext cx="599010" cy="259045"/>
    <xdr:sp macro="" textlink="">
      <xdr:nvSpPr>
        <xdr:cNvPr id="701" name="テキスト ボックス 700">
          <a:extLst>
            <a:ext uri="{FF2B5EF4-FFF2-40B4-BE49-F238E27FC236}">
              <a16:creationId xmlns:a16="http://schemas.microsoft.com/office/drawing/2014/main" id="{00000000-0008-0000-0700-0000BD020000}"/>
            </a:ext>
          </a:extLst>
        </xdr:cNvPr>
        <xdr:cNvSpPr txBox="1"/>
      </xdr:nvSpPr>
      <xdr:spPr>
        <a:xfrm>
          <a:off x="14292795" y="167770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148,472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97</xdr:row>
      <xdr:rowOff>164285</xdr:rowOff>
    </xdr:from>
    <xdr:to>
      <xdr:col>71</xdr:col>
      <xdr:colOff>177800</xdr:colOff>
      <xdr:row>97</xdr:row>
      <xdr:rowOff>170163</xdr:rowOff>
    </xdr:to>
    <xdr:cxnSp macro="">
      <xdr:nvCxnSpPr>
        <xdr:cNvPr id="702" name="直線コネクタ 701">
          <a:extLst>
            <a:ext uri="{FF2B5EF4-FFF2-40B4-BE49-F238E27FC236}">
              <a16:creationId xmlns:a16="http://schemas.microsoft.com/office/drawing/2014/main" id="{00000000-0008-0000-0700-0000BE020000}"/>
            </a:ext>
          </a:extLst>
        </xdr:cNvPr>
        <xdr:cNvCxnSpPr/>
      </xdr:nvCxnSpPr>
      <xdr:spPr>
        <a:xfrm>
          <a:off x="12814300" y="16794935"/>
          <a:ext cx="889000" cy="58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58032</xdr:rowOff>
    </xdr:from>
    <xdr:to>
      <xdr:col>72</xdr:col>
      <xdr:colOff>38100</xdr:colOff>
      <xdr:row>97</xdr:row>
      <xdr:rowOff>159632</xdr:rowOff>
    </xdr:to>
    <xdr:sp macro="" textlink="">
      <xdr:nvSpPr>
        <xdr:cNvPr id="703" name="フローチャート: 判断 702">
          <a:extLst>
            <a:ext uri="{FF2B5EF4-FFF2-40B4-BE49-F238E27FC236}">
              <a16:creationId xmlns:a16="http://schemas.microsoft.com/office/drawing/2014/main" id="{00000000-0008-0000-0700-0000BF020000}"/>
            </a:ext>
          </a:extLst>
        </xdr:cNvPr>
        <xdr:cNvSpPr/>
      </xdr:nvSpPr>
      <xdr:spPr>
        <a:xfrm>
          <a:off x="13652500" y="166886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96</xdr:row>
      <xdr:rowOff>4709</xdr:rowOff>
    </xdr:from>
    <xdr:ext cx="599010" cy="259045"/>
    <xdr:sp macro="" textlink="">
      <xdr:nvSpPr>
        <xdr:cNvPr id="704" name="テキスト ボックス 703">
          <a:extLst>
            <a:ext uri="{FF2B5EF4-FFF2-40B4-BE49-F238E27FC236}">
              <a16:creationId xmlns:a16="http://schemas.microsoft.com/office/drawing/2014/main" id="{00000000-0008-0000-0700-0000C0020000}"/>
            </a:ext>
          </a:extLst>
        </xdr:cNvPr>
        <xdr:cNvSpPr txBox="1"/>
      </xdr:nvSpPr>
      <xdr:spPr>
        <a:xfrm>
          <a:off x="13403795" y="164639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146,204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57916</xdr:rowOff>
    </xdr:from>
    <xdr:to>
      <xdr:col>67</xdr:col>
      <xdr:colOff>101600</xdr:colOff>
      <xdr:row>97</xdr:row>
      <xdr:rowOff>159516</xdr:rowOff>
    </xdr:to>
    <xdr:sp macro="" textlink="">
      <xdr:nvSpPr>
        <xdr:cNvPr id="705" name="フローチャート: 判断 704">
          <a:extLst>
            <a:ext uri="{FF2B5EF4-FFF2-40B4-BE49-F238E27FC236}">
              <a16:creationId xmlns:a16="http://schemas.microsoft.com/office/drawing/2014/main" id="{00000000-0008-0000-0700-0000C1020000}"/>
            </a:ext>
          </a:extLst>
        </xdr:cNvPr>
        <xdr:cNvSpPr/>
      </xdr:nvSpPr>
      <xdr:spPr>
        <a:xfrm>
          <a:off x="12763500" y="166885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96</xdr:row>
      <xdr:rowOff>4593</xdr:rowOff>
    </xdr:from>
    <xdr:ext cx="599010" cy="259045"/>
    <xdr:sp macro="" textlink="">
      <xdr:nvSpPr>
        <xdr:cNvPr id="706" name="テキスト ボックス 705">
          <a:extLst>
            <a:ext uri="{FF2B5EF4-FFF2-40B4-BE49-F238E27FC236}">
              <a16:creationId xmlns:a16="http://schemas.microsoft.com/office/drawing/2014/main" id="{00000000-0008-0000-0700-0000C2020000}"/>
            </a:ext>
          </a:extLst>
        </xdr:cNvPr>
        <xdr:cNvSpPr txBox="1"/>
      </xdr:nvSpPr>
      <xdr:spPr>
        <a:xfrm>
          <a:off x="12514795" y="164637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146,265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07" name="テキスト ボックス 706">
          <a:extLst>
            <a:ext uri="{FF2B5EF4-FFF2-40B4-BE49-F238E27FC236}">
              <a16:creationId xmlns:a16="http://schemas.microsoft.com/office/drawing/2014/main" id="{00000000-0008-0000-0700-0000C3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08" name="テキスト ボックス 707">
          <a:extLst>
            <a:ext uri="{FF2B5EF4-FFF2-40B4-BE49-F238E27FC236}">
              <a16:creationId xmlns:a16="http://schemas.microsoft.com/office/drawing/2014/main" id="{00000000-0008-0000-0700-0000C4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09" name="テキスト ボックス 708">
          <a:extLst>
            <a:ext uri="{FF2B5EF4-FFF2-40B4-BE49-F238E27FC236}">
              <a16:creationId xmlns:a16="http://schemas.microsoft.com/office/drawing/2014/main" id="{00000000-0008-0000-0700-0000C5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10" name="テキスト ボックス 709">
          <a:extLst>
            <a:ext uri="{FF2B5EF4-FFF2-40B4-BE49-F238E27FC236}">
              <a16:creationId xmlns:a16="http://schemas.microsoft.com/office/drawing/2014/main" id="{00000000-0008-0000-0700-0000C6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11" name="テキスト ボックス 710">
          <a:extLst>
            <a:ext uri="{FF2B5EF4-FFF2-40B4-BE49-F238E27FC236}">
              <a16:creationId xmlns:a16="http://schemas.microsoft.com/office/drawing/2014/main" id="{00000000-0008-0000-0700-0000C7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18262</xdr:rowOff>
    </xdr:from>
    <xdr:to>
      <xdr:col>85</xdr:col>
      <xdr:colOff>177800</xdr:colOff>
      <xdr:row>98</xdr:row>
      <xdr:rowOff>119862</xdr:rowOff>
    </xdr:to>
    <xdr:sp macro="" textlink="">
      <xdr:nvSpPr>
        <xdr:cNvPr id="712" name="楕円 711">
          <a:extLst>
            <a:ext uri="{FF2B5EF4-FFF2-40B4-BE49-F238E27FC236}">
              <a16:creationId xmlns:a16="http://schemas.microsoft.com/office/drawing/2014/main" id="{00000000-0008-0000-0700-0000C8020000}"/>
            </a:ext>
          </a:extLst>
        </xdr:cNvPr>
        <xdr:cNvSpPr/>
      </xdr:nvSpPr>
      <xdr:spPr>
        <a:xfrm>
          <a:off x="16268700" y="168203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97</xdr:row>
      <xdr:rowOff>168139</xdr:rowOff>
    </xdr:from>
    <xdr:ext cx="534377" cy="259045"/>
    <xdr:sp macro="" textlink="">
      <xdr:nvSpPr>
        <xdr:cNvPr id="713" name="公債費該当値テキスト">
          <a:extLst>
            <a:ext uri="{FF2B5EF4-FFF2-40B4-BE49-F238E27FC236}">
              <a16:creationId xmlns:a16="http://schemas.microsoft.com/office/drawing/2014/main" id="{00000000-0008-0000-0700-0000C9020000}"/>
            </a:ext>
          </a:extLst>
        </xdr:cNvPr>
        <xdr:cNvSpPr txBox="1"/>
      </xdr:nvSpPr>
      <xdr:spPr>
        <a:xfrm>
          <a:off x="16370300" y="167987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77,080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98</xdr:row>
      <xdr:rowOff>27811</xdr:rowOff>
    </xdr:from>
    <xdr:to>
      <xdr:col>81</xdr:col>
      <xdr:colOff>101600</xdr:colOff>
      <xdr:row>98</xdr:row>
      <xdr:rowOff>129411</xdr:rowOff>
    </xdr:to>
    <xdr:sp macro="" textlink="">
      <xdr:nvSpPr>
        <xdr:cNvPr id="714" name="楕円 713">
          <a:extLst>
            <a:ext uri="{FF2B5EF4-FFF2-40B4-BE49-F238E27FC236}">
              <a16:creationId xmlns:a16="http://schemas.microsoft.com/office/drawing/2014/main" id="{00000000-0008-0000-0700-0000CA020000}"/>
            </a:ext>
          </a:extLst>
        </xdr:cNvPr>
        <xdr:cNvSpPr/>
      </xdr:nvSpPr>
      <xdr:spPr>
        <a:xfrm>
          <a:off x="15430500" y="168299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98</xdr:row>
      <xdr:rowOff>120538</xdr:rowOff>
    </xdr:from>
    <xdr:ext cx="534377" cy="259045"/>
    <xdr:sp macro="" textlink="">
      <xdr:nvSpPr>
        <xdr:cNvPr id="715" name="テキスト ボックス 714">
          <a:extLst>
            <a:ext uri="{FF2B5EF4-FFF2-40B4-BE49-F238E27FC236}">
              <a16:creationId xmlns:a16="http://schemas.microsoft.com/office/drawing/2014/main" id="{00000000-0008-0000-0700-0000CB020000}"/>
            </a:ext>
          </a:extLst>
        </xdr:cNvPr>
        <xdr:cNvSpPr txBox="1"/>
      </xdr:nvSpPr>
      <xdr:spPr>
        <a:xfrm>
          <a:off x="15214111" y="169226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72,068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96</xdr:row>
      <xdr:rowOff>162461</xdr:rowOff>
    </xdr:from>
    <xdr:to>
      <xdr:col>76</xdr:col>
      <xdr:colOff>165100</xdr:colOff>
      <xdr:row>97</xdr:row>
      <xdr:rowOff>92611</xdr:rowOff>
    </xdr:to>
    <xdr:sp macro="" textlink="">
      <xdr:nvSpPr>
        <xdr:cNvPr id="716" name="楕円 715">
          <a:extLst>
            <a:ext uri="{FF2B5EF4-FFF2-40B4-BE49-F238E27FC236}">
              <a16:creationId xmlns:a16="http://schemas.microsoft.com/office/drawing/2014/main" id="{00000000-0008-0000-0700-0000CC020000}"/>
            </a:ext>
          </a:extLst>
        </xdr:cNvPr>
        <xdr:cNvSpPr/>
      </xdr:nvSpPr>
      <xdr:spPr>
        <a:xfrm>
          <a:off x="14541500" y="166216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95</xdr:row>
      <xdr:rowOff>109138</xdr:rowOff>
    </xdr:from>
    <xdr:ext cx="599010" cy="259045"/>
    <xdr:sp macro="" textlink="">
      <xdr:nvSpPr>
        <xdr:cNvPr id="717" name="テキスト ボックス 716">
          <a:extLst>
            <a:ext uri="{FF2B5EF4-FFF2-40B4-BE49-F238E27FC236}">
              <a16:creationId xmlns:a16="http://schemas.microsoft.com/office/drawing/2014/main" id="{00000000-0008-0000-0700-0000CD020000}"/>
            </a:ext>
          </a:extLst>
        </xdr:cNvPr>
        <xdr:cNvSpPr txBox="1"/>
      </xdr:nvSpPr>
      <xdr:spPr>
        <a:xfrm>
          <a:off x="14292795" y="163968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181,385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97</xdr:row>
      <xdr:rowOff>119363</xdr:rowOff>
    </xdr:from>
    <xdr:to>
      <xdr:col>72</xdr:col>
      <xdr:colOff>38100</xdr:colOff>
      <xdr:row>98</xdr:row>
      <xdr:rowOff>49513</xdr:rowOff>
    </xdr:to>
    <xdr:sp macro="" textlink="">
      <xdr:nvSpPr>
        <xdr:cNvPr id="718" name="楕円 717">
          <a:extLst>
            <a:ext uri="{FF2B5EF4-FFF2-40B4-BE49-F238E27FC236}">
              <a16:creationId xmlns:a16="http://schemas.microsoft.com/office/drawing/2014/main" id="{00000000-0008-0000-0700-0000CE020000}"/>
            </a:ext>
          </a:extLst>
        </xdr:cNvPr>
        <xdr:cNvSpPr/>
      </xdr:nvSpPr>
      <xdr:spPr>
        <a:xfrm>
          <a:off x="13652500" y="167500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98</xdr:row>
      <xdr:rowOff>40640</xdr:rowOff>
    </xdr:from>
    <xdr:ext cx="599010" cy="259045"/>
    <xdr:sp macro="" textlink="">
      <xdr:nvSpPr>
        <xdr:cNvPr id="719" name="テキスト ボックス 718">
          <a:extLst>
            <a:ext uri="{FF2B5EF4-FFF2-40B4-BE49-F238E27FC236}">
              <a16:creationId xmlns:a16="http://schemas.microsoft.com/office/drawing/2014/main" id="{00000000-0008-0000-0700-0000CF020000}"/>
            </a:ext>
          </a:extLst>
        </xdr:cNvPr>
        <xdr:cNvSpPr txBox="1"/>
      </xdr:nvSpPr>
      <xdr:spPr>
        <a:xfrm>
          <a:off x="13403795" y="1684274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114,009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113485</xdr:rowOff>
    </xdr:from>
    <xdr:to>
      <xdr:col>67</xdr:col>
      <xdr:colOff>101600</xdr:colOff>
      <xdr:row>98</xdr:row>
      <xdr:rowOff>43635</xdr:rowOff>
    </xdr:to>
    <xdr:sp macro="" textlink="">
      <xdr:nvSpPr>
        <xdr:cNvPr id="720" name="楕円 719">
          <a:extLst>
            <a:ext uri="{FF2B5EF4-FFF2-40B4-BE49-F238E27FC236}">
              <a16:creationId xmlns:a16="http://schemas.microsoft.com/office/drawing/2014/main" id="{00000000-0008-0000-0700-0000D0020000}"/>
            </a:ext>
          </a:extLst>
        </xdr:cNvPr>
        <xdr:cNvSpPr/>
      </xdr:nvSpPr>
      <xdr:spPr>
        <a:xfrm>
          <a:off x="12763500" y="167441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98</xdr:row>
      <xdr:rowOff>34762</xdr:rowOff>
    </xdr:from>
    <xdr:ext cx="599010" cy="259045"/>
    <xdr:sp macro="" textlink="">
      <xdr:nvSpPr>
        <xdr:cNvPr id="721" name="テキスト ボックス 720">
          <a:extLst>
            <a:ext uri="{FF2B5EF4-FFF2-40B4-BE49-F238E27FC236}">
              <a16:creationId xmlns:a16="http://schemas.microsoft.com/office/drawing/2014/main" id="{00000000-0008-0000-0700-0000D1020000}"/>
            </a:ext>
          </a:extLst>
        </xdr:cNvPr>
        <xdr:cNvSpPr txBox="1"/>
      </xdr:nvSpPr>
      <xdr:spPr>
        <a:xfrm>
          <a:off x="12514795" y="168368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117,095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22" name="正方形/長方形 721">
          <a:extLst>
            <a:ext uri="{FF2B5EF4-FFF2-40B4-BE49-F238E27FC236}">
              <a16:creationId xmlns:a16="http://schemas.microsoft.com/office/drawing/2014/main" id="{00000000-0008-0000-0700-0000D2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23" name="正方形/長方形 722">
          <a:extLst>
            <a:ext uri="{FF2B5EF4-FFF2-40B4-BE49-F238E27FC236}">
              <a16:creationId xmlns:a16="http://schemas.microsoft.com/office/drawing/2014/main" id="{00000000-0008-0000-0700-0000D3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24" name="正方形/長方形 723">
          <a:extLst>
            <a:ext uri="{FF2B5EF4-FFF2-40B4-BE49-F238E27FC236}">
              <a16:creationId xmlns:a16="http://schemas.microsoft.com/office/drawing/2014/main" id="{00000000-0008-0000-0700-0000D4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25" name="正方形/長方形 724">
          <a:extLst>
            <a:ext uri="{FF2B5EF4-FFF2-40B4-BE49-F238E27FC236}">
              <a16:creationId xmlns:a16="http://schemas.microsoft.com/office/drawing/2014/main" id="{00000000-0008-0000-0700-0000D5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26" name="正方形/長方形 725">
          <a:extLst>
            <a:ext uri="{FF2B5EF4-FFF2-40B4-BE49-F238E27FC236}">
              <a16:creationId xmlns:a16="http://schemas.microsoft.com/office/drawing/2014/main" id="{00000000-0008-0000-0700-0000D6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27" name="正方形/長方形 726">
          <a:extLst>
            <a:ext uri="{FF2B5EF4-FFF2-40B4-BE49-F238E27FC236}">
              <a16:creationId xmlns:a16="http://schemas.microsoft.com/office/drawing/2014/main" id="{00000000-0008-0000-0700-0000D7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28" name="正方形/長方形 727">
          <a:extLst>
            <a:ext uri="{FF2B5EF4-FFF2-40B4-BE49-F238E27FC236}">
              <a16:creationId xmlns:a16="http://schemas.microsoft.com/office/drawing/2014/main" id="{00000000-0008-0000-0700-0000D8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9" name="正方形/長方形 728">
          <a:extLst>
            <a:ext uri="{FF2B5EF4-FFF2-40B4-BE49-F238E27FC236}">
              <a16:creationId xmlns:a16="http://schemas.microsoft.com/office/drawing/2014/main" id="{00000000-0008-0000-0700-0000D9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30" name="テキスト ボックス 729">
          <a:extLst>
            <a:ext uri="{FF2B5EF4-FFF2-40B4-BE49-F238E27FC236}">
              <a16:creationId xmlns:a16="http://schemas.microsoft.com/office/drawing/2014/main" id="{00000000-0008-0000-0700-0000DA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31" name="直線コネクタ 730">
          <a:extLst>
            <a:ext uri="{FF2B5EF4-FFF2-40B4-BE49-F238E27FC236}">
              <a16:creationId xmlns:a16="http://schemas.microsoft.com/office/drawing/2014/main" id="{00000000-0008-0000-0700-0000DB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38</xdr:row>
      <xdr:rowOff>139700</xdr:rowOff>
    </xdr:from>
    <xdr:to>
      <xdr:col>120</xdr:col>
      <xdr:colOff>114300</xdr:colOff>
      <xdr:row>38</xdr:row>
      <xdr:rowOff>139700</xdr:rowOff>
    </xdr:to>
    <xdr:cxnSp macro="">
      <xdr:nvCxnSpPr>
        <xdr:cNvPr id="732" name="直線コネクタ 731">
          <a:extLst>
            <a:ext uri="{FF2B5EF4-FFF2-40B4-BE49-F238E27FC236}">
              <a16:creationId xmlns:a16="http://schemas.microsoft.com/office/drawing/2014/main" id="{00000000-0008-0000-0700-0000DC020000}"/>
            </a:ext>
          </a:extLst>
        </xdr:cNvPr>
        <xdr:cNvCxnSpPr/>
      </xdr:nvCxnSpPr>
      <xdr:spPr>
        <a:xfrm>
          <a:off x="18288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37</xdr:row>
      <xdr:rowOff>168927</xdr:rowOff>
    </xdr:from>
    <xdr:ext cx="248786" cy="259045"/>
    <xdr:sp macro="" textlink="">
      <xdr:nvSpPr>
        <xdr:cNvPr id="733" name="テキスト ボックス 732">
          <a:extLst>
            <a:ext uri="{FF2B5EF4-FFF2-40B4-BE49-F238E27FC236}">
              <a16:creationId xmlns:a16="http://schemas.microsoft.com/office/drawing/2014/main" id="{00000000-0008-0000-0700-0000DD020000}"/>
            </a:ext>
          </a:extLst>
        </xdr:cNvPr>
        <xdr:cNvSpPr txBox="1"/>
      </xdr:nvSpPr>
      <xdr:spPr>
        <a:xfrm>
          <a:off x="18039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25400</xdr:rowOff>
    </xdr:from>
    <xdr:to>
      <xdr:col>120</xdr:col>
      <xdr:colOff>114300</xdr:colOff>
      <xdr:row>36</xdr:row>
      <xdr:rowOff>25400</xdr:rowOff>
    </xdr:to>
    <xdr:cxnSp macro="">
      <xdr:nvCxnSpPr>
        <xdr:cNvPr id="734" name="直線コネクタ 733">
          <a:extLst>
            <a:ext uri="{FF2B5EF4-FFF2-40B4-BE49-F238E27FC236}">
              <a16:creationId xmlns:a16="http://schemas.microsoft.com/office/drawing/2014/main" id="{00000000-0008-0000-0700-0000DE020000}"/>
            </a:ext>
          </a:extLst>
        </xdr:cNvPr>
        <xdr:cNvCxnSpPr/>
      </xdr:nvCxnSpPr>
      <xdr:spPr>
        <a:xfrm>
          <a:off x="18288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35</xdr:row>
      <xdr:rowOff>54627</xdr:rowOff>
    </xdr:from>
    <xdr:ext cx="531299" cy="259045"/>
    <xdr:sp macro="" textlink="">
      <xdr:nvSpPr>
        <xdr:cNvPr id="735" name="テキスト ボックス 734">
          <a:extLst>
            <a:ext uri="{FF2B5EF4-FFF2-40B4-BE49-F238E27FC236}">
              <a16:creationId xmlns:a16="http://schemas.microsoft.com/office/drawing/2014/main" id="{00000000-0008-0000-0700-0000DF020000}"/>
            </a:ext>
          </a:extLst>
        </xdr:cNvPr>
        <xdr:cNvSpPr txBox="1"/>
      </xdr:nvSpPr>
      <xdr:spPr>
        <a:xfrm>
          <a:off x="17756701" y="6055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82550</xdr:rowOff>
    </xdr:from>
    <xdr:to>
      <xdr:col>120</xdr:col>
      <xdr:colOff>114300</xdr:colOff>
      <xdr:row>33</xdr:row>
      <xdr:rowOff>82550</xdr:rowOff>
    </xdr:to>
    <xdr:cxnSp macro="">
      <xdr:nvCxnSpPr>
        <xdr:cNvPr id="736" name="直線コネクタ 735">
          <a:extLst>
            <a:ext uri="{FF2B5EF4-FFF2-40B4-BE49-F238E27FC236}">
              <a16:creationId xmlns:a16="http://schemas.microsoft.com/office/drawing/2014/main" id="{00000000-0008-0000-0700-0000E0020000}"/>
            </a:ext>
          </a:extLst>
        </xdr:cNvPr>
        <xdr:cNvCxnSpPr/>
      </xdr:nvCxnSpPr>
      <xdr:spPr>
        <a:xfrm>
          <a:off x="18288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32</xdr:row>
      <xdr:rowOff>111777</xdr:rowOff>
    </xdr:from>
    <xdr:ext cx="531299" cy="259045"/>
    <xdr:sp macro="" textlink="">
      <xdr:nvSpPr>
        <xdr:cNvPr id="737" name="テキスト ボックス 736">
          <a:extLst>
            <a:ext uri="{FF2B5EF4-FFF2-40B4-BE49-F238E27FC236}">
              <a16:creationId xmlns:a16="http://schemas.microsoft.com/office/drawing/2014/main" id="{00000000-0008-0000-0700-0000E1020000}"/>
            </a:ext>
          </a:extLst>
        </xdr:cNvPr>
        <xdr:cNvSpPr txBox="1"/>
      </xdr:nvSpPr>
      <xdr:spPr>
        <a:xfrm>
          <a:off x="17756701" y="5598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139700</xdr:rowOff>
    </xdr:from>
    <xdr:to>
      <xdr:col>120</xdr:col>
      <xdr:colOff>114300</xdr:colOff>
      <xdr:row>30</xdr:row>
      <xdr:rowOff>139700</xdr:rowOff>
    </xdr:to>
    <xdr:cxnSp macro="">
      <xdr:nvCxnSpPr>
        <xdr:cNvPr id="738" name="直線コネクタ 737">
          <a:extLst>
            <a:ext uri="{FF2B5EF4-FFF2-40B4-BE49-F238E27FC236}">
              <a16:creationId xmlns:a16="http://schemas.microsoft.com/office/drawing/2014/main" id="{00000000-0008-0000-0700-0000E2020000}"/>
            </a:ext>
          </a:extLst>
        </xdr:cNvPr>
        <xdr:cNvCxnSpPr/>
      </xdr:nvCxnSpPr>
      <xdr:spPr>
        <a:xfrm>
          <a:off x="18288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168927</xdr:rowOff>
    </xdr:from>
    <xdr:ext cx="531299" cy="259045"/>
    <xdr:sp macro="" textlink="">
      <xdr:nvSpPr>
        <xdr:cNvPr id="739" name="テキスト ボックス 738">
          <a:extLst>
            <a:ext uri="{FF2B5EF4-FFF2-40B4-BE49-F238E27FC236}">
              <a16:creationId xmlns:a16="http://schemas.microsoft.com/office/drawing/2014/main" id="{00000000-0008-0000-0700-0000E3020000}"/>
            </a:ext>
          </a:extLst>
        </xdr:cNvPr>
        <xdr:cNvSpPr txBox="1"/>
      </xdr:nvSpPr>
      <xdr:spPr>
        <a:xfrm>
          <a:off x="17756701" y="5140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40" name="直線コネクタ 739">
          <a:extLst>
            <a:ext uri="{FF2B5EF4-FFF2-40B4-BE49-F238E27FC236}">
              <a16:creationId xmlns:a16="http://schemas.microsoft.com/office/drawing/2014/main" id="{00000000-0008-0000-0700-0000E4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41" name="テキスト ボックス 740">
          <a:extLst>
            <a:ext uri="{FF2B5EF4-FFF2-40B4-BE49-F238E27FC236}">
              <a16:creationId xmlns:a16="http://schemas.microsoft.com/office/drawing/2014/main" id="{00000000-0008-0000-0700-0000E5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42" name="諸支出金グラフ枠">
          <a:extLst>
            <a:ext uri="{FF2B5EF4-FFF2-40B4-BE49-F238E27FC236}">
              <a16:creationId xmlns:a16="http://schemas.microsoft.com/office/drawing/2014/main" id="{00000000-0008-0000-0700-0000E6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32</xdr:row>
      <xdr:rowOff>7295</xdr:rowOff>
    </xdr:from>
    <xdr:to>
      <xdr:col>116</xdr:col>
      <xdr:colOff>62864</xdr:colOff>
      <xdr:row>38</xdr:row>
      <xdr:rowOff>139700</xdr:rowOff>
    </xdr:to>
    <xdr:cxnSp macro="">
      <xdr:nvCxnSpPr>
        <xdr:cNvPr id="743" name="直線コネクタ 742">
          <a:extLst>
            <a:ext uri="{FF2B5EF4-FFF2-40B4-BE49-F238E27FC236}">
              <a16:creationId xmlns:a16="http://schemas.microsoft.com/office/drawing/2014/main" id="{00000000-0008-0000-0700-0000E7020000}"/>
            </a:ext>
          </a:extLst>
        </xdr:cNvPr>
        <xdr:cNvCxnSpPr/>
      </xdr:nvCxnSpPr>
      <xdr:spPr>
        <a:xfrm flipV="1">
          <a:off x="22159595" y="5493695"/>
          <a:ext cx="1269" cy="116110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4132</xdr:rowOff>
    </xdr:from>
    <xdr:ext cx="249299" cy="259045"/>
    <xdr:sp macro="" textlink="">
      <xdr:nvSpPr>
        <xdr:cNvPr id="744" name="諸支出金最小値テキスト">
          <a:extLst>
            <a:ext uri="{FF2B5EF4-FFF2-40B4-BE49-F238E27FC236}">
              <a16:creationId xmlns:a16="http://schemas.microsoft.com/office/drawing/2014/main" id="{00000000-0008-0000-0700-0000E8020000}"/>
            </a:ext>
          </a:extLst>
        </xdr:cNvPr>
        <xdr:cNvSpPr txBox="1"/>
      </xdr:nvSpPr>
      <xdr:spPr>
        <a:xfrm>
          <a:off x="22212300" y="6690682"/>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38</xdr:row>
      <xdr:rowOff>139700</xdr:rowOff>
    </xdr:from>
    <xdr:to>
      <xdr:col>116</xdr:col>
      <xdr:colOff>152400</xdr:colOff>
      <xdr:row>38</xdr:row>
      <xdr:rowOff>139700</xdr:rowOff>
    </xdr:to>
    <xdr:cxnSp macro="">
      <xdr:nvCxnSpPr>
        <xdr:cNvPr id="745" name="直線コネクタ 744">
          <a:extLst>
            <a:ext uri="{FF2B5EF4-FFF2-40B4-BE49-F238E27FC236}">
              <a16:creationId xmlns:a16="http://schemas.microsoft.com/office/drawing/2014/main" id="{00000000-0008-0000-0700-0000E9020000}"/>
            </a:ext>
          </a:extLst>
        </xdr:cNvPr>
        <xdr:cNvCxnSpPr/>
      </xdr:nvCxnSpPr>
      <xdr:spPr>
        <a:xfrm>
          <a:off x="22072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30</xdr:row>
      <xdr:rowOff>125422</xdr:rowOff>
    </xdr:from>
    <xdr:ext cx="534377" cy="259045"/>
    <xdr:sp macro="" textlink="">
      <xdr:nvSpPr>
        <xdr:cNvPr id="746" name="諸支出金最大値テキスト">
          <a:extLst>
            <a:ext uri="{FF2B5EF4-FFF2-40B4-BE49-F238E27FC236}">
              <a16:creationId xmlns:a16="http://schemas.microsoft.com/office/drawing/2014/main" id="{00000000-0008-0000-0700-0000EA020000}"/>
            </a:ext>
          </a:extLst>
        </xdr:cNvPr>
        <xdr:cNvSpPr txBox="1"/>
      </xdr:nvSpPr>
      <xdr:spPr>
        <a:xfrm>
          <a:off x="22212300" y="52689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25,396</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32</xdr:row>
      <xdr:rowOff>7295</xdr:rowOff>
    </xdr:from>
    <xdr:to>
      <xdr:col>116</xdr:col>
      <xdr:colOff>152400</xdr:colOff>
      <xdr:row>32</xdr:row>
      <xdr:rowOff>7295</xdr:rowOff>
    </xdr:to>
    <xdr:cxnSp macro="">
      <xdr:nvCxnSpPr>
        <xdr:cNvPr id="747" name="直線コネクタ 746">
          <a:extLst>
            <a:ext uri="{FF2B5EF4-FFF2-40B4-BE49-F238E27FC236}">
              <a16:creationId xmlns:a16="http://schemas.microsoft.com/office/drawing/2014/main" id="{00000000-0008-0000-0700-0000EB020000}"/>
            </a:ext>
          </a:extLst>
        </xdr:cNvPr>
        <xdr:cNvCxnSpPr/>
      </xdr:nvCxnSpPr>
      <xdr:spPr>
        <a:xfrm>
          <a:off x="22072600" y="54936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38</xdr:row>
      <xdr:rowOff>139700</xdr:rowOff>
    </xdr:from>
    <xdr:to>
      <xdr:col>116</xdr:col>
      <xdr:colOff>63500</xdr:colOff>
      <xdr:row>38</xdr:row>
      <xdr:rowOff>139700</xdr:rowOff>
    </xdr:to>
    <xdr:cxnSp macro="">
      <xdr:nvCxnSpPr>
        <xdr:cNvPr id="748" name="直線コネクタ 747">
          <a:extLst>
            <a:ext uri="{FF2B5EF4-FFF2-40B4-BE49-F238E27FC236}">
              <a16:creationId xmlns:a16="http://schemas.microsoft.com/office/drawing/2014/main" id="{00000000-0008-0000-0700-0000EC020000}"/>
            </a:ext>
          </a:extLst>
        </xdr:cNvPr>
        <xdr:cNvCxnSpPr/>
      </xdr:nvCxnSpPr>
      <xdr:spPr>
        <a:xfrm>
          <a:off x="21323300" y="6654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93032</xdr:rowOff>
    </xdr:from>
    <xdr:ext cx="378565" cy="259045"/>
    <xdr:sp macro="" textlink="">
      <xdr:nvSpPr>
        <xdr:cNvPr id="749" name="諸支出金平均値テキスト">
          <a:extLst>
            <a:ext uri="{FF2B5EF4-FFF2-40B4-BE49-F238E27FC236}">
              <a16:creationId xmlns:a16="http://schemas.microsoft.com/office/drawing/2014/main" id="{00000000-0008-0000-0700-0000ED020000}"/>
            </a:ext>
          </a:extLst>
        </xdr:cNvPr>
        <xdr:cNvSpPr txBox="1"/>
      </xdr:nvSpPr>
      <xdr:spPr>
        <a:xfrm>
          <a:off x="22212300" y="6436682"/>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70155</xdr:rowOff>
    </xdr:from>
    <xdr:to>
      <xdr:col>116</xdr:col>
      <xdr:colOff>114300</xdr:colOff>
      <xdr:row>39</xdr:row>
      <xdr:rowOff>305</xdr:rowOff>
    </xdr:to>
    <xdr:sp macro="" textlink="">
      <xdr:nvSpPr>
        <xdr:cNvPr id="750" name="フローチャート: 判断 749">
          <a:extLst>
            <a:ext uri="{FF2B5EF4-FFF2-40B4-BE49-F238E27FC236}">
              <a16:creationId xmlns:a16="http://schemas.microsoft.com/office/drawing/2014/main" id="{00000000-0008-0000-0700-0000EE020000}"/>
            </a:ext>
          </a:extLst>
        </xdr:cNvPr>
        <xdr:cNvSpPr/>
      </xdr:nvSpPr>
      <xdr:spPr>
        <a:xfrm>
          <a:off x="22110700" y="65852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139700</xdr:rowOff>
    </xdr:from>
    <xdr:to>
      <xdr:col>111</xdr:col>
      <xdr:colOff>177800</xdr:colOff>
      <xdr:row>38</xdr:row>
      <xdr:rowOff>139700</xdr:rowOff>
    </xdr:to>
    <xdr:cxnSp macro="">
      <xdr:nvCxnSpPr>
        <xdr:cNvPr id="751" name="直線コネクタ 750">
          <a:extLst>
            <a:ext uri="{FF2B5EF4-FFF2-40B4-BE49-F238E27FC236}">
              <a16:creationId xmlns:a16="http://schemas.microsoft.com/office/drawing/2014/main" id="{00000000-0008-0000-0700-0000EF020000}"/>
            </a:ext>
          </a:extLst>
        </xdr:cNvPr>
        <xdr:cNvCxnSpPr/>
      </xdr:nvCxnSpPr>
      <xdr:spPr>
        <a:xfrm>
          <a:off x="20434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76281</xdr:rowOff>
    </xdr:from>
    <xdr:to>
      <xdr:col>112</xdr:col>
      <xdr:colOff>38100</xdr:colOff>
      <xdr:row>39</xdr:row>
      <xdr:rowOff>6431</xdr:rowOff>
    </xdr:to>
    <xdr:sp macro="" textlink="">
      <xdr:nvSpPr>
        <xdr:cNvPr id="752" name="フローチャート: 判断 751">
          <a:extLst>
            <a:ext uri="{FF2B5EF4-FFF2-40B4-BE49-F238E27FC236}">
              <a16:creationId xmlns:a16="http://schemas.microsoft.com/office/drawing/2014/main" id="{00000000-0008-0000-0700-0000F0020000}"/>
            </a:ext>
          </a:extLst>
        </xdr:cNvPr>
        <xdr:cNvSpPr/>
      </xdr:nvSpPr>
      <xdr:spPr>
        <a:xfrm>
          <a:off x="21272500" y="65913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37</xdr:row>
      <xdr:rowOff>22958</xdr:rowOff>
    </xdr:from>
    <xdr:ext cx="378565" cy="259045"/>
    <xdr:sp macro="" textlink="">
      <xdr:nvSpPr>
        <xdr:cNvPr id="753" name="テキスト ボックス 752">
          <a:extLst>
            <a:ext uri="{FF2B5EF4-FFF2-40B4-BE49-F238E27FC236}">
              <a16:creationId xmlns:a16="http://schemas.microsoft.com/office/drawing/2014/main" id="{00000000-0008-0000-0700-0000F1020000}"/>
            </a:ext>
          </a:extLst>
        </xdr:cNvPr>
        <xdr:cNvSpPr txBox="1"/>
      </xdr:nvSpPr>
      <xdr:spPr>
        <a:xfrm>
          <a:off x="21134017" y="636660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38</xdr:row>
      <xdr:rowOff>139700</xdr:rowOff>
    </xdr:from>
    <xdr:to>
      <xdr:col>107</xdr:col>
      <xdr:colOff>50800</xdr:colOff>
      <xdr:row>38</xdr:row>
      <xdr:rowOff>139700</xdr:rowOff>
    </xdr:to>
    <xdr:cxnSp macro="">
      <xdr:nvCxnSpPr>
        <xdr:cNvPr id="754" name="直線コネクタ 753">
          <a:extLst>
            <a:ext uri="{FF2B5EF4-FFF2-40B4-BE49-F238E27FC236}">
              <a16:creationId xmlns:a16="http://schemas.microsoft.com/office/drawing/2014/main" id="{00000000-0008-0000-0700-0000F2020000}"/>
            </a:ext>
          </a:extLst>
        </xdr:cNvPr>
        <xdr:cNvCxnSpPr/>
      </xdr:nvCxnSpPr>
      <xdr:spPr>
        <a:xfrm>
          <a:off x="19545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69241</xdr:rowOff>
    </xdr:from>
    <xdr:to>
      <xdr:col>107</xdr:col>
      <xdr:colOff>101600</xdr:colOff>
      <xdr:row>38</xdr:row>
      <xdr:rowOff>170841</xdr:rowOff>
    </xdr:to>
    <xdr:sp macro="" textlink="">
      <xdr:nvSpPr>
        <xdr:cNvPr id="755" name="フローチャート: 判断 754">
          <a:extLst>
            <a:ext uri="{FF2B5EF4-FFF2-40B4-BE49-F238E27FC236}">
              <a16:creationId xmlns:a16="http://schemas.microsoft.com/office/drawing/2014/main" id="{00000000-0008-0000-0700-0000F3020000}"/>
            </a:ext>
          </a:extLst>
        </xdr:cNvPr>
        <xdr:cNvSpPr/>
      </xdr:nvSpPr>
      <xdr:spPr>
        <a:xfrm>
          <a:off x="20383500" y="65843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37</xdr:row>
      <xdr:rowOff>15917</xdr:rowOff>
    </xdr:from>
    <xdr:ext cx="378565" cy="259045"/>
    <xdr:sp macro="" textlink="">
      <xdr:nvSpPr>
        <xdr:cNvPr id="756" name="テキスト ボックス 755">
          <a:extLst>
            <a:ext uri="{FF2B5EF4-FFF2-40B4-BE49-F238E27FC236}">
              <a16:creationId xmlns:a16="http://schemas.microsoft.com/office/drawing/2014/main" id="{00000000-0008-0000-0700-0000F4020000}"/>
            </a:ext>
          </a:extLst>
        </xdr:cNvPr>
        <xdr:cNvSpPr txBox="1"/>
      </xdr:nvSpPr>
      <xdr:spPr>
        <a:xfrm>
          <a:off x="20245017" y="635956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38</xdr:row>
      <xdr:rowOff>139700</xdr:rowOff>
    </xdr:from>
    <xdr:to>
      <xdr:col>102</xdr:col>
      <xdr:colOff>114300</xdr:colOff>
      <xdr:row>38</xdr:row>
      <xdr:rowOff>139700</xdr:rowOff>
    </xdr:to>
    <xdr:cxnSp macro="">
      <xdr:nvCxnSpPr>
        <xdr:cNvPr id="757" name="直線コネクタ 756">
          <a:extLst>
            <a:ext uri="{FF2B5EF4-FFF2-40B4-BE49-F238E27FC236}">
              <a16:creationId xmlns:a16="http://schemas.microsoft.com/office/drawing/2014/main" id="{00000000-0008-0000-0700-0000F5020000}"/>
            </a:ext>
          </a:extLst>
        </xdr:cNvPr>
        <xdr:cNvCxnSpPr/>
      </xdr:nvCxnSpPr>
      <xdr:spPr>
        <a:xfrm>
          <a:off x="18656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60599</xdr:rowOff>
    </xdr:from>
    <xdr:to>
      <xdr:col>102</xdr:col>
      <xdr:colOff>165100</xdr:colOff>
      <xdr:row>38</xdr:row>
      <xdr:rowOff>162199</xdr:rowOff>
    </xdr:to>
    <xdr:sp macro="" textlink="">
      <xdr:nvSpPr>
        <xdr:cNvPr id="758" name="フローチャート: 判断 757">
          <a:extLst>
            <a:ext uri="{FF2B5EF4-FFF2-40B4-BE49-F238E27FC236}">
              <a16:creationId xmlns:a16="http://schemas.microsoft.com/office/drawing/2014/main" id="{00000000-0008-0000-0700-0000F6020000}"/>
            </a:ext>
          </a:extLst>
        </xdr:cNvPr>
        <xdr:cNvSpPr/>
      </xdr:nvSpPr>
      <xdr:spPr>
        <a:xfrm>
          <a:off x="19494500" y="65756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37</xdr:row>
      <xdr:rowOff>7276</xdr:rowOff>
    </xdr:from>
    <xdr:ext cx="378565" cy="259045"/>
    <xdr:sp macro="" textlink="">
      <xdr:nvSpPr>
        <xdr:cNvPr id="759" name="テキスト ボックス 758">
          <a:extLst>
            <a:ext uri="{FF2B5EF4-FFF2-40B4-BE49-F238E27FC236}">
              <a16:creationId xmlns:a16="http://schemas.microsoft.com/office/drawing/2014/main" id="{00000000-0008-0000-0700-0000F7020000}"/>
            </a:ext>
          </a:extLst>
        </xdr:cNvPr>
        <xdr:cNvSpPr txBox="1"/>
      </xdr:nvSpPr>
      <xdr:spPr>
        <a:xfrm>
          <a:off x="19356017" y="635092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63571</xdr:rowOff>
    </xdr:from>
    <xdr:to>
      <xdr:col>98</xdr:col>
      <xdr:colOff>38100</xdr:colOff>
      <xdr:row>38</xdr:row>
      <xdr:rowOff>165171</xdr:rowOff>
    </xdr:to>
    <xdr:sp macro="" textlink="">
      <xdr:nvSpPr>
        <xdr:cNvPr id="760" name="フローチャート: 判断 759">
          <a:extLst>
            <a:ext uri="{FF2B5EF4-FFF2-40B4-BE49-F238E27FC236}">
              <a16:creationId xmlns:a16="http://schemas.microsoft.com/office/drawing/2014/main" id="{00000000-0008-0000-0700-0000F8020000}"/>
            </a:ext>
          </a:extLst>
        </xdr:cNvPr>
        <xdr:cNvSpPr/>
      </xdr:nvSpPr>
      <xdr:spPr>
        <a:xfrm>
          <a:off x="18605500" y="65786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37</xdr:row>
      <xdr:rowOff>10248</xdr:rowOff>
    </xdr:from>
    <xdr:ext cx="378565" cy="259045"/>
    <xdr:sp macro="" textlink="">
      <xdr:nvSpPr>
        <xdr:cNvPr id="761" name="テキスト ボックス 760">
          <a:extLst>
            <a:ext uri="{FF2B5EF4-FFF2-40B4-BE49-F238E27FC236}">
              <a16:creationId xmlns:a16="http://schemas.microsoft.com/office/drawing/2014/main" id="{00000000-0008-0000-0700-0000F9020000}"/>
            </a:ext>
          </a:extLst>
        </xdr:cNvPr>
        <xdr:cNvSpPr txBox="1"/>
      </xdr:nvSpPr>
      <xdr:spPr>
        <a:xfrm>
          <a:off x="18467017" y="635389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62" name="テキスト ボックス 761">
          <a:extLst>
            <a:ext uri="{FF2B5EF4-FFF2-40B4-BE49-F238E27FC236}">
              <a16:creationId xmlns:a16="http://schemas.microsoft.com/office/drawing/2014/main" id="{00000000-0008-0000-0700-0000FA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63" name="テキスト ボックス 762">
          <a:extLst>
            <a:ext uri="{FF2B5EF4-FFF2-40B4-BE49-F238E27FC236}">
              <a16:creationId xmlns:a16="http://schemas.microsoft.com/office/drawing/2014/main" id="{00000000-0008-0000-0700-0000FB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64" name="テキスト ボックス 763">
          <a:extLst>
            <a:ext uri="{FF2B5EF4-FFF2-40B4-BE49-F238E27FC236}">
              <a16:creationId xmlns:a16="http://schemas.microsoft.com/office/drawing/2014/main" id="{00000000-0008-0000-0700-0000FC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65" name="テキスト ボックス 764">
          <a:extLst>
            <a:ext uri="{FF2B5EF4-FFF2-40B4-BE49-F238E27FC236}">
              <a16:creationId xmlns:a16="http://schemas.microsoft.com/office/drawing/2014/main" id="{00000000-0008-0000-0700-0000FD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66" name="テキスト ボックス 765">
          <a:extLst>
            <a:ext uri="{FF2B5EF4-FFF2-40B4-BE49-F238E27FC236}">
              <a16:creationId xmlns:a16="http://schemas.microsoft.com/office/drawing/2014/main" id="{00000000-0008-0000-0700-0000FE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88900</xdr:rowOff>
    </xdr:from>
    <xdr:to>
      <xdr:col>116</xdr:col>
      <xdr:colOff>114300</xdr:colOff>
      <xdr:row>39</xdr:row>
      <xdr:rowOff>19050</xdr:rowOff>
    </xdr:to>
    <xdr:sp macro="" textlink="">
      <xdr:nvSpPr>
        <xdr:cNvPr id="767" name="楕円 766">
          <a:extLst>
            <a:ext uri="{FF2B5EF4-FFF2-40B4-BE49-F238E27FC236}">
              <a16:creationId xmlns:a16="http://schemas.microsoft.com/office/drawing/2014/main" id="{00000000-0008-0000-0700-0000FF020000}"/>
            </a:ext>
          </a:extLst>
        </xdr:cNvPr>
        <xdr:cNvSpPr/>
      </xdr:nvSpPr>
      <xdr:spPr>
        <a:xfrm>
          <a:off x="221107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48582</xdr:rowOff>
    </xdr:from>
    <xdr:ext cx="249299" cy="259045"/>
    <xdr:sp macro="" textlink="">
      <xdr:nvSpPr>
        <xdr:cNvPr id="768" name="諸支出金該当値テキスト">
          <a:extLst>
            <a:ext uri="{FF2B5EF4-FFF2-40B4-BE49-F238E27FC236}">
              <a16:creationId xmlns:a16="http://schemas.microsoft.com/office/drawing/2014/main" id="{00000000-0008-0000-0700-000000030000}"/>
            </a:ext>
          </a:extLst>
        </xdr:cNvPr>
        <xdr:cNvSpPr txBox="1"/>
      </xdr:nvSpPr>
      <xdr:spPr>
        <a:xfrm>
          <a:off x="22212300" y="6563682"/>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88900</xdr:rowOff>
    </xdr:from>
    <xdr:to>
      <xdr:col>112</xdr:col>
      <xdr:colOff>38100</xdr:colOff>
      <xdr:row>39</xdr:row>
      <xdr:rowOff>19050</xdr:rowOff>
    </xdr:to>
    <xdr:sp macro="" textlink="">
      <xdr:nvSpPr>
        <xdr:cNvPr id="769" name="楕円 768">
          <a:extLst>
            <a:ext uri="{FF2B5EF4-FFF2-40B4-BE49-F238E27FC236}">
              <a16:creationId xmlns:a16="http://schemas.microsoft.com/office/drawing/2014/main" id="{00000000-0008-0000-0700-000001030000}"/>
            </a:ext>
          </a:extLst>
        </xdr:cNvPr>
        <xdr:cNvSpPr/>
      </xdr:nvSpPr>
      <xdr:spPr>
        <a:xfrm>
          <a:off x="21272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10177</xdr:rowOff>
    </xdr:from>
    <xdr:ext cx="249299" cy="259045"/>
    <xdr:sp macro="" textlink="">
      <xdr:nvSpPr>
        <xdr:cNvPr id="770" name="テキスト ボックス 769">
          <a:extLst>
            <a:ext uri="{FF2B5EF4-FFF2-40B4-BE49-F238E27FC236}">
              <a16:creationId xmlns:a16="http://schemas.microsoft.com/office/drawing/2014/main" id="{00000000-0008-0000-0700-000002030000}"/>
            </a:ext>
          </a:extLst>
        </xdr:cNvPr>
        <xdr:cNvSpPr txBox="1"/>
      </xdr:nvSpPr>
      <xdr:spPr>
        <a:xfrm>
          <a:off x="21198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88900</xdr:rowOff>
    </xdr:from>
    <xdr:to>
      <xdr:col>107</xdr:col>
      <xdr:colOff>101600</xdr:colOff>
      <xdr:row>39</xdr:row>
      <xdr:rowOff>19050</xdr:rowOff>
    </xdr:to>
    <xdr:sp macro="" textlink="">
      <xdr:nvSpPr>
        <xdr:cNvPr id="771" name="楕円 770">
          <a:extLst>
            <a:ext uri="{FF2B5EF4-FFF2-40B4-BE49-F238E27FC236}">
              <a16:creationId xmlns:a16="http://schemas.microsoft.com/office/drawing/2014/main" id="{00000000-0008-0000-0700-000003030000}"/>
            </a:ext>
          </a:extLst>
        </xdr:cNvPr>
        <xdr:cNvSpPr/>
      </xdr:nvSpPr>
      <xdr:spPr>
        <a:xfrm>
          <a:off x="20383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10177</xdr:rowOff>
    </xdr:from>
    <xdr:ext cx="249299" cy="259045"/>
    <xdr:sp macro="" textlink="">
      <xdr:nvSpPr>
        <xdr:cNvPr id="772" name="テキスト ボックス 771">
          <a:extLst>
            <a:ext uri="{FF2B5EF4-FFF2-40B4-BE49-F238E27FC236}">
              <a16:creationId xmlns:a16="http://schemas.microsoft.com/office/drawing/2014/main" id="{00000000-0008-0000-0700-000004030000}"/>
            </a:ext>
          </a:extLst>
        </xdr:cNvPr>
        <xdr:cNvSpPr txBox="1"/>
      </xdr:nvSpPr>
      <xdr:spPr>
        <a:xfrm>
          <a:off x="20309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88900</xdr:rowOff>
    </xdr:from>
    <xdr:to>
      <xdr:col>102</xdr:col>
      <xdr:colOff>165100</xdr:colOff>
      <xdr:row>39</xdr:row>
      <xdr:rowOff>19050</xdr:rowOff>
    </xdr:to>
    <xdr:sp macro="" textlink="">
      <xdr:nvSpPr>
        <xdr:cNvPr id="773" name="楕円 772">
          <a:extLst>
            <a:ext uri="{FF2B5EF4-FFF2-40B4-BE49-F238E27FC236}">
              <a16:creationId xmlns:a16="http://schemas.microsoft.com/office/drawing/2014/main" id="{00000000-0008-0000-0700-000005030000}"/>
            </a:ext>
          </a:extLst>
        </xdr:cNvPr>
        <xdr:cNvSpPr/>
      </xdr:nvSpPr>
      <xdr:spPr>
        <a:xfrm>
          <a:off x="19494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10177</xdr:rowOff>
    </xdr:from>
    <xdr:ext cx="249299" cy="259045"/>
    <xdr:sp macro="" textlink="">
      <xdr:nvSpPr>
        <xdr:cNvPr id="774" name="テキスト ボックス 773">
          <a:extLst>
            <a:ext uri="{FF2B5EF4-FFF2-40B4-BE49-F238E27FC236}">
              <a16:creationId xmlns:a16="http://schemas.microsoft.com/office/drawing/2014/main" id="{00000000-0008-0000-0700-000006030000}"/>
            </a:ext>
          </a:extLst>
        </xdr:cNvPr>
        <xdr:cNvSpPr txBox="1"/>
      </xdr:nvSpPr>
      <xdr:spPr>
        <a:xfrm>
          <a:off x="19420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88900</xdr:rowOff>
    </xdr:from>
    <xdr:to>
      <xdr:col>98</xdr:col>
      <xdr:colOff>38100</xdr:colOff>
      <xdr:row>39</xdr:row>
      <xdr:rowOff>19050</xdr:rowOff>
    </xdr:to>
    <xdr:sp macro="" textlink="">
      <xdr:nvSpPr>
        <xdr:cNvPr id="775" name="楕円 774">
          <a:extLst>
            <a:ext uri="{FF2B5EF4-FFF2-40B4-BE49-F238E27FC236}">
              <a16:creationId xmlns:a16="http://schemas.microsoft.com/office/drawing/2014/main" id="{00000000-0008-0000-0700-000007030000}"/>
            </a:ext>
          </a:extLst>
        </xdr:cNvPr>
        <xdr:cNvSpPr/>
      </xdr:nvSpPr>
      <xdr:spPr>
        <a:xfrm>
          <a:off x="18605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10177</xdr:rowOff>
    </xdr:from>
    <xdr:ext cx="249299" cy="259045"/>
    <xdr:sp macro="" textlink="">
      <xdr:nvSpPr>
        <xdr:cNvPr id="776" name="テキスト ボックス 775">
          <a:extLst>
            <a:ext uri="{FF2B5EF4-FFF2-40B4-BE49-F238E27FC236}">
              <a16:creationId xmlns:a16="http://schemas.microsoft.com/office/drawing/2014/main" id="{00000000-0008-0000-0700-000008030000}"/>
            </a:ext>
          </a:extLst>
        </xdr:cNvPr>
        <xdr:cNvSpPr txBox="1"/>
      </xdr:nvSpPr>
      <xdr:spPr>
        <a:xfrm>
          <a:off x="18531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77" name="正方形/長方形 776">
          <a:extLst>
            <a:ext uri="{FF2B5EF4-FFF2-40B4-BE49-F238E27FC236}">
              <a16:creationId xmlns:a16="http://schemas.microsoft.com/office/drawing/2014/main" id="{00000000-0008-0000-0700-000009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78" name="正方形/長方形 777">
          <a:extLst>
            <a:ext uri="{FF2B5EF4-FFF2-40B4-BE49-F238E27FC236}">
              <a16:creationId xmlns:a16="http://schemas.microsoft.com/office/drawing/2014/main" id="{00000000-0008-0000-0700-00000A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9" name="正方形/長方形 778">
          <a:extLst>
            <a:ext uri="{FF2B5EF4-FFF2-40B4-BE49-F238E27FC236}">
              <a16:creationId xmlns:a16="http://schemas.microsoft.com/office/drawing/2014/main" id="{00000000-0008-0000-0700-00000B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80" name="正方形/長方形 779">
          <a:extLst>
            <a:ext uri="{FF2B5EF4-FFF2-40B4-BE49-F238E27FC236}">
              <a16:creationId xmlns:a16="http://schemas.microsoft.com/office/drawing/2014/main" id="{00000000-0008-0000-0700-00000C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81" name="正方形/長方形 780">
          <a:extLst>
            <a:ext uri="{FF2B5EF4-FFF2-40B4-BE49-F238E27FC236}">
              <a16:creationId xmlns:a16="http://schemas.microsoft.com/office/drawing/2014/main" id="{00000000-0008-0000-0700-00000D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82" name="正方形/長方形 781">
          <a:extLst>
            <a:ext uri="{FF2B5EF4-FFF2-40B4-BE49-F238E27FC236}">
              <a16:creationId xmlns:a16="http://schemas.microsoft.com/office/drawing/2014/main" id="{00000000-0008-0000-0700-00000E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83" name="正方形/長方形 782">
          <a:extLst>
            <a:ext uri="{FF2B5EF4-FFF2-40B4-BE49-F238E27FC236}">
              <a16:creationId xmlns:a16="http://schemas.microsoft.com/office/drawing/2014/main" id="{00000000-0008-0000-0700-00000F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84" name="正方形/長方形 783">
          <a:extLst>
            <a:ext uri="{FF2B5EF4-FFF2-40B4-BE49-F238E27FC236}">
              <a16:creationId xmlns:a16="http://schemas.microsoft.com/office/drawing/2014/main" id="{00000000-0008-0000-0700-000010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85" name="テキスト ボックス 784">
          <a:extLst>
            <a:ext uri="{FF2B5EF4-FFF2-40B4-BE49-F238E27FC236}">
              <a16:creationId xmlns:a16="http://schemas.microsoft.com/office/drawing/2014/main" id="{00000000-0008-0000-0700-000011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86" name="直線コネクタ 785">
          <a:extLst>
            <a:ext uri="{FF2B5EF4-FFF2-40B4-BE49-F238E27FC236}">
              <a16:creationId xmlns:a16="http://schemas.microsoft.com/office/drawing/2014/main" id="{00000000-0008-0000-0700-000012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58</xdr:row>
      <xdr:rowOff>139700</xdr:rowOff>
    </xdr:from>
    <xdr:to>
      <xdr:col>120</xdr:col>
      <xdr:colOff>114300</xdr:colOff>
      <xdr:row>58</xdr:row>
      <xdr:rowOff>139700</xdr:rowOff>
    </xdr:to>
    <xdr:cxnSp macro="">
      <xdr:nvCxnSpPr>
        <xdr:cNvPr id="787" name="直線コネクタ 786">
          <a:extLst>
            <a:ext uri="{FF2B5EF4-FFF2-40B4-BE49-F238E27FC236}">
              <a16:creationId xmlns:a16="http://schemas.microsoft.com/office/drawing/2014/main" id="{00000000-0008-0000-0700-000013030000}"/>
            </a:ext>
          </a:extLst>
        </xdr:cNvPr>
        <xdr:cNvCxnSpPr/>
      </xdr:nvCxnSpPr>
      <xdr:spPr>
        <a:xfrm>
          <a:off x="18288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57</xdr:row>
      <xdr:rowOff>168927</xdr:rowOff>
    </xdr:from>
    <xdr:ext cx="248786" cy="259045"/>
    <xdr:sp macro="" textlink="">
      <xdr:nvSpPr>
        <xdr:cNvPr id="788" name="テキスト ボックス 787">
          <a:extLst>
            <a:ext uri="{FF2B5EF4-FFF2-40B4-BE49-F238E27FC236}">
              <a16:creationId xmlns:a16="http://schemas.microsoft.com/office/drawing/2014/main" id="{00000000-0008-0000-0700-000014030000}"/>
            </a:ext>
          </a:extLst>
        </xdr:cNvPr>
        <xdr:cNvSpPr txBox="1"/>
      </xdr:nvSpPr>
      <xdr:spPr>
        <a:xfrm>
          <a:off x="18039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56</xdr:row>
      <xdr:rowOff>25400</xdr:rowOff>
    </xdr:from>
    <xdr:to>
      <xdr:col>120</xdr:col>
      <xdr:colOff>114300</xdr:colOff>
      <xdr:row>56</xdr:row>
      <xdr:rowOff>25400</xdr:rowOff>
    </xdr:to>
    <xdr:cxnSp macro="">
      <xdr:nvCxnSpPr>
        <xdr:cNvPr id="789" name="直線コネクタ 788">
          <a:extLst>
            <a:ext uri="{FF2B5EF4-FFF2-40B4-BE49-F238E27FC236}">
              <a16:creationId xmlns:a16="http://schemas.microsoft.com/office/drawing/2014/main" id="{00000000-0008-0000-0700-000015030000}"/>
            </a:ext>
          </a:extLst>
        </xdr:cNvPr>
        <xdr:cNvCxnSpPr/>
      </xdr:nvCxnSpPr>
      <xdr:spPr>
        <a:xfrm>
          <a:off x="18288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55</xdr:row>
      <xdr:rowOff>54627</xdr:rowOff>
    </xdr:from>
    <xdr:ext cx="312906" cy="259045"/>
    <xdr:sp macro="" textlink="">
      <xdr:nvSpPr>
        <xdr:cNvPr id="790" name="テキスト ボックス 789">
          <a:extLst>
            <a:ext uri="{FF2B5EF4-FFF2-40B4-BE49-F238E27FC236}">
              <a16:creationId xmlns:a16="http://schemas.microsoft.com/office/drawing/2014/main" id="{00000000-0008-0000-0700-000016030000}"/>
            </a:ext>
          </a:extLst>
        </xdr:cNvPr>
        <xdr:cNvSpPr txBox="1"/>
      </xdr:nvSpPr>
      <xdr:spPr>
        <a:xfrm>
          <a:off x="17975094" y="94843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82550</xdr:rowOff>
    </xdr:from>
    <xdr:to>
      <xdr:col>120</xdr:col>
      <xdr:colOff>114300</xdr:colOff>
      <xdr:row>53</xdr:row>
      <xdr:rowOff>82550</xdr:rowOff>
    </xdr:to>
    <xdr:cxnSp macro="">
      <xdr:nvCxnSpPr>
        <xdr:cNvPr id="791" name="直線コネクタ 790">
          <a:extLst>
            <a:ext uri="{FF2B5EF4-FFF2-40B4-BE49-F238E27FC236}">
              <a16:creationId xmlns:a16="http://schemas.microsoft.com/office/drawing/2014/main" id="{00000000-0008-0000-0700-000017030000}"/>
            </a:ext>
          </a:extLst>
        </xdr:cNvPr>
        <xdr:cNvCxnSpPr/>
      </xdr:nvCxnSpPr>
      <xdr:spPr>
        <a:xfrm>
          <a:off x="18288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52</xdr:row>
      <xdr:rowOff>111777</xdr:rowOff>
    </xdr:from>
    <xdr:ext cx="312906" cy="259045"/>
    <xdr:sp macro="" textlink="">
      <xdr:nvSpPr>
        <xdr:cNvPr id="792" name="テキスト ボックス 791">
          <a:extLst>
            <a:ext uri="{FF2B5EF4-FFF2-40B4-BE49-F238E27FC236}">
              <a16:creationId xmlns:a16="http://schemas.microsoft.com/office/drawing/2014/main" id="{00000000-0008-0000-0700-000018030000}"/>
            </a:ext>
          </a:extLst>
        </xdr:cNvPr>
        <xdr:cNvSpPr txBox="1"/>
      </xdr:nvSpPr>
      <xdr:spPr>
        <a:xfrm>
          <a:off x="17975094" y="90271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139700</xdr:rowOff>
    </xdr:from>
    <xdr:to>
      <xdr:col>120</xdr:col>
      <xdr:colOff>114300</xdr:colOff>
      <xdr:row>50</xdr:row>
      <xdr:rowOff>139700</xdr:rowOff>
    </xdr:to>
    <xdr:cxnSp macro="">
      <xdr:nvCxnSpPr>
        <xdr:cNvPr id="793" name="直線コネクタ 792">
          <a:extLst>
            <a:ext uri="{FF2B5EF4-FFF2-40B4-BE49-F238E27FC236}">
              <a16:creationId xmlns:a16="http://schemas.microsoft.com/office/drawing/2014/main" id="{00000000-0008-0000-0700-000019030000}"/>
            </a:ext>
          </a:extLst>
        </xdr:cNvPr>
        <xdr:cNvCxnSpPr/>
      </xdr:nvCxnSpPr>
      <xdr:spPr>
        <a:xfrm>
          <a:off x="18288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49</xdr:row>
      <xdr:rowOff>168927</xdr:rowOff>
    </xdr:from>
    <xdr:ext cx="312906" cy="259045"/>
    <xdr:sp macro="" textlink="">
      <xdr:nvSpPr>
        <xdr:cNvPr id="794" name="テキスト ボックス 793">
          <a:extLst>
            <a:ext uri="{FF2B5EF4-FFF2-40B4-BE49-F238E27FC236}">
              <a16:creationId xmlns:a16="http://schemas.microsoft.com/office/drawing/2014/main" id="{00000000-0008-0000-0700-00001A030000}"/>
            </a:ext>
          </a:extLst>
        </xdr:cNvPr>
        <xdr:cNvSpPr txBox="1"/>
      </xdr:nvSpPr>
      <xdr:spPr>
        <a:xfrm>
          <a:off x="17975094" y="85699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95" name="直線コネクタ 794">
          <a:extLst>
            <a:ext uri="{FF2B5EF4-FFF2-40B4-BE49-F238E27FC236}">
              <a16:creationId xmlns:a16="http://schemas.microsoft.com/office/drawing/2014/main" id="{00000000-0008-0000-0700-00001B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47</xdr:row>
      <xdr:rowOff>54627</xdr:rowOff>
    </xdr:from>
    <xdr:ext cx="312906" cy="259045"/>
    <xdr:sp macro="" textlink="">
      <xdr:nvSpPr>
        <xdr:cNvPr id="796" name="テキスト ボックス 795">
          <a:extLst>
            <a:ext uri="{FF2B5EF4-FFF2-40B4-BE49-F238E27FC236}">
              <a16:creationId xmlns:a16="http://schemas.microsoft.com/office/drawing/2014/main" id="{00000000-0008-0000-0700-00001C030000}"/>
            </a:ext>
          </a:extLst>
        </xdr:cNvPr>
        <xdr:cNvSpPr txBox="1"/>
      </xdr:nvSpPr>
      <xdr:spPr>
        <a:xfrm>
          <a:off x="17975094" y="81127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97" name="前年度繰上充用金グラフ枠">
          <a:extLst>
            <a:ext uri="{FF2B5EF4-FFF2-40B4-BE49-F238E27FC236}">
              <a16:creationId xmlns:a16="http://schemas.microsoft.com/office/drawing/2014/main" id="{00000000-0008-0000-0700-00001D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58</xdr:row>
      <xdr:rowOff>139700</xdr:rowOff>
    </xdr:from>
    <xdr:to>
      <xdr:col>116</xdr:col>
      <xdr:colOff>62864</xdr:colOff>
      <xdr:row>58</xdr:row>
      <xdr:rowOff>139700</xdr:rowOff>
    </xdr:to>
    <xdr:cxnSp macro="">
      <xdr:nvCxnSpPr>
        <xdr:cNvPr id="798" name="直線コネクタ 797">
          <a:extLst>
            <a:ext uri="{FF2B5EF4-FFF2-40B4-BE49-F238E27FC236}">
              <a16:creationId xmlns:a16="http://schemas.microsoft.com/office/drawing/2014/main" id="{00000000-0008-0000-0700-00001E030000}"/>
            </a:ext>
          </a:extLst>
        </xdr:cNvPr>
        <xdr:cNvCxnSpPr/>
      </xdr:nvCxnSpPr>
      <xdr:spPr>
        <a:xfrm>
          <a:off x="22159595" y="100838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10177</xdr:rowOff>
    </xdr:from>
    <xdr:ext cx="249299" cy="259045"/>
    <xdr:sp macro="" textlink="">
      <xdr:nvSpPr>
        <xdr:cNvPr id="799" name="前年度繰上充用金最小値テキスト">
          <a:extLst>
            <a:ext uri="{FF2B5EF4-FFF2-40B4-BE49-F238E27FC236}">
              <a16:creationId xmlns:a16="http://schemas.microsoft.com/office/drawing/2014/main" id="{00000000-0008-0000-0700-00001F030000}"/>
            </a:ext>
          </a:extLst>
        </xdr:cNvPr>
        <xdr:cNvSpPr txBox="1"/>
      </xdr:nvSpPr>
      <xdr:spPr>
        <a:xfrm>
          <a:off x="2221230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58</xdr:row>
      <xdr:rowOff>139700</xdr:rowOff>
    </xdr:from>
    <xdr:to>
      <xdr:col>116</xdr:col>
      <xdr:colOff>152400</xdr:colOff>
      <xdr:row>58</xdr:row>
      <xdr:rowOff>139700</xdr:rowOff>
    </xdr:to>
    <xdr:cxnSp macro="">
      <xdr:nvCxnSpPr>
        <xdr:cNvPr id="800" name="直線コネクタ 799">
          <a:extLst>
            <a:ext uri="{FF2B5EF4-FFF2-40B4-BE49-F238E27FC236}">
              <a16:creationId xmlns:a16="http://schemas.microsoft.com/office/drawing/2014/main" id="{00000000-0008-0000-0700-000020030000}"/>
            </a:ext>
          </a:extLst>
        </xdr:cNvPr>
        <xdr:cNvCxnSpPr/>
      </xdr:nvCxnSpPr>
      <xdr:spPr>
        <a:xfrm>
          <a:off x="22072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57</xdr:row>
      <xdr:rowOff>10177</xdr:rowOff>
    </xdr:from>
    <xdr:ext cx="249299" cy="259045"/>
    <xdr:sp macro="" textlink="">
      <xdr:nvSpPr>
        <xdr:cNvPr id="801" name="前年度繰上充用金最大値テキスト">
          <a:extLst>
            <a:ext uri="{FF2B5EF4-FFF2-40B4-BE49-F238E27FC236}">
              <a16:creationId xmlns:a16="http://schemas.microsoft.com/office/drawing/2014/main" id="{00000000-0008-0000-0700-000021030000}"/>
            </a:ext>
          </a:extLst>
        </xdr:cNvPr>
        <xdr:cNvSpPr txBox="1"/>
      </xdr:nvSpPr>
      <xdr:spPr>
        <a:xfrm>
          <a:off x="22212300" y="978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0</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58</xdr:row>
      <xdr:rowOff>139700</xdr:rowOff>
    </xdr:from>
    <xdr:to>
      <xdr:col>116</xdr:col>
      <xdr:colOff>152400</xdr:colOff>
      <xdr:row>58</xdr:row>
      <xdr:rowOff>139700</xdr:rowOff>
    </xdr:to>
    <xdr:cxnSp macro="">
      <xdr:nvCxnSpPr>
        <xdr:cNvPr id="802" name="直線コネクタ 801">
          <a:extLst>
            <a:ext uri="{FF2B5EF4-FFF2-40B4-BE49-F238E27FC236}">
              <a16:creationId xmlns:a16="http://schemas.microsoft.com/office/drawing/2014/main" id="{00000000-0008-0000-0700-000022030000}"/>
            </a:ext>
          </a:extLst>
        </xdr:cNvPr>
        <xdr:cNvCxnSpPr/>
      </xdr:nvCxnSpPr>
      <xdr:spPr>
        <a:xfrm>
          <a:off x="22072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58</xdr:row>
      <xdr:rowOff>139700</xdr:rowOff>
    </xdr:from>
    <xdr:to>
      <xdr:col>116</xdr:col>
      <xdr:colOff>63500</xdr:colOff>
      <xdr:row>58</xdr:row>
      <xdr:rowOff>139700</xdr:rowOff>
    </xdr:to>
    <xdr:cxnSp macro="">
      <xdr:nvCxnSpPr>
        <xdr:cNvPr id="803" name="直線コネクタ 802">
          <a:extLst>
            <a:ext uri="{FF2B5EF4-FFF2-40B4-BE49-F238E27FC236}">
              <a16:creationId xmlns:a16="http://schemas.microsoft.com/office/drawing/2014/main" id="{00000000-0008-0000-0700-000023030000}"/>
            </a:ext>
          </a:extLst>
        </xdr:cNvPr>
        <xdr:cNvCxnSpPr/>
      </xdr:nvCxnSpPr>
      <xdr:spPr>
        <a:xfrm>
          <a:off x="21323300" y="10083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67327</xdr:rowOff>
    </xdr:from>
    <xdr:ext cx="249299" cy="259045"/>
    <xdr:sp macro="" textlink="">
      <xdr:nvSpPr>
        <xdr:cNvPr id="804" name="前年度繰上充用金平均値テキスト">
          <a:extLst>
            <a:ext uri="{FF2B5EF4-FFF2-40B4-BE49-F238E27FC236}">
              <a16:creationId xmlns:a16="http://schemas.microsoft.com/office/drawing/2014/main" id="{00000000-0008-0000-0700-000024030000}"/>
            </a:ext>
          </a:extLst>
        </xdr:cNvPr>
        <xdr:cNvSpPr txBox="1"/>
      </xdr:nvSpPr>
      <xdr:spPr>
        <a:xfrm>
          <a:off x="22212300" y="100114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88900</xdr:rowOff>
    </xdr:from>
    <xdr:to>
      <xdr:col>116</xdr:col>
      <xdr:colOff>114300</xdr:colOff>
      <xdr:row>59</xdr:row>
      <xdr:rowOff>19050</xdr:rowOff>
    </xdr:to>
    <xdr:sp macro="" textlink="">
      <xdr:nvSpPr>
        <xdr:cNvPr id="805" name="フローチャート: 判断 804">
          <a:extLst>
            <a:ext uri="{FF2B5EF4-FFF2-40B4-BE49-F238E27FC236}">
              <a16:creationId xmlns:a16="http://schemas.microsoft.com/office/drawing/2014/main" id="{00000000-0008-0000-0700-000025030000}"/>
            </a:ext>
          </a:extLst>
        </xdr:cNvPr>
        <xdr:cNvSpPr/>
      </xdr:nvSpPr>
      <xdr:spPr>
        <a:xfrm>
          <a:off x="221107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58</xdr:row>
      <xdr:rowOff>139700</xdr:rowOff>
    </xdr:from>
    <xdr:to>
      <xdr:col>111</xdr:col>
      <xdr:colOff>177800</xdr:colOff>
      <xdr:row>58</xdr:row>
      <xdr:rowOff>139700</xdr:rowOff>
    </xdr:to>
    <xdr:cxnSp macro="">
      <xdr:nvCxnSpPr>
        <xdr:cNvPr id="806" name="直線コネクタ 805">
          <a:extLst>
            <a:ext uri="{FF2B5EF4-FFF2-40B4-BE49-F238E27FC236}">
              <a16:creationId xmlns:a16="http://schemas.microsoft.com/office/drawing/2014/main" id="{00000000-0008-0000-0700-000026030000}"/>
            </a:ext>
          </a:extLst>
        </xdr:cNvPr>
        <xdr:cNvCxnSpPr/>
      </xdr:nvCxnSpPr>
      <xdr:spPr>
        <a:xfrm>
          <a:off x="20434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49</xdr:row>
      <xdr:rowOff>123190</xdr:rowOff>
    </xdr:from>
    <xdr:to>
      <xdr:col>112</xdr:col>
      <xdr:colOff>38100</xdr:colOff>
      <xdr:row>50</xdr:row>
      <xdr:rowOff>53340</xdr:rowOff>
    </xdr:to>
    <xdr:sp macro="" textlink="">
      <xdr:nvSpPr>
        <xdr:cNvPr id="807" name="フローチャート: 判断 806">
          <a:extLst>
            <a:ext uri="{FF2B5EF4-FFF2-40B4-BE49-F238E27FC236}">
              <a16:creationId xmlns:a16="http://schemas.microsoft.com/office/drawing/2014/main" id="{00000000-0008-0000-0700-000027030000}"/>
            </a:ext>
          </a:extLst>
        </xdr:cNvPr>
        <xdr:cNvSpPr/>
      </xdr:nvSpPr>
      <xdr:spPr>
        <a:xfrm>
          <a:off x="21272500" y="8524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20833</xdr:colOff>
      <xdr:row>48</xdr:row>
      <xdr:rowOff>69867</xdr:rowOff>
    </xdr:from>
    <xdr:ext cx="313932" cy="259045"/>
    <xdr:sp macro="" textlink="">
      <xdr:nvSpPr>
        <xdr:cNvPr id="808" name="テキスト ボックス 807">
          <a:extLst>
            <a:ext uri="{FF2B5EF4-FFF2-40B4-BE49-F238E27FC236}">
              <a16:creationId xmlns:a16="http://schemas.microsoft.com/office/drawing/2014/main" id="{00000000-0008-0000-0700-000028030000}"/>
            </a:ext>
          </a:extLst>
        </xdr:cNvPr>
        <xdr:cNvSpPr txBox="1"/>
      </xdr:nvSpPr>
      <xdr:spPr>
        <a:xfrm>
          <a:off x="21166333" y="829946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58</xdr:row>
      <xdr:rowOff>139700</xdr:rowOff>
    </xdr:from>
    <xdr:to>
      <xdr:col>107</xdr:col>
      <xdr:colOff>50800</xdr:colOff>
      <xdr:row>58</xdr:row>
      <xdr:rowOff>139700</xdr:rowOff>
    </xdr:to>
    <xdr:cxnSp macro="">
      <xdr:nvCxnSpPr>
        <xdr:cNvPr id="809" name="直線コネクタ 808">
          <a:extLst>
            <a:ext uri="{FF2B5EF4-FFF2-40B4-BE49-F238E27FC236}">
              <a16:creationId xmlns:a16="http://schemas.microsoft.com/office/drawing/2014/main" id="{00000000-0008-0000-0700-000029030000}"/>
            </a:ext>
          </a:extLst>
        </xdr:cNvPr>
        <xdr:cNvCxnSpPr/>
      </xdr:nvCxnSpPr>
      <xdr:spPr>
        <a:xfrm>
          <a:off x="19545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88900</xdr:rowOff>
    </xdr:from>
    <xdr:to>
      <xdr:col>107</xdr:col>
      <xdr:colOff>101600</xdr:colOff>
      <xdr:row>59</xdr:row>
      <xdr:rowOff>19050</xdr:rowOff>
    </xdr:to>
    <xdr:sp macro="" textlink="">
      <xdr:nvSpPr>
        <xdr:cNvPr id="810" name="フローチャート: 判断 809">
          <a:extLst>
            <a:ext uri="{FF2B5EF4-FFF2-40B4-BE49-F238E27FC236}">
              <a16:creationId xmlns:a16="http://schemas.microsoft.com/office/drawing/2014/main" id="{00000000-0008-0000-0700-00002A030000}"/>
            </a:ext>
          </a:extLst>
        </xdr:cNvPr>
        <xdr:cNvSpPr/>
      </xdr:nvSpPr>
      <xdr:spPr>
        <a:xfrm>
          <a:off x="20383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59</xdr:row>
      <xdr:rowOff>10177</xdr:rowOff>
    </xdr:from>
    <xdr:ext cx="249299" cy="259045"/>
    <xdr:sp macro="" textlink="">
      <xdr:nvSpPr>
        <xdr:cNvPr id="811" name="テキスト ボックス 810">
          <a:extLst>
            <a:ext uri="{FF2B5EF4-FFF2-40B4-BE49-F238E27FC236}">
              <a16:creationId xmlns:a16="http://schemas.microsoft.com/office/drawing/2014/main" id="{00000000-0008-0000-0700-00002B030000}"/>
            </a:ext>
          </a:extLst>
        </xdr:cNvPr>
        <xdr:cNvSpPr txBox="1"/>
      </xdr:nvSpPr>
      <xdr:spPr>
        <a:xfrm>
          <a:off x="20309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58</xdr:row>
      <xdr:rowOff>139700</xdr:rowOff>
    </xdr:from>
    <xdr:to>
      <xdr:col>102</xdr:col>
      <xdr:colOff>114300</xdr:colOff>
      <xdr:row>58</xdr:row>
      <xdr:rowOff>139700</xdr:rowOff>
    </xdr:to>
    <xdr:cxnSp macro="">
      <xdr:nvCxnSpPr>
        <xdr:cNvPr id="812" name="直線コネクタ 811">
          <a:extLst>
            <a:ext uri="{FF2B5EF4-FFF2-40B4-BE49-F238E27FC236}">
              <a16:creationId xmlns:a16="http://schemas.microsoft.com/office/drawing/2014/main" id="{00000000-0008-0000-0700-00002C030000}"/>
            </a:ext>
          </a:extLst>
        </xdr:cNvPr>
        <xdr:cNvCxnSpPr/>
      </xdr:nvCxnSpPr>
      <xdr:spPr>
        <a:xfrm>
          <a:off x="18656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88900</xdr:rowOff>
    </xdr:from>
    <xdr:to>
      <xdr:col>102</xdr:col>
      <xdr:colOff>165100</xdr:colOff>
      <xdr:row>59</xdr:row>
      <xdr:rowOff>19050</xdr:rowOff>
    </xdr:to>
    <xdr:sp macro="" textlink="">
      <xdr:nvSpPr>
        <xdr:cNvPr id="813" name="フローチャート: 判断 812">
          <a:extLst>
            <a:ext uri="{FF2B5EF4-FFF2-40B4-BE49-F238E27FC236}">
              <a16:creationId xmlns:a16="http://schemas.microsoft.com/office/drawing/2014/main" id="{00000000-0008-0000-0700-00002D030000}"/>
            </a:ext>
          </a:extLst>
        </xdr:cNvPr>
        <xdr:cNvSpPr/>
      </xdr:nvSpPr>
      <xdr:spPr>
        <a:xfrm>
          <a:off x="19494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59</xdr:row>
      <xdr:rowOff>10177</xdr:rowOff>
    </xdr:from>
    <xdr:ext cx="249299" cy="259045"/>
    <xdr:sp macro="" textlink="">
      <xdr:nvSpPr>
        <xdr:cNvPr id="814" name="テキスト ボックス 813">
          <a:extLst>
            <a:ext uri="{FF2B5EF4-FFF2-40B4-BE49-F238E27FC236}">
              <a16:creationId xmlns:a16="http://schemas.microsoft.com/office/drawing/2014/main" id="{00000000-0008-0000-0700-00002E030000}"/>
            </a:ext>
          </a:extLst>
        </xdr:cNvPr>
        <xdr:cNvSpPr txBox="1"/>
      </xdr:nvSpPr>
      <xdr:spPr>
        <a:xfrm>
          <a:off x="19420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88900</xdr:rowOff>
    </xdr:from>
    <xdr:to>
      <xdr:col>98</xdr:col>
      <xdr:colOff>38100</xdr:colOff>
      <xdr:row>59</xdr:row>
      <xdr:rowOff>19050</xdr:rowOff>
    </xdr:to>
    <xdr:sp macro="" textlink="">
      <xdr:nvSpPr>
        <xdr:cNvPr id="815" name="フローチャート: 判断 814">
          <a:extLst>
            <a:ext uri="{FF2B5EF4-FFF2-40B4-BE49-F238E27FC236}">
              <a16:creationId xmlns:a16="http://schemas.microsoft.com/office/drawing/2014/main" id="{00000000-0008-0000-0700-00002F030000}"/>
            </a:ext>
          </a:extLst>
        </xdr:cNvPr>
        <xdr:cNvSpPr/>
      </xdr:nvSpPr>
      <xdr:spPr>
        <a:xfrm>
          <a:off x="18605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59</xdr:row>
      <xdr:rowOff>10177</xdr:rowOff>
    </xdr:from>
    <xdr:ext cx="249299" cy="259045"/>
    <xdr:sp macro="" textlink="">
      <xdr:nvSpPr>
        <xdr:cNvPr id="816" name="テキスト ボックス 815">
          <a:extLst>
            <a:ext uri="{FF2B5EF4-FFF2-40B4-BE49-F238E27FC236}">
              <a16:creationId xmlns:a16="http://schemas.microsoft.com/office/drawing/2014/main" id="{00000000-0008-0000-0700-000030030000}"/>
            </a:ext>
          </a:extLst>
        </xdr:cNvPr>
        <xdr:cNvSpPr txBox="1"/>
      </xdr:nvSpPr>
      <xdr:spPr>
        <a:xfrm>
          <a:off x="18531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17" name="テキスト ボックス 816">
          <a:extLst>
            <a:ext uri="{FF2B5EF4-FFF2-40B4-BE49-F238E27FC236}">
              <a16:creationId xmlns:a16="http://schemas.microsoft.com/office/drawing/2014/main" id="{00000000-0008-0000-0700-000031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18" name="テキスト ボックス 817">
          <a:extLst>
            <a:ext uri="{FF2B5EF4-FFF2-40B4-BE49-F238E27FC236}">
              <a16:creationId xmlns:a16="http://schemas.microsoft.com/office/drawing/2014/main" id="{00000000-0008-0000-0700-000032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19" name="テキスト ボックス 818">
          <a:extLst>
            <a:ext uri="{FF2B5EF4-FFF2-40B4-BE49-F238E27FC236}">
              <a16:creationId xmlns:a16="http://schemas.microsoft.com/office/drawing/2014/main" id="{00000000-0008-0000-0700-000033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20" name="テキスト ボックス 819">
          <a:extLst>
            <a:ext uri="{FF2B5EF4-FFF2-40B4-BE49-F238E27FC236}">
              <a16:creationId xmlns:a16="http://schemas.microsoft.com/office/drawing/2014/main" id="{00000000-0008-0000-0700-000034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21" name="テキスト ボックス 820">
          <a:extLst>
            <a:ext uri="{FF2B5EF4-FFF2-40B4-BE49-F238E27FC236}">
              <a16:creationId xmlns:a16="http://schemas.microsoft.com/office/drawing/2014/main" id="{00000000-0008-0000-0700-000035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88900</xdr:rowOff>
    </xdr:from>
    <xdr:to>
      <xdr:col>116</xdr:col>
      <xdr:colOff>114300</xdr:colOff>
      <xdr:row>59</xdr:row>
      <xdr:rowOff>19050</xdr:rowOff>
    </xdr:to>
    <xdr:sp macro="" textlink="">
      <xdr:nvSpPr>
        <xdr:cNvPr id="822" name="楕円 821">
          <a:extLst>
            <a:ext uri="{FF2B5EF4-FFF2-40B4-BE49-F238E27FC236}">
              <a16:creationId xmlns:a16="http://schemas.microsoft.com/office/drawing/2014/main" id="{00000000-0008-0000-0700-000036030000}"/>
            </a:ext>
          </a:extLst>
        </xdr:cNvPr>
        <xdr:cNvSpPr/>
      </xdr:nvSpPr>
      <xdr:spPr>
        <a:xfrm>
          <a:off x="221107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57</xdr:row>
      <xdr:rowOff>124477</xdr:rowOff>
    </xdr:from>
    <xdr:ext cx="249299" cy="259045"/>
    <xdr:sp macro="" textlink="">
      <xdr:nvSpPr>
        <xdr:cNvPr id="823" name="前年度繰上充用金該当値テキスト">
          <a:extLst>
            <a:ext uri="{FF2B5EF4-FFF2-40B4-BE49-F238E27FC236}">
              <a16:creationId xmlns:a16="http://schemas.microsoft.com/office/drawing/2014/main" id="{00000000-0008-0000-0700-000037030000}"/>
            </a:ext>
          </a:extLst>
        </xdr:cNvPr>
        <xdr:cNvSpPr txBox="1"/>
      </xdr:nvSpPr>
      <xdr:spPr>
        <a:xfrm>
          <a:off x="22212300" y="9897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58</xdr:row>
      <xdr:rowOff>88900</xdr:rowOff>
    </xdr:from>
    <xdr:to>
      <xdr:col>112</xdr:col>
      <xdr:colOff>38100</xdr:colOff>
      <xdr:row>59</xdr:row>
      <xdr:rowOff>19050</xdr:rowOff>
    </xdr:to>
    <xdr:sp macro="" textlink="">
      <xdr:nvSpPr>
        <xdr:cNvPr id="824" name="楕円 823">
          <a:extLst>
            <a:ext uri="{FF2B5EF4-FFF2-40B4-BE49-F238E27FC236}">
              <a16:creationId xmlns:a16="http://schemas.microsoft.com/office/drawing/2014/main" id="{00000000-0008-0000-0700-000038030000}"/>
            </a:ext>
          </a:extLst>
        </xdr:cNvPr>
        <xdr:cNvSpPr/>
      </xdr:nvSpPr>
      <xdr:spPr>
        <a:xfrm>
          <a:off x="21272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59</xdr:row>
      <xdr:rowOff>10177</xdr:rowOff>
    </xdr:from>
    <xdr:ext cx="249299" cy="259045"/>
    <xdr:sp macro="" textlink="">
      <xdr:nvSpPr>
        <xdr:cNvPr id="825" name="テキスト ボックス 824">
          <a:extLst>
            <a:ext uri="{FF2B5EF4-FFF2-40B4-BE49-F238E27FC236}">
              <a16:creationId xmlns:a16="http://schemas.microsoft.com/office/drawing/2014/main" id="{00000000-0008-0000-0700-000039030000}"/>
            </a:ext>
          </a:extLst>
        </xdr:cNvPr>
        <xdr:cNvSpPr txBox="1"/>
      </xdr:nvSpPr>
      <xdr:spPr>
        <a:xfrm>
          <a:off x="21198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58</xdr:row>
      <xdr:rowOff>88900</xdr:rowOff>
    </xdr:from>
    <xdr:to>
      <xdr:col>107</xdr:col>
      <xdr:colOff>101600</xdr:colOff>
      <xdr:row>59</xdr:row>
      <xdr:rowOff>19050</xdr:rowOff>
    </xdr:to>
    <xdr:sp macro="" textlink="">
      <xdr:nvSpPr>
        <xdr:cNvPr id="826" name="楕円 825">
          <a:extLst>
            <a:ext uri="{FF2B5EF4-FFF2-40B4-BE49-F238E27FC236}">
              <a16:creationId xmlns:a16="http://schemas.microsoft.com/office/drawing/2014/main" id="{00000000-0008-0000-0700-00003A030000}"/>
            </a:ext>
          </a:extLst>
        </xdr:cNvPr>
        <xdr:cNvSpPr/>
      </xdr:nvSpPr>
      <xdr:spPr>
        <a:xfrm>
          <a:off x="20383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57</xdr:row>
      <xdr:rowOff>35577</xdr:rowOff>
    </xdr:from>
    <xdr:ext cx="249299" cy="259045"/>
    <xdr:sp macro="" textlink="">
      <xdr:nvSpPr>
        <xdr:cNvPr id="827" name="テキスト ボックス 826">
          <a:extLst>
            <a:ext uri="{FF2B5EF4-FFF2-40B4-BE49-F238E27FC236}">
              <a16:creationId xmlns:a16="http://schemas.microsoft.com/office/drawing/2014/main" id="{00000000-0008-0000-0700-00003B030000}"/>
            </a:ext>
          </a:extLst>
        </xdr:cNvPr>
        <xdr:cNvSpPr txBox="1"/>
      </xdr:nvSpPr>
      <xdr:spPr>
        <a:xfrm>
          <a:off x="20309650" y="9808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58</xdr:row>
      <xdr:rowOff>88900</xdr:rowOff>
    </xdr:from>
    <xdr:to>
      <xdr:col>102</xdr:col>
      <xdr:colOff>165100</xdr:colOff>
      <xdr:row>59</xdr:row>
      <xdr:rowOff>19050</xdr:rowOff>
    </xdr:to>
    <xdr:sp macro="" textlink="">
      <xdr:nvSpPr>
        <xdr:cNvPr id="828" name="楕円 827">
          <a:extLst>
            <a:ext uri="{FF2B5EF4-FFF2-40B4-BE49-F238E27FC236}">
              <a16:creationId xmlns:a16="http://schemas.microsoft.com/office/drawing/2014/main" id="{00000000-0008-0000-0700-00003C030000}"/>
            </a:ext>
          </a:extLst>
        </xdr:cNvPr>
        <xdr:cNvSpPr/>
      </xdr:nvSpPr>
      <xdr:spPr>
        <a:xfrm>
          <a:off x="19494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57</xdr:row>
      <xdr:rowOff>35577</xdr:rowOff>
    </xdr:from>
    <xdr:ext cx="249299" cy="259045"/>
    <xdr:sp macro="" textlink="">
      <xdr:nvSpPr>
        <xdr:cNvPr id="829" name="テキスト ボックス 828">
          <a:extLst>
            <a:ext uri="{FF2B5EF4-FFF2-40B4-BE49-F238E27FC236}">
              <a16:creationId xmlns:a16="http://schemas.microsoft.com/office/drawing/2014/main" id="{00000000-0008-0000-0700-00003D030000}"/>
            </a:ext>
          </a:extLst>
        </xdr:cNvPr>
        <xdr:cNvSpPr txBox="1"/>
      </xdr:nvSpPr>
      <xdr:spPr>
        <a:xfrm>
          <a:off x="19420650" y="9808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88900</xdr:rowOff>
    </xdr:from>
    <xdr:to>
      <xdr:col>98</xdr:col>
      <xdr:colOff>38100</xdr:colOff>
      <xdr:row>59</xdr:row>
      <xdr:rowOff>19050</xdr:rowOff>
    </xdr:to>
    <xdr:sp macro="" textlink="">
      <xdr:nvSpPr>
        <xdr:cNvPr id="830" name="楕円 829">
          <a:extLst>
            <a:ext uri="{FF2B5EF4-FFF2-40B4-BE49-F238E27FC236}">
              <a16:creationId xmlns:a16="http://schemas.microsoft.com/office/drawing/2014/main" id="{00000000-0008-0000-0700-00003E030000}"/>
            </a:ext>
          </a:extLst>
        </xdr:cNvPr>
        <xdr:cNvSpPr/>
      </xdr:nvSpPr>
      <xdr:spPr>
        <a:xfrm>
          <a:off x="18605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57</xdr:row>
      <xdr:rowOff>35577</xdr:rowOff>
    </xdr:from>
    <xdr:ext cx="249299" cy="259045"/>
    <xdr:sp macro="" textlink="">
      <xdr:nvSpPr>
        <xdr:cNvPr id="831" name="テキスト ボックス 830">
          <a:extLst>
            <a:ext uri="{FF2B5EF4-FFF2-40B4-BE49-F238E27FC236}">
              <a16:creationId xmlns:a16="http://schemas.microsoft.com/office/drawing/2014/main" id="{00000000-0008-0000-0700-00003F030000}"/>
            </a:ext>
          </a:extLst>
        </xdr:cNvPr>
        <xdr:cNvSpPr txBox="1"/>
      </xdr:nvSpPr>
      <xdr:spPr>
        <a:xfrm>
          <a:off x="18531650" y="9808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32" name="正方形/長方形 831">
          <a:extLst>
            <a:ext uri="{FF2B5EF4-FFF2-40B4-BE49-F238E27FC236}">
              <a16:creationId xmlns:a16="http://schemas.microsoft.com/office/drawing/2014/main" id="{00000000-0008-0000-0700-000040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33" name="正方形/長方形 832">
          <a:extLst>
            <a:ext uri="{FF2B5EF4-FFF2-40B4-BE49-F238E27FC236}">
              <a16:creationId xmlns:a16="http://schemas.microsoft.com/office/drawing/2014/main" id="{00000000-0008-0000-0700-000041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34" name="テキスト ボックス 833">
          <a:extLst>
            <a:ext uri="{FF2B5EF4-FFF2-40B4-BE49-F238E27FC236}">
              <a16:creationId xmlns:a16="http://schemas.microsoft.com/office/drawing/2014/main" id="{00000000-0008-0000-0700-000042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総務費の、住民一人あたりのコストが６６９，４９４円と大幅に減少しているが高い水準にあるのは、ふるさと応援寄付金への返礼品の調達や発送事務に係る経費が主な要因である。</a:t>
          </a:r>
        </a:p>
        <a:p>
          <a:r>
            <a:rPr kumimoji="1" lang="ja-JP" altLang="en-US" sz="1300">
              <a:latin typeface="ＭＳ Ｐゴシック" panose="020B0600070205080204" pitchFamily="50" charset="-128"/>
              <a:ea typeface="ＭＳ Ｐゴシック" panose="020B0600070205080204" pitchFamily="50" charset="-128"/>
            </a:rPr>
            <a:t>消防費は、５９，４８３円となっており、前年度よりは減少したものの類似団体と比較して一人当たりのコストが高い状況で推移してきた。　これは、地震発生時の避難場所である津波避難タワーや津波避難ビルの整備など、南海トラフ地震対策の事業を重点的に取り組んできたことによるものである。</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id="{00000000-0008-0000-08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id="{00000000-0008-0000-0800-00000300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id="{00000000-0008-0000-0800-00000400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id="{00000000-0008-0000-0800-00000500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id="{00000000-0008-0000-0800-00000600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id="{00000000-0008-0000-0800-00000700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id="{00000000-0008-0000-0800-00000800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id="{00000000-0008-0000-0800-000009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id="{00000000-0008-0000-0800-00000A00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id="{00000000-0008-0000-0800-00000B00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令和元年度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id="{00000000-0008-0000-0800-00000C00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高知県奈半利町</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id="{00000000-0008-0000-0800-00000D00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id="{00000000-0008-0000-0800-00000E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平成２８年度以降は実質単年度収支において黒字となっている。　　　</a:t>
          </a:r>
        </a:p>
        <a:p>
          <a:r>
            <a:rPr kumimoji="1" lang="ja-JP" altLang="en-US" sz="1400">
              <a:latin typeface="ＭＳ ゴシック" pitchFamily="49" charset="-128"/>
              <a:ea typeface="ＭＳ ゴシック" pitchFamily="49" charset="-128"/>
            </a:rPr>
            <a:t>　財政調整基金残高は、利息分の積立に伴い微増し、標準財政規模比は５９．０６％となっている。</a:t>
          </a:r>
        </a:p>
        <a:p>
          <a:r>
            <a:rPr kumimoji="1" lang="ja-JP" altLang="en-US" sz="1400">
              <a:latin typeface="ＭＳ ゴシック" pitchFamily="49" charset="-128"/>
              <a:ea typeface="ＭＳ ゴシック" pitchFamily="49" charset="-128"/>
            </a:rPr>
            <a:t>　今後も、総合計画に基づいた計画的な事業実施等により、財政の健全化に努める</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id="{00000000-0008-0000-09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id="{00000000-0008-0000-0900-00000300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id="{00000000-0008-0000-0900-00000400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id="{00000000-0008-0000-0900-000005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id="{00000000-0008-0000-0900-00000600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id="{00000000-0008-0000-0900-000007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令和元年度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id="{00000000-0008-0000-0900-00000800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高知県奈半利町</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a16="http://schemas.microsoft.com/office/drawing/2014/main" id="{00000000-0008-0000-0900-00000900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id="{00000000-0008-0000-0900-00000A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連結実質赤字比率については、一般会計及び各特別会計全て黒字決算となっている。</a:t>
          </a:r>
        </a:p>
        <a:p>
          <a:r>
            <a:rPr kumimoji="1" lang="ja-JP" altLang="en-US" sz="1400">
              <a:latin typeface="ＭＳ ゴシック" pitchFamily="49" charset="-128"/>
              <a:ea typeface="ＭＳ ゴシック" pitchFamily="49" charset="-128"/>
            </a:rPr>
            <a:t>　特別会計では、簡易水道事業の複数年にわたる投資事業が計画されており、国民健康保険事業では一般会計からの繰入金が大きくなっている。</a:t>
          </a:r>
        </a:p>
        <a:p>
          <a:r>
            <a:rPr kumimoji="1" lang="ja-JP" altLang="en-US" sz="1400">
              <a:latin typeface="ＭＳ ゴシック" pitchFamily="49" charset="-128"/>
              <a:ea typeface="ＭＳ ゴシック" pitchFamily="49" charset="-128"/>
            </a:rPr>
            <a:t>　各会計において適正な運営管理を行う必要がある。</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a16="http://schemas.microsoft.com/office/drawing/2014/main" id="{00000000-0008-0000-0900-00000B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a:extLst>
            <a:ext uri="{FF2B5EF4-FFF2-40B4-BE49-F238E27FC236}">
              <a16:creationId xmlns:a16="http://schemas.microsoft.com/office/drawing/2014/main" id="{00000000-0008-0000-0900-00000C000000}"/>
            </a:ext>
          </a:extLst>
        </xdr:cNvPr>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a:extLst>
            <a:ext uri="{FF2B5EF4-FFF2-40B4-BE49-F238E27FC236}">
              <a16:creationId xmlns:a16="http://schemas.microsoft.com/office/drawing/2014/main" id="{00000000-0008-0000-0900-00000D000000}"/>
            </a:ext>
          </a:extLst>
        </xdr:cNvPr>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a:extLst>
            <a:ext uri="{FF2B5EF4-FFF2-40B4-BE49-F238E27FC236}">
              <a16:creationId xmlns:a16="http://schemas.microsoft.com/office/drawing/2014/main" id="{00000000-0008-0000-0900-00000E000000}"/>
            </a:ext>
          </a:extLst>
        </xdr:cNvPr>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a:extLst>
            <a:ext uri="{FF2B5EF4-FFF2-40B4-BE49-F238E27FC236}">
              <a16:creationId xmlns:a16="http://schemas.microsoft.com/office/drawing/2014/main" id="{00000000-0008-0000-0900-00000F000000}"/>
            </a:ext>
          </a:extLst>
        </xdr:cNvPr>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a:extLst>
            <a:ext uri="{FF2B5EF4-FFF2-40B4-BE49-F238E27FC236}">
              <a16:creationId xmlns:a16="http://schemas.microsoft.com/office/drawing/2014/main" id="{00000000-0008-0000-0900-000010000000}"/>
            </a:ext>
          </a:extLst>
        </xdr:cNvPr>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17" name="凡例9">
          <a:extLst>
            <a:ext uri="{FF2B5EF4-FFF2-40B4-BE49-F238E27FC236}">
              <a16:creationId xmlns:a16="http://schemas.microsoft.com/office/drawing/2014/main" id="{00000000-0008-0000-0900-000011000000}"/>
            </a:ext>
          </a:extLst>
        </xdr:cNvPr>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18" name="凡例10">
          <a:extLst>
            <a:ext uri="{FF2B5EF4-FFF2-40B4-BE49-F238E27FC236}">
              <a16:creationId xmlns:a16="http://schemas.microsoft.com/office/drawing/2014/main" id="{00000000-0008-0000-0900-000012000000}"/>
            </a:ext>
          </a:extLst>
        </xdr:cNvPr>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id="{00000000-0008-0000-0A00-000002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id="{00000000-0008-0000-0A00-00000300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令和元年度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id="{00000000-0008-0000-0A00-00000400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高知県奈半利町</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id="{00000000-0008-0000-0A00-00000500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id="{00000000-0008-0000-0A00-00000600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id="{00000000-0008-0000-0A00-00000700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id="{00000000-0008-0000-0A00-00000800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id="{00000000-0008-0000-0A00-00000900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id="{00000000-0008-0000-0A00-00000A00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id="{00000000-0008-0000-0A00-00000B00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id="{00000000-0008-0000-0A00-00000C00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id="{00000000-0008-0000-0A00-00000D00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id="{00000000-0008-0000-0A00-00000E00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id="{00000000-0008-0000-0A00-00000F00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id="{00000000-0008-0000-0A00-00001000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id="{00000000-0008-0000-0A00-0000110000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id="{00000000-0008-0000-0A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id="{00000000-0008-0000-0A00-00001300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id="{00000000-0008-0000-0A00-000014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繰上償還等により元利償還金のピークであった平成１９年度以降は減少に転じている。</a:t>
          </a:r>
        </a:p>
        <a:p>
          <a:r>
            <a:rPr kumimoji="1" lang="ja-JP" altLang="en-US" sz="1400">
              <a:latin typeface="ＭＳ ゴシック" pitchFamily="49" charset="-128"/>
              <a:ea typeface="ＭＳ ゴシック" pitchFamily="49" charset="-128"/>
            </a:rPr>
            <a:t>　しかしながら、南海トラフ地震対策のために実施した投資事業による地方債の発行増により、今後数年間は公債費の増加が見込まれる。</a:t>
          </a:r>
        </a:p>
        <a:p>
          <a:r>
            <a:rPr kumimoji="1" lang="ja-JP" altLang="en-US" sz="1400">
              <a:latin typeface="ＭＳ ゴシック" pitchFamily="49" charset="-128"/>
              <a:ea typeface="ＭＳ ゴシック" pitchFamily="49" charset="-128"/>
            </a:rPr>
            <a:t>　総合計画に基づく事業の平準化などにより地方債を抑制し、公債費の適正な管理に努める。</a:t>
          </a:r>
        </a:p>
      </xdr:txBody>
    </xdr:sp>
    <xdr:clientData/>
  </xdr:twoCellAnchor>
  <xdr:twoCellAnchor>
    <xdr:from>
      <xdr:col>1</xdr:col>
      <xdr:colOff>0</xdr:colOff>
      <xdr:row>55</xdr:row>
      <xdr:rowOff>0</xdr:rowOff>
    </xdr:from>
    <xdr:to>
      <xdr:col>10</xdr:col>
      <xdr:colOff>0</xdr:colOff>
      <xdr:row>56</xdr:row>
      <xdr:rowOff>0</xdr:rowOff>
    </xdr:to>
    <xdr:sp macro="" textlink="">
      <xdr:nvSpPr>
        <xdr:cNvPr id="21" name="Line 22">
          <a:extLst>
            <a:ext uri="{FF2B5EF4-FFF2-40B4-BE49-F238E27FC236}">
              <a16:creationId xmlns:a16="http://schemas.microsoft.com/office/drawing/2014/main" id="{00000000-0008-0000-0A00-000015000000}"/>
            </a:ext>
          </a:extLst>
        </xdr:cNvPr>
        <xdr:cNvSpPr>
          <a:spLocks noChangeShapeType="1"/>
        </xdr:cNvSpPr>
      </xdr:nvSpPr>
      <xdr:spPr bwMode="auto">
        <a:xfrm>
          <a:off x="504825" y="12106275"/>
          <a:ext cx="7448550" cy="400050"/>
        </a:xfrm>
        <a:prstGeom prst="line">
          <a:avLst/>
        </a:prstGeom>
        <a:noFill/>
        <a:ln w="19050">
          <a:solidFill>
            <a:srgbClr val="000000"/>
          </a:solidFill>
          <a:round/>
          <a:headEnd/>
          <a:tailEnd/>
        </a:ln>
      </xdr:spPr>
    </xdr:sp>
    <xdr:clientData/>
  </xdr:twoCellAnchor>
  <xdr:twoCellAnchor>
    <xdr:from>
      <xdr:col>15</xdr:col>
      <xdr:colOff>152400</xdr:colOff>
      <xdr:row>55</xdr:row>
      <xdr:rowOff>9525</xdr:rowOff>
    </xdr:from>
    <xdr:to>
      <xdr:col>20</xdr:col>
      <xdr:colOff>227240</xdr:colOff>
      <xdr:row>57</xdr:row>
      <xdr:rowOff>382361</xdr:rowOff>
    </xdr:to>
    <xdr:sp macro="" textlink="">
      <xdr:nvSpPr>
        <xdr:cNvPr id="22" name="Rectangle 87">
          <a:extLst>
            <a:ext uri="{FF2B5EF4-FFF2-40B4-BE49-F238E27FC236}">
              <a16:creationId xmlns:a16="http://schemas.microsoft.com/office/drawing/2014/main" id="{00000000-0008-0000-0A00-000016000000}"/>
            </a:ext>
          </a:extLst>
        </xdr:cNvPr>
        <xdr:cNvSpPr>
          <a:spLocks noChangeArrowheads="1"/>
        </xdr:cNvSpPr>
      </xdr:nvSpPr>
      <xdr:spPr bwMode="auto">
        <a:xfrm>
          <a:off x="13106400" y="12115800"/>
          <a:ext cx="4456340" cy="1172936"/>
        </a:xfrm>
        <a:prstGeom prst="rect">
          <a:avLst/>
        </a:prstGeom>
        <a:solidFill>
          <a:srgbClr val="FFFFFF"/>
        </a:solidFill>
        <a:ln w="19050">
          <a:solidFill>
            <a:srgbClr val="000000"/>
          </a:solidFill>
          <a:miter lim="800000"/>
          <a:headEnd/>
          <a:tailEnd/>
        </a:ln>
      </xdr:spPr>
    </xdr:sp>
    <xdr:clientData/>
  </xdr:twoCellAnchor>
  <xdr:twoCellAnchor>
    <xdr:from>
      <xdr:col>15</xdr:col>
      <xdr:colOff>176893</xdr:colOff>
      <xdr:row>55</xdr:row>
      <xdr:rowOff>0</xdr:rowOff>
    </xdr:from>
    <xdr:to>
      <xdr:col>16</xdr:col>
      <xdr:colOff>115661</xdr:colOff>
      <xdr:row>55</xdr:row>
      <xdr:rowOff>257175</xdr:rowOff>
    </xdr:to>
    <xdr:sp macro="" textlink="">
      <xdr:nvSpPr>
        <xdr:cNvPr id="23" name="Rectangle 88">
          <a:extLst>
            <a:ext uri="{FF2B5EF4-FFF2-40B4-BE49-F238E27FC236}">
              <a16:creationId xmlns:a16="http://schemas.microsoft.com/office/drawing/2014/main" id="{00000000-0008-0000-0A00-000017000000}"/>
            </a:ext>
          </a:extLst>
        </xdr:cNvPr>
        <xdr:cNvSpPr>
          <a:spLocks noChangeArrowheads="1"/>
        </xdr:cNvSpPr>
      </xdr:nvSpPr>
      <xdr:spPr bwMode="auto">
        <a:xfrm>
          <a:off x="13130893" y="12106275"/>
          <a:ext cx="815068" cy="25717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55</xdr:row>
      <xdr:rowOff>219075</xdr:rowOff>
    </xdr:from>
    <xdr:to>
      <xdr:col>20</xdr:col>
      <xdr:colOff>125016</xdr:colOff>
      <xdr:row>57</xdr:row>
      <xdr:rowOff>334736</xdr:rowOff>
    </xdr:to>
    <xdr:sp macro="" textlink="" fLocksText="0">
      <xdr:nvSpPr>
        <xdr:cNvPr id="24" name="テキスト ボックス 23">
          <a:extLst>
            <a:ext uri="{FF2B5EF4-FFF2-40B4-BE49-F238E27FC236}">
              <a16:creationId xmlns:a16="http://schemas.microsoft.com/office/drawing/2014/main" id="{00000000-0008-0000-0A00-000018000000}"/>
            </a:ext>
          </a:extLst>
        </xdr:cNvPr>
        <xdr:cNvSpPr txBox="1"/>
      </xdr:nvSpPr>
      <xdr:spPr>
        <a:xfrm>
          <a:off x="13211175" y="12325350"/>
          <a:ext cx="4249341" cy="91576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00">
              <a:latin typeface="ＭＳ ゴシック" pitchFamily="49" charset="-128"/>
              <a:ea typeface="ＭＳ ゴシック" pitchFamily="49" charset="-128"/>
            </a:rPr>
            <a:t>該当無し。</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id="{00000000-0008-0000-0B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id="{00000000-0008-0000-0B00-0000030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id="{00000000-0008-0000-0B00-000004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a16="http://schemas.microsoft.com/office/drawing/2014/main" id="{00000000-0008-0000-0B00-0000050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a16="http://schemas.microsoft.com/office/drawing/2014/main" id="{00000000-0008-0000-0B00-0000060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a16="http://schemas.microsoft.com/office/drawing/2014/main" id="{00000000-0008-0000-0B00-0000070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a16="http://schemas.microsoft.com/office/drawing/2014/main" id="{00000000-0008-0000-0B00-0000080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a16="http://schemas.microsoft.com/office/drawing/2014/main" id="{00000000-0008-0000-0B00-0000090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a16="http://schemas.microsoft.com/office/drawing/2014/main" id="{00000000-0008-0000-0B00-00000A0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a16="http://schemas.microsoft.com/office/drawing/2014/main" id="{00000000-0008-0000-0B00-00000B0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a16="http://schemas.microsoft.com/office/drawing/2014/main" id="{00000000-0008-0000-0B00-00000C0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a16="http://schemas.microsoft.com/office/drawing/2014/main" id="{00000000-0008-0000-0B00-00000D0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a16="http://schemas.microsoft.com/office/drawing/2014/main" id="{00000000-0008-0000-0B00-00000E0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a16="http://schemas.microsoft.com/office/drawing/2014/main" id="{00000000-0008-0000-0B00-00000F0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id="{00000000-0008-0000-0B00-0000100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id="{00000000-0008-0000-0B00-0000110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id="{00000000-0008-0000-0B00-000012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id="{00000000-0008-0000-0B00-000013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令和元年度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id="{00000000-0008-0000-0B00-0000140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高知県奈半利町</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id="{00000000-0008-0000-0B00-0000150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id="{00000000-0008-0000-0B00-0000160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a16="http://schemas.microsoft.com/office/drawing/2014/main" id="{00000000-0008-0000-0B00-000017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将来負担比率については、地方債現在高等の将来負担額に対し、基金や基準財政収需要額算入見込額等の充当可能財源が多く、将来負担額がマイナスとなっている。</a:t>
          </a:r>
        </a:p>
        <a:p>
          <a:r>
            <a:rPr kumimoji="1" lang="ja-JP" altLang="en-US" sz="1400">
              <a:latin typeface="ＭＳ ゴシック" pitchFamily="49" charset="-128"/>
              <a:ea typeface="ＭＳ ゴシック" pitchFamily="49" charset="-128"/>
            </a:rPr>
            <a:t>　今後は、南海トラフ地震対策のために実施した投資事業により、地方債の増加による将来負担額の増加が見込まれる。</a:t>
          </a:r>
        </a:p>
        <a:p>
          <a:r>
            <a:rPr kumimoji="1" lang="ja-JP" altLang="en-US" sz="1400">
              <a:latin typeface="ＭＳ ゴシック" pitchFamily="49" charset="-128"/>
              <a:ea typeface="ＭＳ ゴシック" pitchFamily="49" charset="-128"/>
            </a:rPr>
            <a:t>　総合計画に基づく事業の平準化や有利な地方債や補助事業を活用し、適正な管理に努める。</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macro="" textlink="">
      <xdr:nvSpPr>
        <xdr:cNvPr id="3" name="Rectangle 2">
          <a:extLst>
            <a:ext uri="{FF2B5EF4-FFF2-40B4-BE49-F238E27FC236}">
              <a16:creationId xmlns:a16="http://schemas.microsoft.com/office/drawing/2014/main" id="{00000000-0008-0000-0C00-000003000000}"/>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macro="" textlink="">
      <xdr:nvSpPr>
        <xdr:cNvPr id="4" name="Rectangle 3">
          <a:extLst>
            <a:ext uri="{FF2B5EF4-FFF2-40B4-BE49-F238E27FC236}">
              <a16:creationId xmlns:a16="http://schemas.microsoft.com/office/drawing/2014/main" id="{00000000-0008-0000-0C00-000004000000}"/>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macro="" textlink="">
      <xdr:nvSpPr>
        <xdr:cNvPr id="5" name="表題ボックス">
          <a:extLst>
            <a:ext uri="{FF2B5EF4-FFF2-40B4-BE49-F238E27FC236}">
              <a16:creationId xmlns:a16="http://schemas.microsoft.com/office/drawing/2014/main" id="{00000000-0008-0000-0C00-000005000000}"/>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id="{00000000-0008-0000-0C00-000006000000}"/>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macro="" textlink="">
      <xdr:nvSpPr>
        <xdr:cNvPr id="7" name="年度ボックス">
          <a:extLst>
            <a:ext uri="{FF2B5EF4-FFF2-40B4-BE49-F238E27FC236}">
              <a16:creationId xmlns:a16="http://schemas.microsoft.com/office/drawing/2014/main" id="{00000000-0008-0000-0C00-000007000000}"/>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令和元年度</a:t>
          </a:r>
        </a:p>
      </xdr:txBody>
    </xdr:sp>
    <xdr:clientData/>
  </xdr:twoCellAnchor>
  <xdr:twoCellAnchor>
    <xdr:from>
      <xdr:col>10</xdr:col>
      <xdr:colOff>561018</xdr:colOff>
      <xdr:row>0</xdr:row>
      <xdr:rowOff>165046</xdr:rowOff>
    </xdr:from>
    <xdr:to>
      <xdr:col>14</xdr:col>
      <xdr:colOff>81646</xdr:colOff>
      <xdr:row>2</xdr:row>
      <xdr:rowOff>165046</xdr:rowOff>
    </xdr:to>
    <xdr:sp macro="" textlink="">
      <xdr:nvSpPr>
        <xdr:cNvPr id="8" name="団体名称ボックス">
          <a:extLst>
            <a:ext uri="{FF2B5EF4-FFF2-40B4-BE49-F238E27FC236}">
              <a16:creationId xmlns:a16="http://schemas.microsoft.com/office/drawing/2014/main" id="{00000000-0008-0000-0C00-000008000000}"/>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高知県奈半利町</a:t>
          </a:r>
        </a:p>
      </xdr:txBody>
    </xdr:sp>
    <xdr:clientData/>
  </xdr:twoCellAnchor>
  <xdr:twoCellAnchor>
    <xdr:from>
      <xdr:col>0</xdr:col>
      <xdr:colOff>533400</xdr:colOff>
      <xdr:row>4</xdr:row>
      <xdr:rowOff>118629</xdr:rowOff>
    </xdr:from>
    <xdr:to>
      <xdr:col>2</xdr:col>
      <xdr:colOff>1009650</xdr:colOff>
      <xdr:row>6</xdr:row>
      <xdr:rowOff>185304</xdr:rowOff>
    </xdr:to>
    <xdr:sp macro="" textlink="">
      <xdr:nvSpPr>
        <xdr:cNvPr id="9" name="テキスト ボックス 6">
          <a:extLst>
            <a:ext uri="{FF2B5EF4-FFF2-40B4-BE49-F238E27FC236}">
              <a16:creationId xmlns:a16="http://schemas.microsoft.com/office/drawing/2014/main" id="{00000000-0008-0000-0C00-000009000000}"/>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macro="" textlink="">
      <xdr:nvSpPr>
        <xdr:cNvPr id="10" name="Rectangle 3">
          <a:extLst>
            <a:ext uri="{FF2B5EF4-FFF2-40B4-BE49-F238E27FC236}">
              <a16:creationId xmlns:a16="http://schemas.microsoft.com/office/drawing/2014/main" id="{00000000-0008-0000-0C00-00000A000000}"/>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macro="" textlink="">
      <xdr:nvSpPr>
        <xdr:cNvPr id="11" name="Rectangle 6">
          <a:extLst>
            <a:ext uri="{FF2B5EF4-FFF2-40B4-BE49-F238E27FC236}">
              <a16:creationId xmlns:a16="http://schemas.microsoft.com/office/drawing/2014/main" id="{00000000-0008-0000-0C00-00000B000000}"/>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macro="" textlink="" fLocksText="0">
      <xdr:nvSpPr>
        <xdr:cNvPr id="12" name="テキスト ボックス 11">
          <a:extLst>
            <a:ext uri="{FF2B5EF4-FFF2-40B4-BE49-F238E27FC236}">
              <a16:creationId xmlns:a16="http://schemas.microsoft.com/office/drawing/2014/main" id="{00000000-0008-0000-0C00-00000C000000}"/>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a:t>
          </a:r>
          <a:r>
            <a:rPr kumimoji="1" lang="ja-JP" altLang="en-US" sz="1300">
              <a:solidFill>
                <a:sysClr val="windowText" lastClr="000000"/>
              </a:solidFill>
              <a:effectLst/>
              <a:latin typeface="ＭＳ ゴシック" panose="020B0609070205080204" pitchFamily="49" charset="-128"/>
              <a:ea typeface="ＭＳ ゴシック" panose="020B0609070205080204" pitchFamily="49" charset="-128"/>
              <a:cs typeface="+mn-cs"/>
            </a:rPr>
            <a:t>ふるさと納税贈呈品等</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によりふるさと応援基金を１，２２３百万円、施設整備基金を２５百万円等を取り崩した一方、ふるさと納税寄付金によりふるさと応援基金へ４６４百万円を積立てたことなどにより、基金全体としては５９５百万円の減となった。</a:t>
          </a: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公共施設等の老朽化対策や地方債の増大に備え、基金の使途の明確化を図り、計画的に積立てを行う予定。</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422810</xdr:colOff>
      <xdr:row>4</xdr:row>
      <xdr:rowOff>73341</xdr:rowOff>
    </xdr:from>
    <xdr:to>
      <xdr:col>8</xdr:col>
      <xdr:colOff>1679865</xdr:colOff>
      <xdr:row>6</xdr:row>
      <xdr:rowOff>7579</xdr:rowOff>
    </xdr:to>
    <xdr:sp macro="" textlink="">
      <xdr:nvSpPr>
        <xdr:cNvPr id="13" name="Rectangle 7">
          <a:extLst>
            <a:ext uri="{FF2B5EF4-FFF2-40B4-BE49-F238E27FC236}">
              <a16:creationId xmlns:a16="http://schemas.microsoft.com/office/drawing/2014/main" id="{00000000-0008-0000-0C00-00000D000000}"/>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macro="" textlink="">
      <xdr:nvSpPr>
        <xdr:cNvPr id="14" name="Rectangle 6">
          <a:extLst>
            <a:ext uri="{FF2B5EF4-FFF2-40B4-BE49-F238E27FC236}">
              <a16:creationId xmlns:a16="http://schemas.microsoft.com/office/drawing/2014/main" id="{00000000-0008-0000-0C00-00000E000000}"/>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macro="" textlink="" fLocksText="0">
      <xdr:nvSpPr>
        <xdr:cNvPr id="15" name="テキスト ボックス 14">
          <a:extLst>
            <a:ext uri="{FF2B5EF4-FFF2-40B4-BE49-F238E27FC236}">
              <a16:creationId xmlns:a16="http://schemas.microsoft.com/office/drawing/2014/main" id="{00000000-0008-0000-0C00-00000F000000}"/>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（基金の使途）</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・ふるさと応援基金：奈半利町が目指す将来像「あたたかい心でつくる住みやすいまち、子どもたちに残したいふるさと、住みたいと実感できる自立と共生のまち等」のふるさとづくりに関する施策の推進。</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・ふるさと基金：奈半利町の多様な歴史、伝統、文化、産業等を活かした、独創的、個性的な地域づくりの推進。</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・奈半利町集落活動センター支援基金：奈半利町集落活動センターが実施する事業の支援。</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・人づくり奨学基金：奈半利町に有為な人材を育成するために、大学に進学する学生に対し奨学金を給付する。</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・中山間ふるさと水と土保全対策事業基金：中山間地域の活性化の推進。</a:t>
          </a: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・ふるさと応援基金：ふるさと納税寄付金により４６３百万円積立てた一方、</a:t>
          </a:r>
          <a:r>
            <a:rPr kumimoji="1" lang="ja-JP" altLang="en-US" sz="1300">
              <a:solidFill>
                <a:sysClr val="windowText" lastClr="000000"/>
              </a:solidFill>
              <a:effectLst/>
              <a:latin typeface="ＭＳ ゴシック" panose="020B0609070205080204" pitchFamily="49" charset="-128"/>
              <a:ea typeface="ＭＳ ゴシック" panose="020B0609070205080204" pitchFamily="49" charset="-128"/>
              <a:cs typeface="+mn-cs"/>
            </a:rPr>
            <a:t>ふるさと納税贈呈品</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の実施等により１，２２３百万円を取り崩したことにより７６０百万円の減少。</a:t>
          </a: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・ふるさと応援基金：ふるさと応援基金活用事業計画等に基づき活用事業の検討を行い、地方創生事業の観光事業等を基金の取り崩しにより計画的に実施予定。</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・施設等整備基金：公共施設等総合管理計画に基づき、施設の長寿命化に係る費用について計画的に積立てを行う予定。</a:t>
          </a: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54</xdr:row>
      <xdr:rowOff>255008</xdr:rowOff>
    </xdr:from>
    <xdr:to>
      <xdr:col>9</xdr:col>
      <xdr:colOff>952500</xdr:colOff>
      <xdr:row>54</xdr:row>
      <xdr:rowOff>586208</xdr:rowOff>
    </xdr:to>
    <xdr:sp macro="" textlink="">
      <xdr:nvSpPr>
        <xdr:cNvPr id="16" name="Rectangle 7">
          <a:extLst>
            <a:ext uri="{FF2B5EF4-FFF2-40B4-BE49-F238E27FC236}">
              <a16:creationId xmlns:a16="http://schemas.microsoft.com/office/drawing/2014/main" id="{00000000-0008-0000-0C00-000010000000}"/>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macro="" textlink="">
      <xdr:nvSpPr>
        <xdr:cNvPr id="17" name="Rectangle 6">
          <a:extLst>
            <a:ext uri="{FF2B5EF4-FFF2-40B4-BE49-F238E27FC236}">
              <a16:creationId xmlns:a16="http://schemas.microsoft.com/office/drawing/2014/main" id="{00000000-0008-0000-0C00-000011000000}"/>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macro="" textlink="" fLocksText="0">
      <xdr:nvSpPr>
        <xdr:cNvPr id="18" name="テキスト ボックス 17">
          <a:extLst>
            <a:ext uri="{FF2B5EF4-FFF2-40B4-BE49-F238E27FC236}">
              <a16:creationId xmlns:a16="http://schemas.microsoft.com/office/drawing/2014/main" id="{00000000-0008-0000-0C00-000012000000}"/>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決算剰余金を８８百万円積立てたことによる増加。</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地方交付税額の変動の際の歳入補てんや社会保障関係経費の増大に備えて、積立てを行ってきた。</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令和４年度以降取り崩しが見込まれるものの、現状の規模を維持できるよう計画的に積立てを行う。</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25</xdr:row>
      <xdr:rowOff>133798</xdr:rowOff>
    </xdr:from>
    <xdr:to>
      <xdr:col>9</xdr:col>
      <xdr:colOff>489858</xdr:colOff>
      <xdr:row>27</xdr:row>
      <xdr:rowOff>56784</xdr:rowOff>
    </xdr:to>
    <xdr:sp macro="" textlink="">
      <xdr:nvSpPr>
        <xdr:cNvPr id="19" name="Rectangle 7">
          <a:extLst>
            <a:ext uri="{FF2B5EF4-FFF2-40B4-BE49-F238E27FC236}">
              <a16:creationId xmlns:a16="http://schemas.microsoft.com/office/drawing/2014/main" id="{00000000-0008-0000-0C00-000013000000}"/>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macro="" textlink="">
      <xdr:nvSpPr>
        <xdr:cNvPr id="20" name="Rectangle 6">
          <a:extLst>
            <a:ext uri="{FF2B5EF4-FFF2-40B4-BE49-F238E27FC236}">
              <a16:creationId xmlns:a16="http://schemas.microsoft.com/office/drawing/2014/main" id="{00000000-0008-0000-0C00-000014000000}"/>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macro="" textlink="" fLocksText="0">
      <xdr:nvSpPr>
        <xdr:cNvPr id="21" name="テキスト ボックス 20">
          <a:extLst>
            <a:ext uri="{FF2B5EF4-FFF2-40B4-BE49-F238E27FC236}">
              <a16:creationId xmlns:a16="http://schemas.microsoft.com/office/drawing/2014/main" id="{00000000-0008-0000-0C00-000015000000}"/>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決算剰余金を７９百万円積立てたことによる増加。</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令和６～１０年度に地方債ピークを迎えるため、それに備えて毎年度計画的に積立てを行う予定であり、１１年度以降は減少予定。</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42</xdr:row>
      <xdr:rowOff>168433</xdr:rowOff>
    </xdr:from>
    <xdr:to>
      <xdr:col>8</xdr:col>
      <xdr:colOff>1679209</xdr:colOff>
      <xdr:row>44</xdr:row>
      <xdr:rowOff>91419</xdr:rowOff>
    </xdr:to>
    <xdr:sp macro="" textlink="">
      <xdr:nvSpPr>
        <xdr:cNvPr id="22" name="Rectangle 7">
          <a:extLst>
            <a:ext uri="{FF2B5EF4-FFF2-40B4-BE49-F238E27FC236}">
              <a16:creationId xmlns:a16="http://schemas.microsoft.com/office/drawing/2014/main" id="{00000000-0008-0000-0C00-000016000000}"/>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47625</xdr:colOff>
      <xdr:row>44</xdr:row>
      <xdr:rowOff>47625</xdr:rowOff>
    </xdr:from>
    <xdr:to>
      <xdr:col>37</xdr:col>
      <xdr:colOff>57151</xdr:colOff>
      <xdr:row>60</xdr:row>
      <xdr:rowOff>119496</xdr:rowOff>
    </xdr:to>
    <xdr:graphicFrame macro="">
      <xdr:nvGraphicFramePr>
        <xdr:cNvPr id="2" name="グラフ1">
          <a:extLst>
            <a:ext uri="{FF2B5EF4-FFF2-40B4-BE49-F238E27FC236}">
              <a16:creationId xmlns:a16="http://schemas.microsoft.com/office/drawing/2014/main" id="{8F8B67BE-460F-4126-81F8-F737708A1CB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19050</xdr:colOff>
      <xdr:row>66</xdr:row>
      <xdr:rowOff>9525</xdr:rowOff>
    </xdr:from>
    <xdr:to>
      <xdr:col>37</xdr:col>
      <xdr:colOff>125466</xdr:colOff>
      <xdr:row>82</xdr:row>
      <xdr:rowOff>138514</xdr:rowOff>
    </xdr:to>
    <xdr:graphicFrame macro="">
      <xdr:nvGraphicFramePr>
        <xdr:cNvPr id="3" name="グラフ2">
          <a:extLst>
            <a:ext uri="{FF2B5EF4-FFF2-40B4-BE49-F238E27FC236}">
              <a16:creationId xmlns:a16="http://schemas.microsoft.com/office/drawing/2014/main" id="{8832A17B-BE68-4803-8550-B4181951AE1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67</xdr:col>
      <xdr:colOff>0</xdr:colOff>
      <xdr:row>50</xdr:row>
      <xdr:rowOff>0</xdr:rowOff>
    </xdr:from>
    <xdr:to>
      <xdr:col>75</xdr:col>
      <xdr:colOff>0</xdr:colOff>
      <xdr:row>52</xdr:row>
      <xdr:rowOff>0</xdr:rowOff>
    </xdr:to>
    <xdr:sp macro="" textlink="">
      <xdr:nvSpPr>
        <xdr:cNvPr id="4" name="正方形/長方形 3">
          <a:extLst>
            <a:ext uri="{FF2B5EF4-FFF2-40B4-BE49-F238E27FC236}">
              <a16:creationId xmlns:a16="http://schemas.microsoft.com/office/drawing/2014/main" id="{C2839C9F-10AB-4488-8E87-F223656D37C5}"/>
            </a:ext>
          </a:extLst>
        </xdr:cNvPr>
        <xdr:cNvSpPr/>
      </xdr:nvSpPr>
      <xdr:spPr>
        <a:xfrm>
          <a:off x="13058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75</xdr:col>
      <xdr:colOff>0</xdr:colOff>
      <xdr:row>50</xdr:row>
      <xdr:rowOff>0</xdr:rowOff>
    </xdr:from>
    <xdr:to>
      <xdr:col>83</xdr:col>
      <xdr:colOff>0</xdr:colOff>
      <xdr:row>52</xdr:row>
      <xdr:rowOff>0</xdr:rowOff>
    </xdr:to>
    <xdr:sp macro="" textlink="">
      <xdr:nvSpPr>
        <xdr:cNvPr id="5" name="正方形/長方形 4">
          <a:extLst>
            <a:ext uri="{FF2B5EF4-FFF2-40B4-BE49-F238E27FC236}">
              <a16:creationId xmlns:a16="http://schemas.microsoft.com/office/drawing/2014/main" id="{4618D380-FED6-420F-9A03-1036E51F3DC6}"/>
            </a:ext>
          </a:extLst>
        </xdr:cNvPr>
        <xdr:cNvSpPr/>
      </xdr:nvSpPr>
      <xdr:spPr>
        <a:xfrm>
          <a:off x="14582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83</xdr:col>
      <xdr:colOff>0</xdr:colOff>
      <xdr:row>50</xdr:row>
      <xdr:rowOff>0</xdr:rowOff>
    </xdr:from>
    <xdr:to>
      <xdr:col>91</xdr:col>
      <xdr:colOff>0</xdr:colOff>
      <xdr:row>52</xdr:row>
      <xdr:rowOff>0</xdr:rowOff>
    </xdr:to>
    <xdr:sp macro="" textlink="">
      <xdr:nvSpPr>
        <xdr:cNvPr id="6" name="正方形/長方形 5">
          <a:extLst>
            <a:ext uri="{FF2B5EF4-FFF2-40B4-BE49-F238E27FC236}">
              <a16:creationId xmlns:a16="http://schemas.microsoft.com/office/drawing/2014/main" id="{117655EC-C53F-44C7-B9B5-6BB281F8C0AB}"/>
            </a:ext>
          </a:extLst>
        </xdr:cNvPr>
        <xdr:cNvSpPr/>
      </xdr:nvSpPr>
      <xdr:spPr>
        <a:xfrm>
          <a:off x="16106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50</xdr:row>
      <xdr:rowOff>0</xdr:rowOff>
    </xdr:from>
    <xdr:to>
      <xdr:col>99</xdr:col>
      <xdr:colOff>0</xdr:colOff>
      <xdr:row>52</xdr:row>
      <xdr:rowOff>0</xdr:rowOff>
    </xdr:to>
    <xdr:sp macro="" textlink="">
      <xdr:nvSpPr>
        <xdr:cNvPr id="7" name="正方形/長方形 6">
          <a:extLst>
            <a:ext uri="{FF2B5EF4-FFF2-40B4-BE49-F238E27FC236}">
              <a16:creationId xmlns:a16="http://schemas.microsoft.com/office/drawing/2014/main" id="{953ED53F-5CC4-4914-9FCC-F5CA45B73EEF}"/>
            </a:ext>
          </a:extLst>
        </xdr:cNvPr>
        <xdr:cNvSpPr/>
      </xdr:nvSpPr>
      <xdr:spPr>
        <a:xfrm>
          <a:off x="17630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50</xdr:row>
      <xdr:rowOff>0</xdr:rowOff>
    </xdr:from>
    <xdr:to>
      <xdr:col>107</xdr:col>
      <xdr:colOff>0</xdr:colOff>
      <xdr:row>52</xdr:row>
      <xdr:rowOff>0</xdr:rowOff>
    </xdr:to>
    <xdr:sp macro="" textlink="">
      <xdr:nvSpPr>
        <xdr:cNvPr id="8" name="正方形/長方形 7">
          <a:extLst>
            <a:ext uri="{FF2B5EF4-FFF2-40B4-BE49-F238E27FC236}">
              <a16:creationId xmlns:a16="http://schemas.microsoft.com/office/drawing/2014/main" id="{9D290D58-027C-4D8F-993F-9058E877A0D5}"/>
            </a:ext>
          </a:extLst>
        </xdr:cNvPr>
        <xdr:cNvSpPr/>
      </xdr:nvSpPr>
      <xdr:spPr>
        <a:xfrm>
          <a:off x="19154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67</xdr:col>
      <xdr:colOff>0</xdr:colOff>
      <xdr:row>72</xdr:row>
      <xdr:rowOff>0</xdr:rowOff>
    </xdr:from>
    <xdr:to>
      <xdr:col>75</xdr:col>
      <xdr:colOff>0</xdr:colOff>
      <xdr:row>74</xdr:row>
      <xdr:rowOff>0</xdr:rowOff>
    </xdr:to>
    <xdr:sp macro="" textlink="">
      <xdr:nvSpPr>
        <xdr:cNvPr id="9" name="正方形/長方形 8">
          <a:extLst>
            <a:ext uri="{FF2B5EF4-FFF2-40B4-BE49-F238E27FC236}">
              <a16:creationId xmlns:a16="http://schemas.microsoft.com/office/drawing/2014/main" id="{ECCD0B61-1B9F-40AD-BE11-EC83BEF11A96}"/>
            </a:ext>
          </a:extLst>
        </xdr:cNvPr>
        <xdr:cNvSpPr/>
      </xdr:nvSpPr>
      <xdr:spPr>
        <a:xfrm>
          <a:off x="13058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75</xdr:col>
      <xdr:colOff>0</xdr:colOff>
      <xdr:row>72</xdr:row>
      <xdr:rowOff>0</xdr:rowOff>
    </xdr:from>
    <xdr:to>
      <xdr:col>83</xdr:col>
      <xdr:colOff>0</xdr:colOff>
      <xdr:row>74</xdr:row>
      <xdr:rowOff>0</xdr:rowOff>
    </xdr:to>
    <xdr:sp macro="" textlink="">
      <xdr:nvSpPr>
        <xdr:cNvPr id="10" name="正方形/長方形 9">
          <a:extLst>
            <a:ext uri="{FF2B5EF4-FFF2-40B4-BE49-F238E27FC236}">
              <a16:creationId xmlns:a16="http://schemas.microsoft.com/office/drawing/2014/main" id="{FDBC490E-0739-40BA-8CC4-8BAF460670B4}"/>
            </a:ext>
          </a:extLst>
        </xdr:cNvPr>
        <xdr:cNvSpPr/>
      </xdr:nvSpPr>
      <xdr:spPr>
        <a:xfrm>
          <a:off x="14582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83</xdr:col>
      <xdr:colOff>0</xdr:colOff>
      <xdr:row>72</xdr:row>
      <xdr:rowOff>0</xdr:rowOff>
    </xdr:from>
    <xdr:to>
      <xdr:col>91</xdr:col>
      <xdr:colOff>0</xdr:colOff>
      <xdr:row>74</xdr:row>
      <xdr:rowOff>0</xdr:rowOff>
    </xdr:to>
    <xdr:sp macro="" textlink="">
      <xdr:nvSpPr>
        <xdr:cNvPr id="11" name="正方形/長方形 10">
          <a:extLst>
            <a:ext uri="{FF2B5EF4-FFF2-40B4-BE49-F238E27FC236}">
              <a16:creationId xmlns:a16="http://schemas.microsoft.com/office/drawing/2014/main" id="{3227F642-F7D7-4AEF-870E-42D244A1B927}"/>
            </a:ext>
          </a:extLst>
        </xdr:cNvPr>
        <xdr:cNvSpPr/>
      </xdr:nvSpPr>
      <xdr:spPr>
        <a:xfrm>
          <a:off x="16106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72</xdr:row>
      <xdr:rowOff>0</xdr:rowOff>
    </xdr:from>
    <xdr:to>
      <xdr:col>99</xdr:col>
      <xdr:colOff>0</xdr:colOff>
      <xdr:row>74</xdr:row>
      <xdr:rowOff>0</xdr:rowOff>
    </xdr:to>
    <xdr:sp macro="" textlink="">
      <xdr:nvSpPr>
        <xdr:cNvPr id="12" name="正方形/長方形 11">
          <a:extLst>
            <a:ext uri="{FF2B5EF4-FFF2-40B4-BE49-F238E27FC236}">
              <a16:creationId xmlns:a16="http://schemas.microsoft.com/office/drawing/2014/main" id="{5E5D69D7-FE31-453E-958E-DAB299FD369D}"/>
            </a:ext>
          </a:extLst>
        </xdr:cNvPr>
        <xdr:cNvSpPr/>
      </xdr:nvSpPr>
      <xdr:spPr>
        <a:xfrm>
          <a:off x="17630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72</xdr:row>
      <xdr:rowOff>0</xdr:rowOff>
    </xdr:from>
    <xdr:to>
      <xdr:col>107</xdr:col>
      <xdr:colOff>0</xdr:colOff>
      <xdr:row>74</xdr:row>
      <xdr:rowOff>0</xdr:rowOff>
    </xdr:to>
    <xdr:sp macro="" textlink="">
      <xdr:nvSpPr>
        <xdr:cNvPr id="13" name="正方形/長方形 12">
          <a:extLst>
            <a:ext uri="{FF2B5EF4-FFF2-40B4-BE49-F238E27FC236}">
              <a16:creationId xmlns:a16="http://schemas.microsoft.com/office/drawing/2014/main" id="{6D55AB31-3520-4CB0-9392-77ED6B19B328}"/>
            </a:ext>
          </a:extLst>
        </xdr:cNvPr>
        <xdr:cNvSpPr/>
      </xdr:nvSpPr>
      <xdr:spPr>
        <a:xfrm>
          <a:off x="19154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0</xdr:col>
      <xdr:colOff>355600</xdr:colOff>
      <xdr:row>0</xdr:row>
      <xdr:rowOff>63500</xdr:rowOff>
    </xdr:from>
    <xdr:to>
      <xdr:col>66</xdr:col>
      <xdr:colOff>187325</xdr:colOff>
      <xdr:row>1</xdr:row>
      <xdr:rowOff>155575</xdr:rowOff>
    </xdr:to>
    <xdr:sp macro="" textlink="">
      <xdr:nvSpPr>
        <xdr:cNvPr id="14" name="正方形/長方形 13">
          <a:extLst>
            <a:ext uri="{FF2B5EF4-FFF2-40B4-BE49-F238E27FC236}">
              <a16:creationId xmlns:a16="http://schemas.microsoft.com/office/drawing/2014/main" id="{A771A2B5-ABB3-4193-9C61-592D36D7A552}"/>
            </a:ext>
          </a:extLst>
        </xdr:cNvPr>
        <xdr:cNvSpPr/>
      </xdr:nvSpPr>
      <xdr:spPr>
        <a:xfrm>
          <a:off x="355600" y="635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）市町村公会計指標分析／財政指標組合せ分析表</a:t>
          </a:r>
        </a:p>
      </xdr:txBody>
    </xdr:sp>
    <xdr:clientData/>
  </xdr:twoCellAnchor>
  <xdr:twoCellAnchor>
    <xdr:from>
      <xdr:col>87</xdr:col>
      <xdr:colOff>161925</xdr:colOff>
      <xdr:row>0</xdr:row>
      <xdr:rowOff>190500</xdr:rowOff>
    </xdr:from>
    <xdr:to>
      <xdr:col>107</xdr:col>
      <xdr:colOff>282575</xdr:colOff>
      <xdr:row>1</xdr:row>
      <xdr:rowOff>206375</xdr:rowOff>
    </xdr:to>
    <xdr:sp macro="" textlink="">
      <xdr:nvSpPr>
        <xdr:cNvPr id="15" name="正方形/長方形 14">
          <a:extLst>
            <a:ext uri="{FF2B5EF4-FFF2-40B4-BE49-F238E27FC236}">
              <a16:creationId xmlns:a16="http://schemas.microsoft.com/office/drawing/2014/main" id="{BEB59777-947F-4501-85AC-405FEB2C340E}"/>
            </a:ext>
          </a:extLst>
        </xdr:cNvPr>
        <xdr:cNvSpPr/>
      </xdr:nvSpPr>
      <xdr:spPr>
        <a:xfrm>
          <a:off x="170307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187325</xdr:colOff>
      <xdr:row>0</xdr:row>
      <xdr:rowOff>215900</xdr:rowOff>
    </xdr:from>
    <xdr:to>
      <xdr:col>107</xdr:col>
      <xdr:colOff>263525</xdr:colOff>
      <xdr:row>1</xdr:row>
      <xdr:rowOff>180975</xdr:rowOff>
    </xdr:to>
    <xdr:sp macro="" textlink="">
      <xdr:nvSpPr>
        <xdr:cNvPr id="16" name="正方形/長方形 15">
          <a:extLst>
            <a:ext uri="{FF2B5EF4-FFF2-40B4-BE49-F238E27FC236}">
              <a16:creationId xmlns:a16="http://schemas.microsoft.com/office/drawing/2014/main" id="{19585847-D68A-41A9-B609-E18FE4F3A56D}"/>
            </a:ext>
          </a:extLst>
        </xdr:cNvPr>
        <xdr:cNvSpPr/>
      </xdr:nvSpPr>
      <xdr:spPr>
        <a:xfrm>
          <a:off x="170561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88</xdr:col>
      <xdr:colOff>22225</xdr:colOff>
      <xdr:row>0</xdr:row>
      <xdr:rowOff>241300</xdr:rowOff>
    </xdr:from>
    <xdr:to>
      <xdr:col>107</xdr:col>
      <xdr:colOff>231775</xdr:colOff>
      <xdr:row>1</xdr:row>
      <xdr:rowOff>142875</xdr:rowOff>
    </xdr:to>
    <xdr:sp macro="" textlink="">
      <xdr:nvSpPr>
        <xdr:cNvPr id="17" name="正方形/長方形 16">
          <a:extLst>
            <a:ext uri="{FF2B5EF4-FFF2-40B4-BE49-F238E27FC236}">
              <a16:creationId xmlns:a16="http://schemas.microsoft.com/office/drawing/2014/main" id="{5FCDFF19-F18C-42B1-B776-B6DA06518FA5}"/>
            </a:ext>
          </a:extLst>
        </xdr:cNvPr>
        <xdr:cNvSpPr/>
      </xdr:nvSpPr>
      <xdr:spPr>
        <a:xfrm>
          <a:off x="170815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高知県奈半利町</a:t>
          </a:r>
        </a:p>
      </xdr:txBody>
    </xdr:sp>
    <xdr:clientData/>
  </xdr:twoCellAnchor>
  <xdr:twoCellAnchor>
    <xdr:from>
      <xdr:col>73</xdr:col>
      <xdr:colOff>34925</xdr:colOff>
      <xdr:row>0</xdr:row>
      <xdr:rowOff>190500</xdr:rowOff>
    </xdr:from>
    <xdr:to>
      <xdr:col>87</xdr:col>
      <xdr:colOff>28575</xdr:colOff>
      <xdr:row>1</xdr:row>
      <xdr:rowOff>206375</xdr:rowOff>
    </xdr:to>
    <xdr:sp macro="" textlink="">
      <xdr:nvSpPr>
        <xdr:cNvPr id="18" name="正方形/長方形 17">
          <a:extLst>
            <a:ext uri="{FF2B5EF4-FFF2-40B4-BE49-F238E27FC236}">
              <a16:creationId xmlns:a16="http://schemas.microsoft.com/office/drawing/2014/main" id="{52C6EE5F-88AD-416F-A89D-970AFA83B3E2}"/>
            </a:ext>
          </a:extLst>
        </xdr:cNvPr>
        <xdr:cNvSpPr/>
      </xdr:nvSpPr>
      <xdr:spPr>
        <a:xfrm>
          <a:off x="142367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60325</xdr:colOff>
      <xdr:row>0</xdr:row>
      <xdr:rowOff>215900</xdr:rowOff>
    </xdr:from>
    <xdr:to>
      <xdr:col>87</xdr:col>
      <xdr:colOff>9525</xdr:colOff>
      <xdr:row>1</xdr:row>
      <xdr:rowOff>180975</xdr:rowOff>
    </xdr:to>
    <xdr:sp macro="" textlink="">
      <xdr:nvSpPr>
        <xdr:cNvPr id="19" name="正方形/長方形 18">
          <a:extLst>
            <a:ext uri="{FF2B5EF4-FFF2-40B4-BE49-F238E27FC236}">
              <a16:creationId xmlns:a16="http://schemas.microsoft.com/office/drawing/2014/main" id="{DE153FFF-4E4B-473F-8C2D-BCC0BA324D3D}"/>
            </a:ext>
          </a:extLst>
        </xdr:cNvPr>
        <xdr:cNvSpPr/>
      </xdr:nvSpPr>
      <xdr:spPr>
        <a:xfrm>
          <a:off x="142621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85725</xdr:colOff>
      <xdr:row>0</xdr:row>
      <xdr:rowOff>241300</xdr:rowOff>
    </xdr:from>
    <xdr:to>
      <xdr:col>86</xdr:col>
      <xdr:colOff>168275</xdr:colOff>
      <xdr:row>1</xdr:row>
      <xdr:rowOff>155575</xdr:rowOff>
    </xdr:to>
    <xdr:sp macro="" textlink="">
      <xdr:nvSpPr>
        <xdr:cNvPr id="20" name="正方形/長方形 19">
          <a:extLst>
            <a:ext uri="{FF2B5EF4-FFF2-40B4-BE49-F238E27FC236}">
              <a16:creationId xmlns:a16="http://schemas.microsoft.com/office/drawing/2014/main" id="{900B2B24-520B-4CC3-851F-40385C815F3C}"/>
            </a:ext>
          </a:extLst>
        </xdr:cNvPr>
        <xdr:cNvSpPr/>
      </xdr:nvSpPr>
      <xdr:spPr>
        <a:xfrm>
          <a:off x="142875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令和元年度</a:t>
          </a:r>
        </a:p>
      </xdr:txBody>
    </xdr:sp>
    <xdr:clientData/>
  </xdr:twoCellAnchor>
  <xdr:twoCellAnchor>
    <xdr:from>
      <xdr:col>0</xdr:col>
      <xdr:colOff>482600</xdr:colOff>
      <xdr:row>2</xdr:row>
      <xdr:rowOff>22225</xdr:rowOff>
    </xdr:from>
    <xdr:to>
      <xdr:col>53</xdr:col>
      <xdr:colOff>187325</xdr:colOff>
      <xdr:row>11</xdr:row>
      <xdr:rowOff>104775</xdr:rowOff>
    </xdr:to>
    <xdr:sp macro="" textlink="">
      <xdr:nvSpPr>
        <xdr:cNvPr id="21" name="正方形/長方形 20">
          <a:extLst>
            <a:ext uri="{FF2B5EF4-FFF2-40B4-BE49-F238E27FC236}">
              <a16:creationId xmlns:a16="http://schemas.microsoft.com/office/drawing/2014/main" id="{E3BBD911-8381-49F0-9C90-19492241D1EE}"/>
            </a:ext>
          </a:extLst>
        </xdr:cNvPr>
        <xdr:cNvSpPr/>
      </xdr:nvSpPr>
      <xdr:spPr>
        <a:xfrm>
          <a:off x="4826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123825</xdr:colOff>
      <xdr:row>2</xdr:row>
      <xdr:rowOff>53975</xdr:rowOff>
    </xdr:from>
    <xdr:to>
      <xdr:col>8</xdr:col>
      <xdr:colOff>187325</xdr:colOff>
      <xdr:row>11</xdr:row>
      <xdr:rowOff>73025</xdr:rowOff>
    </xdr:to>
    <xdr:sp macro="" textlink="">
      <xdr:nvSpPr>
        <xdr:cNvPr id="22" name="正方形/長方形 21">
          <a:extLst>
            <a:ext uri="{FF2B5EF4-FFF2-40B4-BE49-F238E27FC236}">
              <a16:creationId xmlns:a16="http://schemas.microsoft.com/office/drawing/2014/main" id="{50E9965A-09BB-45F0-AB20-41D380686896}"/>
            </a:ext>
          </a:extLst>
        </xdr:cNvPr>
        <xdr:cNvSpPr/>
      </xdr:nvSpPr>
      <xdr:spPr>
        <a:xfrm>
          <a:off x="6096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8</xdr:col>
      <xdr:colOff>123825</xdr:colOff>
      <xdr:row>2</xdr:row>
      <xdr:rowOff>53975</xdr:rowOff>
    </xdr:from>
    <xdr:to>
      <xdr:col>15</xdr:col>
      <xdr:colOff>123825</xdr:colOff>
      <xdr:row>11</xdr:row>
      <xdr:rowOff>73025</xdr:rowOff>
    </xdr:to>
    <xdr:sp macro="" textlink="">
      <xdr:nvSpPr>
        <xdr:cNvPr id="23" name="正方形/長方形 22">
          <a:extLst>
            <a:ext uri="{FF2B5EF4-FFF2-40B4-BE49-F238E27FC236}">
              <a16:creationId xmlns:a16="http://schemas.microsoft.com/office/drawing/2014/main" id="{4EE13CC8-2D1F-431D-8108-D6DD85C538ED}"/>
            </a:ext>
          </a:extLst>
        </xdr:cNvPr>
        <xdr:cNvSpPr/>
      </xdr:nvSpPr>
      <xdr:spPr>
        <a:xfrm>
          <a:off x="19431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3,137
3,123
28.37
4,476,533
4,346,500
37,287
1,617,262
3,343,907</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15</xdr:col>
      <xdr:colOff>123825</xdr:colOff>
      <xdr:row>2</xdr:row>
      <xdr:rowOff>53975</xdr:rowOff>
    </xdr:from>
    <xdr:to>
      <xdr:col>23</xdr:col>
      <xdr:colOff>123825</xdr:colOff>
      <xdr:row>11</xdr:row>
      <xdr:rowOff>73025</xdr:rowOff>
    </xdr:to>
    <xdr:sp macro="" textlink="">
      <xdr:nvSpPr>
        <xdr:cNvPr id="24" name="正方形/長方形 23">
          <a:extLst>
            <a:ext uri="{FF2B5EF4-FFF2-40B4-BE49-F238E27FC236}">
              <a16:creationId xmlns:a16="http://schemas.microsoft.com/office/drawing/2014/main" id="{12586B00-3804-4934-A69D-E7CE29CA30CE}"/>
            </a:ext>
          </a:extLst>
        </xdr:cNvPr>
        <xdr:cNvSpPr/>
      </xdr:nvSpPr>
      <xdr:spPr>
        <a:xfrm>
          <a:off x="32766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23</xdr:col>
      <xdr:colOff>123825</xdr:colOff>
      <xdr:row>2</xdr:row>
      <xdr:rowOff>73025</xdr:rowOff>
    </xdr:from>
    <xdr:to>
      <xdr:col>34</xdr:col>
      <xdr:colOff>60325</xdr:colOff>
      <xdr:row>7</xdr:row>
      <xdr:rowOff>3175</xdr:rowOff>
    </xdr:to>
    <xdr:sp macro="" textlink="">
      <xdr:nvSpPr>
        <xdr:cNvPr id="25" name="正方形/長方形 24">
          <a:extLst>
            <a:ext uri="{FF2B5EF4-FFF2-40B4-BE49-F238E27FC236}">
              <a16:creationId xmlns:a16="http://schemas.microsoft.com/office/drawing/2014/main" id="{F6A0D3C8-E804-4295-8F2D-6AA7ED5E1BF9}"/>
            </a:ext>
          </a:extLst>
        </xdr:cNvPr>
        <xdr:cNvSpPr/>
      </xdr:nvSpPr>
      <xdr:spPr>
        <a:xfrm>
          <a:off x="48006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60325</xdr:colOff>
      <xdr:row>2</xdr:row>
      <xdr:rowOff>73025</xdr:rowOff>
    </xdr:from>
    <xdr:to>
      <xdr:col>40</xdr:col>
      <xdr:colOff>187325</xdr:colOff>
      <xdr:row>7</xdr:row>
      <xdr:rowOff>3175</xdr:rowOff>
    </xdr:to>
    <xdr:sp macro="" textlink="">
      <xdr:nvSpPr>
        <xdr:cNvPr id="26" name="正方形/長方形 25">
          <a:extLst>
            <a:ext uri="{FF2B5EF4-FFF2-40B4-BE49-F238E27FC236}">
              <a16:creationId xmlns:a16="http://schemas.microsoft.com/office/drawing/2014/main" id="{6CFF39FC-385F-46FA-BFA5-EB8EBDB3A227}"/>
            </a:ext>
          </a:extLst>
        </xdr:cNvPr>
        <xdr:cNvSpPr/>
      </xdr:nvSpPr>
      <xdr:spPr>
        <a:xfrm>
          <a:off x="68326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1.2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41</xdr:col>
      <xdr:colOff>60325</xdr:colOff>
      <xdr:row>2</xdr:row>
      <xdr:rowOff>85725</xdr:rowOff>
    </xdr:from>
    <xdr:to>
      <xdr:col>44</xdr:col>
      <xdr:colOff>123825</xdr:colOff>
      <xdr:row>7</xdr:row>
      <xdr:rowOff>15875</xdr:rowOff>
    </xdr:to>
    <xdr:sp macro="" textlink="">
      <xdr:nvSpPr>
        <xdr:cNvPr id="27" name="正方形/長方形 26">
          <a:extLst>
            <a:ext uri="{FF2B5EF4-FFF2-40B4-BE49-F238E27FC236}">
              <a16:creationId xmlns:a16="http://schemas.microsoft.com/office/drawing/2014/main" id="{0AC83E09-EB8E-40CB-AC40-95754851D13F}"/>
            </a:ext>
          </a:extLst>
        </xdr:cNvPr>
        <xdr:cNvSpPr/>
      </xdr:nvSpPr>
      <xdr:spPr>
        <a:xfrm>
          <a:off x="81661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23</xdr:col>
      <xdr:colOff>123825</xdr:colOff>
      <xdr:row>6</xdr:row>
      <xdr:rowOff>9525</xdr:rowOff>
    </xdr:from>
    <xdr:to>
      <xdr:col>34</xdr:col>
      <xdr:colOff>60325</xdr:colOff>
      <xdr:row>9</xdr:row>
      <xdr:rowOff>130175</xdr:rowOff>
    </xdr:to>
    <xdr:sp macro="" textlink="">
      <xdr:nvSpPr>
        <xdr:cNvPr id="28" name="正方形/長方形 27">
          <a:extLst>
            <a:ext uri="{FF2B5EF4-FFF2-40B4-BE49-F238E27FC236}">
              <a16:creationId xmlns:a16="http://schemas.microsoft.com/office/drawing/2014/main" id="{BC547688-34E0-4587-AEBB-D43FB34F0B86}"/>
            </a:ext>
          </a:extLst>
        </xdr:cNvPr>
        <xdr:cNvSpPr/>
      </xdr:nvSpPr>
      <xdr:spPr>
        <a:xfrm>
          <a:off x="48006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123825</xdr:colOff>
      <xdr:row>6</xdr:row>
      <xdr:rowOff>9525</xdr:rowOff>
    </xdr:from>
    <xdr:to>
      <xdr:col>53</xdr:col>
      <xdr:colOff>187325</xdr:colOff>
      <xdr:row>9</xdr:row>
      <xdr:rowOff>130175</xdr:rowOff>
    </xdr:to>
    <xdr:sp macro="" textlink="">
      <xdr:nvSpPr>
        <xdr:cNvPr id="29" name="正方形/長方形 28">
          <a:extLst>
            <a:ext uri="{FF2B5EF4-FFF2-40B4-BE49-F238E27FC236}">
              <a16:creationId xmlns:a16="http://schemas.microsoft.com/office/drawing/2014/main" id="{28B5FCFC-6AE3-4AC6-967C-529047C4F15D}"/>
            </a:ext>
          </a:extLst>
        </xdr:cNvPr>
        <xdr:cNvSpPr/>
      </xdr:nvSpPr>
      <xdr:spPr>
        <a:xfrm>
          <a:off x="68961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56</xdr:col>
      <xdr:colOff>111125</xdr:colOff>
      <xdr:row>2</xdr:row>
      <xdr:rowOff>22225</xdr:rowOff>
    </xdr:from>
    <xdr:to>
      <xdr:col>64</xdr:col>
      <xdr:colOff>111125</xdr:colOff>
      <xdr:row>8</xdr:row>
      <xdr:rowOff>111125</xdr:rowOff>
    </xdr:to>
    <xdr:sp macro="" textlink="">
      <xdr:nvSpPr>
        <xdr:cNvPr id="30" name="角丸四角形 29">
          <a:extLst>
            <a:ext uri="{FF2B5EF4-FFF2-40B4-BE49-F238E27FC236}">
              <a16:creationId xmlns:a16="http://schemas.microsoft.com/office/drawing/2014/main" id="{D23B1E40-DD67-4CBE-921F-BA868F4EFC31}"/>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180975</xdr:colOff>
      <xdr:row>2</xdr:row>
      <xdr:rowOff>85725</xdr:rowOff>
    </xdr:from>
    <xdr:to>
      <xdr:col>64</xdr:col>
      <xdr:colOff>180975</xdr:colOff>
      <xdr:row>3</xdr:row>
      <xdr:rowOff>15875</xdr:rowOff>
    </xdr:to>
    <xdr:sp macro="" textlink="">
      <xdr:nvSpPr>
        <xdr:cNvPr id="31" name="正方形/長方形 30">
          <a:extLst>
            <a:ext uri="{FF2B5EF4-FFF2-40B4-BE49-F238E27FC236}">
              <a16:creationId xmlns:a16="http://schemas.microsoft.com/office/drawing/2014/main" id="{A8E2528A-4E68-4EC4-8B87-16C5B529675C}"/>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57</xdr:col>
      <xdr:colOff>180975</xdr:colOff>
      <xdr:row>3</xdr:row>
      <xdr:rowOff>28575</xdr:rowOff>
    </xdr:from>
    <xdr:to>
      <xdr:col>64</xdr:col>
      <xdr:colOff>180975</xdr:colOff>
      <xdr:row>6</xdr:row>
      <xdr:rowOff>34925</xdr:rowOff>
    </xdr:to>
    <xdr:sp macro="" textlink="">
      <xdr:nvSpPr>
        <xdr:cNvPr id="32" name="正方形/長方形 31">
          <a:extLst>
            <a:ext uri="{FF2B5EF4-FFF2-40B4-BE49-F238E27FC236}">
              <a16:creationId xmlns:a16="http://schemas.microsoft.com/office/drawing/2014/main" id="{255EA62C-A0D7-4059-9691-164E5AB6793C}"/>
            </a:ext>
          </a:extLst>
        </xdr:cNvPr>
        <xdr:cNvSpPr/>
      </xdr:nvSpPr>
      <xdr:spPr>
        <a:xfrm>
          <a:off x="11334750" y="1219200"/>
          <a:ext cx="1333500" cy="520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57</xdr:col>
      <xdr:colOff>180975</xdr:colOff>
      <xdr:row>5</xdr:row>
      <xdr:rowOff>28575</xdr:rowOff>
    </xdr:from>
    <xdr:to>
      <xdr:col>65</xdr:col>
      <xdr:colOff>117475</xdr:colOff>
      <xdr:row>8</xdr:row>
      <xdr:rowOff>161925</xdr:rowOff>
    </xdr:to>
    <xdr:sp macro="" textlink="">
      <xdr:nvSpPr>
        <xdr:cNvPr id="33" name="正方形/長方形 32">
          <a:extLst>
            <a:ext uri="{FF2B5EF4-FFF2-40B4-BE49-F238E27FC236}">
              <a16:creationId xmlns:a16="http://schemas.microsoft.com/office/drawing/2014/main" id="{CFBE5BF3-0A93-4498-87B4-0403AAB6CDF5}"/>
            </a:ext>
          </a:extLst>
        </xdr:cNvPr>
        <xdr:cNvSpPr/>
      </xdr:nvSpPr>
      <xdr:spPr>
        <a:xfrm>
          <a:off x="11334750" y="1562100"/>
          <a:ext cx="1460500" cy="647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57</xdr:col>
      <xdr:colOff>3175</xdr:colOff>
      <xdr:row>2</xdr:row>
      <xdr:rowOff>174625</xdr:rowOff>
    </xdr:from>
    <xdr:to>
      <xdr:col>58</xdr:col>
      <xdr:colOff>22225</xdr:colOff>
      <xdr:row>2</xdr:row>
      <xdr:rowOff>174625</xdr:rowOff>
    </xdr:to>
    <xdr:cxnSp macro="">
      <xdr:nvCxnSpPr>
        <xdr:cNvPr id="34" name="直線コネクタ 33">
          <a:extLst>
            <a:ext uri="{FF2B5EF4-FFF2-40B4-BE49-F238E27FC236}">
              <a16:creationId xmlns:a16="http://schemas.microsoft.com/office/drawing/2014/main" id="{CC5274CF-4FE9-451D-A159-793C55980C34}"/>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57150</xdr:colOff>
      <xdr:row>2</xdr:row>
      <xdr:rowOff>136525</xdr:rowOff>
    </xdr:from>
    <xdr:to>
      <xdr:col>57</xdr:col>
      <xdr:colOff>158750</xdr:colOff>
      <xdr:row>2</xdr:row>
      <xdr:rowOff>238125</xdr:rowOff>
    </xdr:to>
    <xdr:sp macro="" textlink="">
      <xdr:nvSpPr>
        <xdr:cNvPr id="35" name="楕円 34">
          <a:extLst>
            <a:ext uri="{FF2B5EF4-FFF2-40B4-BE49-F238E27FC236}">
              <a16:creationId xmlns:a16="http://schemas.microsoft.com/office/drawing/2014/main" id="{B7F8C66F-0E0E-478B-ACB0-F0261E8F8EE1}"/>
            </a:ext>
          </a:extLst>
        </xdr:cNvPr>
        <xdr:cNvSpPr/>
      </xdr:nvSpPr>
      <xdr:spPr>
        <a:xfrm>
          <a:off x="11210925" y="1003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57150</xdr:colOff>
      <xdr:row>3</xdr:row>
      <xdr:rowOff>117475</xdr:rowOff>
    </xdr:from>
    <xdr:to>
      <xdr:col>57</xdr:col>
      <xdr:colOff>158750</xdr:colOff>
      <xdr:row>4</xdr:row>
      <xdr:rowOff>47625</xdr:rowOff>
    </xdr:to>
    <xdr:sp macro="" textlink="">
      <xdr:nvSpPr>
        <xdr:cNvPr id="36" name="フローチャート: 判断 35">
          <a:extLst>
            <a:ext uri="{FF2B5EF4-FFF2-40B4-BE49-F238E27FC236}">
              <a16:creationId xmlns:a16="http://schemas.microsoft.com/office/drawing/2014/main" id="{2ED4C2A9-F126-4107-95E0-4638C1A7BBA9}"/>
            </a:ext>
          </a:extLst>
        </xdr:cNvPr>
        <xdr:cNvSpPr/>
      </xdr:nvSpPr>
      <xdr:spPr>
        <a:xfrm>
          <a:off x="11210925" y="1308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101600</xdr:colOff>
      <xdr:row>5</xdr:row>
      <xdr:rowOff>28575</xdr:rowOff>
    </xdr:from>
    <xdr:to>
      <xdr:col>57</xdr:col>
      <xdr:colOff>101600</xdr:colOff>
      <xdr:row>5</xdr:row>
      <xdr:rowOff>168275</xdr:rowOff>
    </xdr:to>
    <xdr:cxnSp macro="">
      <xdr:nvCxnSpPr>
        <xdr:cNvPr id="37" name="直線コネクタ 36">
          <a:extLst>
            <a:ext uri="{FF2B5EF4-FFF2-40B4-BE49-F238E27FC236}">
              <a16:creationId xmlns:a16="http://schemas.microsoft.com/office/drawing/2014/main" id="{BB9DB155-EC3E-42BD-A5D0-5F42F6A708A5}"/>
            </a:ext>
          </a:extLst>
        </xdr:cNvPr>
        <xdr:cNvCxnSpPr/>
      </xdr:nvCxnSpPr>
      <xdr:spPr>
        <a:xfrm>
          <a:off x="11255375" y="15621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5</xdr:row>
      <xdr:rowOff>28575</xdr:rowOff>
    </xdr:from>
    <xdr:to>
      <xdr:col>58</xdr:col>
      <xdr:colOff>3175</xdr:colOff>
      <xdr:row>5</xdr:row>
      <xdr:rowOff>28575</xdr:rowOff>
    </xdr:to>
    <xdr:cxnSp macro="">
      <xdr:nvCxnSpPr>
        <xdr:cNvPr id="38" name="直線コネクタ 37">
          <a:extLst>
            <a:ext uri="{FF2B5EF4-FFF2-40B4-BE49-F238E27FC236}">
              <a16:creationId xmlns:a16="http://schemas.microsoft.com/office/drawing/2014/main" id="{CA034FCC-63F4-4228-B6E3-05D8E30066F2}"/>
            </a:ext>
          </a:extLst>
        </xdr:cNvPr>
        <xdr:cNvCxnSpPr/>
      </xdr:nvCxnSpPr>
      <xdr:spPr>
        <a:xfrm>
          <a:off x="11176000" y="1562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101600</xdr:colOff>
      <xdr:row>6</xdr:row>
      <xdr:rowOff>95250</xdr:rowOff>
    </xdr:from>
    <xdr:to>
      <xdr:col>57</xdr:col>
      <xdr:colOff>101600</xdr:colOff>
      <xdr:row>7</xdr:row>
      <xdr:rowOff>63500</xdr:rowOff>
    </xdr:to>
    <xdr:cxnSp macro="">
      <xdr:nvCxnSpPr>
        <xdr:cNvPr id="39" name="直線コネクタ 38">
          <a:extLst>
            <a:ext uri="{FF2B5EF4-FFF2-40B4-BE49-F238E27FC236}">
              <a16:creationId xmlns:a16="http://schemas.microsoft.com/office/drawing/2014/main" id="{10FA979D-9091-4EDD-BE46-E83FD9E50430}"/>
            </a:ext>
          </a:extLst>
        </xdr:cNvPr>
        <xdr:cNvCxnSpPr/>
      </xdr:nvCxnSpPr>
      <xdr:spPr>
        <a:xfrm flipV="1">
          <a:off x="11255375" y="18002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7</xdr:row>
      <xdr:rowOff>66675</xdr:rowOff>
    </xdr:from>
    <xdr:to>
      <xdr:col>58</xdr:col>
      <xdr:colOff>3175</xdr:colOff>
      <xdr:row>7</xdr:row>
      <xdr:rowOff>66675</xdr:rowOff>
    </xdr:to>
    <xdr:cxnSp macro="">
      <xdr:nvCxnSpPr>
        <xdr:cNvPr id="40" name="直線コネクタ 39">
          <a:extLst>
            <a:ext uri="{FF2B5EF4-FFF2-40B4-BE49-F238E27FC236}">
              <a16:creationId xmlns:a16="http://schemas.microsoft.com/office/drawing/2014/main" id="{C413B477-F4B0-466B-B24F-454C49CB6C3C}"/>
            </a:ext>
          </a:extLst>
        </xdr:cNvPr>
        <xdr:cNvCxnSpPr/>
      </xdr:nvCxnSpPr>
      <xdr:spPr>
        <a:xfrm>
          <a:off x="11176000" y="1943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419100</xdr:colOff>
      <xdr:row>12</xdr:row>
      <xdr:rowOff>34925</xdr:rowOff>
    </xdr:from>
    <xdr:ext cx="8896666" cy="259045"/>
    <xdr:sp macro="" textlink="">
      <xdr:nvSpPr>
        <xdr:cNvPr id="41" name="テキスト ボックス 40">
          <a:extLst>
            <a:ext uri="{FF2B5EF4-FFF2-40B4-BE49-F238E27FC236}">
              <a16:creationId xmlns:a16="http://schemas.microsoft.com/office/drawing/2014/main" id="{C0D56A95-4720-4E86-8E69-2E1C5BC746F5}"/>
            </a:ext>
          </a:extLst>
        </xdr:cNvPr>
        <xdr:cNvSpPr txBox="1"/>
      </xdr:nvSpPr>
      <xdr:spPr>
        <a:xfrm>
          <a:off x="419100" y="27686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0</xdr:col>
      <xdr:colOff>419100</xdr:colOff>
      <xdr:row>13</xdr:row>
      <xdr:rowOff>104775</xdr:rowOff>
    </xdr:from>
    <xdr:ext cx="6046335" cy="259045"/>
    <xdr:sp macro="" textlink="">
      <xdr:nvSpPr>
        <xdr:cNvPr id="42" name="テキスト ボックス 41">
          <a:extLst>
            <a:ext uri="{FF2B5EF4-FFF2-40B4-BE49-F238E27FC236}">
              <a16:creationId xmlns:a16="http://schemas.microsoft.com/office/drawing/2014/main" id="{404F898F-9D75-46E6-953F-698E52DCEAB3}"/>
            </a:ext>
          </a:extLst>
        </xdr:cNvPr>
        <xdr:cNvSpPr txBox="1"/>
      </xdr:nvSpPr>
      <xdr:spPr>
        <a:xfrm>
          <a:off x="419100" y="30099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0</xdr:col>
      <xdr:colOff>419100</xdr:colOff>
      <xdr:row>15</xdr:row>
      <xdr:rowOff>3175</xdr:rowOff>
    </xdr:from>
    <xdr:ext cx="8295925" cy="259045"/>
    <xdr:sp macro="" textlink="">
      <xdr:nvSpPr>
        <xdr:cNvPr id="43" name="テキスト ボックス 42">
          <a:extLst>
            <a:ext uri="{FF2B5EF4-FFF2-40B4-BE49-F238E27FC236}">
              <a16:creationId xmlns:a16="http://schemas.microsoft.com/office/drawing/2014/main" id="{52070719-EB49-4A46-ACD4-8D4F749CD8CA}"/>
            </a:ext>
          </a:extLst>
        </xdr:cNvPr>
        <xdr:cNvSpPr txBox="1"/>
      </xdr:nvSpPr>
      <xdr:spPr>
        <a:xfrm>
          <a:off x="419100" y="32512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類似団体内順位、全国平均、各都道府県平均は、令和元年度決算の状況である。また類似団体が存在しない場合、類似団体内順位を表示しない。</a:t>
          </a:r>
        </a:p>
      </xdr:txBody>
    </xdr:sp>
    <xdr:clientData/>
  </xdr:oneCellAnchor>
  <xdr:oneCellAnchor>
    <xdr:from>
      <xdr:col>0</xdr:col>
      <xdr:colOff>419100</xdr:colOff>
      <xdr:row>16</xdr:row>
      <xdr:rowOff>73025</xdr:rowOff>
    </xdr:from>
    <xdr:ext cx="10903882" cy="259045"/>
    <xdr:sp macro="" textlink="">
      <xdr:nvSpPr>
        <xdr:cNvPr id="44" name="テキスト ボックス 43">
          <a:extLst>
            <a:ext uri="{FF2B5EF4-FFF2-40B4-BE49-F238E27FC236}">
              <a16:creationId xmlns:a16="http://schemas.microsoft.com/office/drawing/2014/main" id="{20F22951-596D-4A24-BAE4-8906A5551028}"/>
            </a:ext>
          </a:extLst>
        </xdr:cNvPr>
        <xdr:cNvSpPr txBox="1"/>
      </xdr:nvSpPr>
      <xdr:spPr>
        <a:xfrm>
          <a:off x="419100" y="3492500"/>
          <a:ext cx="1090388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2</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年度中に市町村合併した団体で、合併前の団体毎の決算に基づく健全化判断比率等を算出していない団体については、債務償還比率、実質公債費率、将来負担比率のグラフを表記しない。</a:t>
          </a:r>
        </a:p>
      </xdr:txBody>
    </xdr:sp>
    <xdr:clientData/>
  </xdr:oneCellAnchor>
  <xdr:oneCellAnchor>
    <xdr:from>
      <xdr:col>0</xdr:col>
      <xdr:colOff>419100</xdr:colOff>
      <xdr:row>17</xdr:row>
      <xdr:rowOff>142875</xdr:rowOff>
    </xdr:from>
    <xdr:ext cx="4433650" cy="259045"/>
    <xdr:sp macro="" textlink="">
      <xdr:nvSpPr>
        <xdr:cNvPr id="45" name="テキスト ボックス 44">
          <a:extLst>
            <a:ext uri="{FF2B5EF4-FFF2-40B4-BE49-F238E27FC236}">
              <a16:creationId xmlns:a16="http://schemas.microsoft.com/office/drawing/2014/main" id="{3A65FC77-8798-4DDB-A53B-EAE77CBB0FB9}"/>
            </a:ext>
          </a:extLst>
        </xdr:cNvPr>
        <xdr:cNvSpPr txBox="1"/>
      </xdr:nvSpPr>
      <xdr:spPr>
        <a:xfrm>
          <a:off x="419100" y="37338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5</xdr:col>
      <xdr:colOff>22225</xdr:colOff>
      <xdr:row>20</xdr:row>
      <xdr:rowOff>149225</xdr:rowOff>
    </xdr:from>
    <xdr:to>
      <xdr:col>27</xdr:col>
      <xdr:colOff>73025</xdr:colOff>
      <xdr:row>22</xdr:row>
      <xdr:rowOff>28575</xdr:rowOff>
    </xdr:to>
    <xdr:sp macro="" textlink="">
      <xdr:nvSpPr>
        <xdr:cNvPr id="46" name="正方形/長方形 45">
          <a:extLst>
            <a:ext uri="{FF2B5EF4-FFF2-40B4-BE49-F238E27FC236}">
              <a16:creationId xmlns:a16="http://schemas.microsoft.com/office/drawing/2014/main" id="{9B1F1C9E-BCAB-4C89-8EC9-955097ADCB15}"/>
            </a:ext>
          </a:extLst>
        </xdr:cNvPr>
        <xdr:cNvSpPr/>
      </xdr:nvSpPr>
      <xdr:spPr>
        <a:xfrm>
          <a:off x="1270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8</xdr:col>
      <xdr:colOff>166864</xdr:colOff>
      <xdr:row>22</xdr:row>
      <xdr:rowOff>81217</xdr:rowOff>
    </xdr:from>
    <xdr:to>
      <xdr:col>18</xdr:col>
      <xdr:colOff>4585</xdr:colOff>
      <xdr:row>24</xdr:row>
      <xdr:rowOff>14034</xdr:rowOff>
    </xdr:to>
    <xdr:sp macro="" textlink="">
      <xdr:nvSpPr>
        <xdr:cNvPr id="47" name="正方形/長方形 46">
          <a:extLst>
            <a:ext uri="{FF2B5EF4-FFF2-40B4-BE49-F238E27FC236}">
              <a16:creationId xmlns:a16="http://schemas.microsoft.com/office/drawing/2014/main" id="{F1A9BB40-C429-4294-A115-F00FBFFF2D35}"/>
            </a:ext>
          </a:extLst>
        </xdr:cNvPr>
        <xdr:cNvSpPr/>
      </xdr:nvSpPr>
      <xdr:spPr>
        <a:xfrm>
          <a:off x="1986139" y="4624642"/>
          <a:ext cx="1742721"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18</xdr:col>
      <xdr:colOff>102864</xdr:colOff>
      <xdr:row>22</xdr:row>
      <xdr:rowOff>64546</xdr:rowOff>
    </xdr:from>
    <xdr:to>
      <xdr:col>23</xdr:col>
      <xdr:colOff>5085</xdr:colOff>
      <xdr:row>24</xdr:row>
      <xdr:rowOff>30705</xdr:rowOff>
    </xdr:to>
    <xdr:sp macro="" textlink="">
      <xdr:nvSpPr>
        <xdr:cNvPr id="48" name="正方形/長方形 47">
          <a:extLst>
            <a:ext uri="{FF2B5EF4-FFF2-40B4-BE49-F238E27FC236}">
              <a16:creationId xmlns:a16="http://schemas.microsoft.com/office/drawing/2014/main" id="{55B0818B-B930-4D01-893F-DBBC18D9347C}"/>
            </a:ext>
          </a:extLst>
        </xdr:cNvPr>
        <xdr:cNvSpPr/>
      </xdr:nvSpPr>
      <xdr:spPr>
        <a:xfrm>
          <a:off x="3827139" y="4607971"/>
          <a:ext cx="854721"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[ 53.9</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27</xdr:col>
      <xdr:colOff>22225</xdr:colOff>
      <xdr:row>21</xdr:row>
      <xdr:rowOff>57150</xdr:rowOff>
    </xdr:from>
    <xdr:to>
      <xdr:col>35</xdr:col>
      <xdr:colOff>22225</xdr:colOff>
      <xdr:row>22</xdr:row>
      <xdr:rowOff>92075</xdr:rowOff>
    </xdr:to>
    <xdr:sp macro="" textlink="">
      <xdr:nvSpPr>
        <xdr:cNvPr id="49" name="正方形/長方形 48">
          <a:extLst>
            <a:ext uri="{FF2B5EF4-FFF2-40B4-BE49-F238E27FC236}">
              <a16:creationId xmlns:a16="http://schemas.microsoft.com/office/drawing/2014/main" id="{58FA474C-B257-4D96-87AF-254FB445F74F}"/>
            </a:ext>
          </a:extLst>
        </xdr:cNvPr>
        <xdr:cNvSpPr/>
      </xdr:nvSpPr>
      <xdr:spPr>
        <a:xfrm>
          <a:off x="5461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27</xdr:col>
      <xdr:colOff>22225</xdr:colOff>
      <xdr:row>22</xdr:row>
      <xdr:rowOff>28575</xdr:rowOff>
    </xdr:from>
    <xdr:to>
      <xdr:col>35</xdr:col>
      <xdr:colOff>22225</xdr:colOff>
      <xdr:row>23</xdr:row>
      <xdr:rowOff>111125</xdr:rowOff>
    </xdr:to>
    <xdr:sp macro="" textlink="">
      <xdr:nvSpPr>
        <xdr:cNvPr id="50" name="正方形/長方形 49">
          <a:extLst>
            <a:ext uri="{FF2B5EF4-FFF2-40B4-BE49-F238E27FC236}">
              <a16:creationId xmlns:a16="http://schemas.microsoft.com/office/drawing/2014/main" id="{8C450B8C-FE8D-4ACA-9429-277A80DF39E6}"/>
            </a:ext>
          </a:extLst>
        </xdr:cNvPr>
        <xdr:cNvSpPr/>
      </xdr:nvSpPr>
      <xdr:spPr>
        <a:xfrm>
          <a:off x="5461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22/134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22225</xdr:colOff>
      <xdr:row>21</xdr:row>
      <xdr:rowOff>57150</xdr:rowOff>
    </xdr:from>
    <xdr:to>
      <xdr:col>43</xdr:col>
      <xdr:colOff>22225</xdr:colOff>
      <xdr:row>22</xdr:row>
      <xdr:rowOff>92075</xdr:rowOff>
    </xdr:to>
    <xdr:sp macro="" textlink="">
      <xdr:nvSpPr>
        <xdr:cNvPr id="51" name="正方形/長方形 50">
          <a:extLst>
            <a:ext uri="{FF2B5EF4-FFF2-40B4-BE49-F238E27FC236}">
              <a16:creationId xmlns:a16="http://schemas.microsoft.com/office/drawing/2014/main" id="{B70B493C-9D7D-454B-BFC9-90056808824A}"/>
            </a:ext>
          </a:extLst>
        </xdr:cNvPr>
        <xdr:cNvSpPr/>
      </xdr:nvSpPr>
      <xdr:spPr>
        <a:xfrm>
          <a:off x="6985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22225</xdr:colOff>
      <xdr:row>22</xdr:row>
      <xdr:rowOff>28575</xdr:rowOff>
    </xdr:from>
    <xdr:to>
      <xdr:col>43</xdr:col>
      <xdr:colOff>22225</xdr:colOff>
      <xdr:row>23</xdr:row>
      <xdr:rowOff>111125</xdr:rowOff>
    </xdr:to>
    <xdr:sp macro="" textlink="">
      <xdr:nvSpPr>
        <xdr:cNvPr id="52" name="正方形/長方形 51">
          <a:extLst>
            <a:ext uri="{FF2B5EF4-FFF2-40B4-BE49-F238E27FC236}">
              <a16:creationId xmlns:a16="http://schemas.microsoft.com/office/drawing/2014/main" id="{210F6416-BAAB-48C7-B9BC-3A5B6A2AAD90}"/>
            </a:ext>
          </a:extLst>
        </xdr:cNvPr>
        <xdr:cNvSpPr/>
      </xdr:nvSpPr>
      <xdr:spPr>
        <a:xfrm>
          <a:off x="6985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149225</xdr:colOff>
      <xdr:row>21</xdr:row>
      <xdr:rowOff>57150</xdr:rowOff>
    </xdr:from>
    <xdr:to>
      <xdr:col>51</xdr:col>
      <xdr:colOff>149225</xdr:colOff>
      <xdr:row>22</xdr:row>
      <xdr:rowOff>92075</xdr:rowOff>
    </xdr:to>
    <xdr:sp macro="" textlink="">
      <xdr:nvSpPr>
        <xdr:cNvPr id="53" name="正方形/長方形 52">
          <a:extLst>
            <a:ext uri="{FF2B5EF4-FFF2-40B4-BE49-F238E27FC236}">
              <a16:creationId xmlns:a16="http://schemas.microsoft.com/office/drawing/2014/main" id="{8F487232-CA99-43CE-A3DF-2574EFAE0EC2}"/>
            </a:ext>
          </a:extLst>
        </xdr:cNvPr>
        <xdr:cNvSpPr/>
      </xdr:nvSpPr>
      <xdr:spPr>
        <a:xfrm>
          <a:off x="8636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149225</xdr:colOff>
      <xdr:row>22</xdr:row>
      <xdr:rowOff>28575</xdr:rowOff>
    </xdr:from>
    <xdr:to>
      <xdr:col>51</xdr:col>
      <xdr:colOff>149225</xdr:colOff>
      <xdr:row>23</xdr:row>
      <xdr:rowOff>111125</xdr:rowOff>
    </xdr:to>
    <xdr:sp macro="" textlink="">
      <xdr:nvSpPr>
        <xdr:cNvPr id="54" name="正方形/長方形 53">
          <a:extLst>
            <a:ext uri="{FF2B5EF4-FFF2-40B4-BE49-F238E27FC236}">
              <a16:creationId xmlns:a16="http://schemas.microsoft.com/office/drawing/2014/main" id="{F5D64207-B025-4E5F-9C90-AA54D5B22397}"/>
            </a:ext>
          </a:extLst>
        </xdr:cNvPr>
        <xdr:cNvSpPr/>
      </xdr:nvSpPr>
      <xdr:spPr>
        <a:xfrm>
          <a:off x="8636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xdr:col>
      <xdr:colOff>22225</xdr:colOff>
      <xdr:row>24</xdr:row>
      <xdr:rowOff>66675</xdr:rowOff>
    </xdr:from>
    <xdr:to>
      <xdr:col>27</xdr:col>
      <xdr:colOff>73025</xdr:colOff>
      <xdr:row>36</xdr:row>
      <xdr:rowOff>168275</xdr:rowOff>
    </xdr:to>
    <xdr:sp macro="" textlink="">
      <xdr:nvSpPr>
        <xdr:cNvPr id="55" name="正方形/長方形 54">
          <a:extLst>
            <a:ext uri="{FF2B5EF4-FFF2-40B4-BE49-F238E27FC236}">
              <a16:creationId xmlns:a16="http://schemas.microsoft.com/office/drawing/2014/main" id="{AFD486EE-4E9D-4681-926F-99A1330B44F0}"/>
            </a:ext>
          </a:extLst>
        </xdr:cNvPr>
        <xdr:cNvSpPr/>
      </xdr:nvSpPr>
      <xdr:spPr>
        <a:xfrm>
          <a:off x="1270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66675</xdr:rowOff>
    </xdr:from>
    <xdr:to>
      <xdr:col>53</xdr:col>
      <xdr:colOff>149225</xdr:colOff>
      <xdr:row>36</xdr:row>
      <xdr:rowOff>168275</xdr:rowOff>
    </xdr:to>
    <xdr:sp macro="" textlink="">
      <xdr:nvSpPr>
        <xdr:cNvPr id="56" name="正方形/長方形 55">
          <a:extLst>
            <a:ext uri="{FF2B5EF4-FFF2-40B4-BE49-F238E27FC236}">
              <a16:creationId xmlns:a16="http://schemas.microsoft.com/office/drawing/2014/main" id="{9B821184-0C93-4192-B35A-8B7788A1D59B}"/>
            </a:ext>
          </a:extLst>
        </xdr:cNvPr>
        <xdr:cNvSpPr/>
      </xdr:nvSpPr>
      <xdr:spPr>
        <a:xfrm>
          <a:off x="5778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130175</xdr:rowOff>
    </xdr:from>
    <xdr:to>
      <xdr:col>52</xdr:col>
      <xdr:colOff>149225</xdr:colOff>
      <xdr:row>26</xdr:row>
      <xdr:rowOff>41275</xdr:rowOff>
    </xdr:to>
    <xdr:sp macro="" textlink="">
      <xdr:nvSpPr>
        <xdr:cNvPr id="57" name="正方形/長方形 56">
          <a:extLst>
            <a:ext uri="{FF2B5EF4-FFF2-40B4-BE49-F238E27FC236}">
              <a16:creationId xmlns:a16="http://schemas.microsoft.com/office/drawing/2014/main" id="{29AAACA7-97CF-4C87-9BBF-2D85CA1A6B4E}"/>
            </a:ext>
          </a:extLst>
        </xdr:cNvPr>
        <xdr:cNvSpPr/>
      </xdr:nvSpPr>
      <xdr:spPr>
        <a:xfrm>
          <a:off x="5778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有形固定資産減価償却率の分析欄</a:t>
          </a:r>
        </a:p>
      </xdr:txBody>
    </xdr:sp>
    <xdr:clientData/>
  </xdr:twoCellAnchor>
  <xdr:twoCellAnchor>
    <xdr:from>
      <xdr:col>29</xdr:col>
      <xdr:colOff>34925</xdr:colOff>
      <xdr:row>26</xdr:row>
      <xdr:rowOff>15875</xdr:rowOff>
    </xdr:from>
    <xdr:to>
      <xdr:col>53</xdr:col>
      <xdr:colOff>22225</xdr:colOff>
      <xdr:row>36</xdr:row>
      <xdr:rowOff>79375</xdr:rowOff>
    </xdr:to>
    <xdr:sp macro="" textlink="" fLocksText="0">
      <xdr:nvSpPr>
        <xdr:cNvPr id="58" name="テキスト ボックス 57">
          <a:extLst>
            <a:ext uri="{FF2B5EF4-FFF2-40B4-BE49-F238E27FC236}">
              <a16:creationId xmlns:a16="http://schemas.microsoft.com/office/drawing/2014/main" id="{7A3B338F-3F6E-415A-9EE3-28B196C59593}"/>
            </a:ext>
          </a:extLst>
        </xdr:cNvPr>
        <xdr:cNvSpPr txBox="1"/>
      </xdr:nvSpPr>
      <xdr:spPr>
        <a:xfrm>
          <a:off x="5854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有形固定資産減価償却率は、類似団体平均値を下回っているが、多くの施設で老朽化が進んでいる。</a:t>
          </a:r>
          <a:endParaRPr lang="ja-JP" altLang="ja-JP">
            <a:effectLst/>
          </a:endParaRPr>
        </a:p>
        <a:p>
          <a:r>
            <a:rPr kumimoji="1" lang="ja-JP" altLang="en-US" sz="1100">
              <a:solidFill>
                <a:schemeClr val="dk1"/>
              </a:solidFill>
              <a:effectLst/>
              <a:latin typeface="+mn-lt"/>
              <a:ea typeface="+mn-ea"/>
              <a:cs typeface="+mn-cs"/>
            </a:rPr>
            <a:t>令和</a:t>
          </a:r>
          <a:r>
            <a:rPr kumimoji="1" lang="en-US" altLang="ja-JP" sz="1100">
              <a:solidFill>
                <a:schemeClr val="dk1"/>
              </a:solidFill>
              <a:effectLst/>
              <a:latin typeface="+mn-lt"/>
              <a:ea typeface="+mn-ea"/>
              <a:cs typeface="+mn-cs"/>
            </a:rPr>
            <a:t>3</a:t>
          </a:r>
          <a:r>
            <a:rPr kumimoji="1" lang="ja-JP" altLang="en-US" sz="1100">
              <a:solidFill>
                <a:schemeClr val="dk1"/>
              </a:solidFill>
              <a:effectLst/>
              <a:latin typeface="+mn-lt"/>
              <a:ea typeface="+mn-ea"/>
              <a:cs typeface="+mn-cs"/>
            </a:rPr>
            <a:t>年度</a:t>
          </a:r>
          <a:r>
            <a:rPr kumimoji="1" lang="ja-JP" altLang="ja-JP" sz="1100">
              <a:solidFill>
                <a:schemeClr val="dk1"/>
              </a:solidFill>
              <a:effectLst/>
              <a:latin typeface="+mn-lt"/>
              <a:ea typeface="+mn-ea"/>
              <a:cs typeface="+mn-cs"/>
            </a:rPr>
            <a:t>に</a:t>
          </a:r>
          <a:r>
            <a:rPr kumimoji="1" lang="ja-JP" altLang="en-US" sz="1100">
              <a:solidFill>
                <a:schemeClr val="dk1"/>
              </a:solidFill>
              <a:effectLst/>
              <a:latin typeface="+mn-lt"/>
              <a:ea typeface="+mn-ea"/>
              <a:cs typeface="+mn-cs"/>
            </a:rPr>
            <a:t>改定する</a:t>
          </a:r>
          <a:r>
            <a:rPr kumimoji="1" lang="ja-JP" altLang="ja-JP" sz="1100">
              <a:solidFill>
                <a:schemeClr val="dk1"/>
              </a:solidFill>
              <a:effectLst/>
              <a:latin typeface="+mn-lt"/>
              <a:ea typeface="+mn-ea"/>
              <a:cs typeface="+mn-cs"/>
            </a:rPr>
            <a:t>公共施設等総合管理計画に基づき、公共施設等の全体状況を把握し、長期的な視点で、更新、統廃合、長寿命化など計画的に行っていく。</a:t>
          </a:r>
          <a:endParaRPr lang="ja-JP" altLang="ja-JP">
            <a:effectLst/>
          </a:endParaRPr>
        </a:p>
      </xdr:txBody>
    </xdr:sp>
    <xdr:clientData/>
  </xdr:twoCellAnchor>
  <xdr:oneCellAnchor>
    <xdr:from>
      <xdr:col>4</xdr:col>
      <xdr:colOff>174625</xdr:colOff>
      <xdr:row>23</xdr:row>
      <xdr:rowOff>47625</xdr:rowOff>
    </xdr:from>
    <xdr:ext cx="349839" cy="225703"/>
    <xdr:sp macro="" textlink="">
      <xdr:nvSpPr>
        <xdr:cNvPr id="59" name="テキスト ボックス 58">
          <a:extLst>
            <a:ext uri="{FF2B5EF4-FFF2-40B4-BE49-F238E27FC236}">
              <a16:creationId xmlns:a16="http://schemas.microsoft.com/office/drawing/2014/main" id="{E5B73723-9730-4BD0-AF05-7AEA4CE7203A}"/>
            </a:ext>
          </a:extLst>
        </xdr:cNvPr>
        <xdr:cNvSpPr txBox="1"/>
      </xdr:nvSpPr>
      <xdr:spPr>
        <a:xfrm>
          <a:off x="1231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36</xdr:row>
      <xdr:rowOff>168275</xdr:rowOff>
    </xdr:from>
    <xdr:to>
      <xdr:col>27</xdr:col>
      <xdr:colOff>73025</xdr:colOff>
      <xdr:row>36</xdr:row>
      <xdr:rowOff>168275</xdr:rowOff>
    </xdr:to>
    <xdr:cxnSp macro="">
      <xdr:nvCxnSpPr>
        <xdr:cNvPr id="60" name="直線コネクタ 59">
          <a:extLst>
            <a:ext uri="{FF2B5EF4-FFF2-40B4-BE49-F238E27FC236}">
              <a16:creationId xmlns:a16="http://schemas.microsoft.com/office/drawing/2014/main" id="{E20EBA0F-8E0D-4E7F-AE73-9BB682A46BC6}"/>
            </a:ext>
          </a:extLst>
        </xdr:cNvPr>
        <xdr:cNvCxnSpPr/>
      </xdr:nvCxnSpPr>
      <xdr:spPr>
        <a:xfrm>
          <a:off x="1270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36</xdr:row>
      <xdr:rowOff>74474</xdr:rowOff>
    </xdr:from>
    <xdr:ext cx="359394" cy="225703"/>
    <xdr:sp macro="" textlink="">
      <xdr:nvSpPr>
        <xdr:cNvPr id="61" name="テキスト ボックス 60">
          <a:extLst>
            <a:ext uri="{FF2B5EF4-FFF2-40B4-BE49-F238E27FC236}">
              <a16:creationId xmlns:a16="http://schemas.microsoft.com/office/drawing/2014/main" id="{A1725371-0D2B-48FC-9A92-A0DB92B01ABE}"/>
            </a:ext>
          </a:extLst>
        </xdr:cNvPr>
        <xdr:cNvSpPr txBox="1"/>
      </xdr:nvSpPr>
      <xdr:spPr>
        <a:xfrm>
          <a:off x="847106" y="70181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90.0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35</xdr:row>
      <xdr:rowOff>31297</xdr:rowOff>
    </xdr:from>
    <xdr:to>
      <xdr:col>27</xdr:col>
      <xdr:colOff>73025</xdr:colOff>
      <xdr:row>35</xdr:row>
      <xdr:rowOff>31297</xdr:rowOff>
    </xdr:to>
    <xdr:cxnSp macro="">
      <xdr:nvCxnSpPr>
        <xdr:cNvPr id="62" name="直線コネクタ 61">
          <a:extLst>
            <a:ext uri="{FF2B5EF4-FFF2-40B4-BE49-F238E27FC236}">
              <a16:creationId xmlns:a16="http://schemas.microsoft.com/office/drawing/2014/main" id="{6C8918B0-1A67-4771-8FEE-7C3EC46345C2}"/>
            </a:ext>
          </a:extLst>
        </xdr:cNvPr>
        <xdr:cNvCxnSpPr/>
      </xdr:nvCxnSpPr>
      <xdr:spPr>
        <a:xfrm>
          <a:off x="1270000" y="6803572"/>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34</xdr:row>
      <xdr:rowOff>108946</xdr:rowOff>
    </xdr:from>
    <xdr:ext cx="359394" cy="225703"/>
    <xdr:sp macro="" textlink="">
      <xdr:nvSpPr>
        <xdr:cNvPr id="63" name="テキスト ボックス 62">
          <a:extLst>
            <a:ext uri="{FF2B5EF4-FFF2-40B4-BE49-F238E27FC236}">
              <a16:creationId xmlns:a16="http://schemas.microsoft.com/office/drawing/2014/main" id="{4FD79F3C-5F85-4653-9512-627DE4B16056}"/>
            </a:ext>
          </a:extLst>
        </xdr:cNvPr>
        <xdr:cNvSpPr txBox="1"/>
      </xdr:nvSpPr>
      <xdr:spPr>
        <a:xfrm>
          <a:off x="847106" y="6709771"/>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33</xdr:row>
      <xdr:rowOff>65768</xdr:rowOff>
    </xdr:from>
    <xdr:to>
      <xdr:col>27</xdr:col>
      <xdr:colOff>73025</xdr:colOff>
      <xdr:row>33</xdr:row>
      <xdr:rowOff>65768</xdr:rowOff>
    </xdr:to>
    <xdr:cxnSp macro="">
      <xdr:nvCxnSpPr>
        <xdr:cNvPr id="64" name="直線コネクタ 63">
          <a:extLst>
            <a:ext uri="{FF2B5EF4-FFF2-40B4-BE49-F238E27FC236}">
              <a16:creationId xmlns:a16="http://schemas.microsoft.com/office/drawing/2014/main" id="{8A8C3A0A-F217-4969-AC10-BA015C58EE13}"/>
            </a:ext>
          </a:extLst>
        </xdr:cNvPr>
        <xdr:cNvCxnSpPr/>
      </xdr:nvCxnSpPr>
      <xdr:spPr>
        <a:xfrm>
          <a:off x="1270000" y="649514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32</xdr:row>
      <xdr:rowOff>143417</xdr:rowOff>
    </xdr:from>
    <xdr:ext cx="359394" cy="225703"/>
    <xdr:sp macro="" textlink="">
      <xdr:nvSpPr>
        <xdr:cNvPr id="65" name="テキスト ボックス 64">
          <a:extLst>
            <a:ext uri="{FF2B5EF4-FFF2-40B4-BE49-F238E27FC236}">
              <a16:creationId xmlns:a16="http://schemas.microsoft.com/office/drawing/2014/main" id="{069A3A62-81F7-402E-8172-951C1097B896}"/>
            </a:ext>
          </a:extLst>
        </xdr:cNvPr>
        <xdr:cNvSpPr txBox="1"/>
      </xdr:nvSpPr>
      <xdr:spPr>
        <a:xfrm>
          <a:off x="847106" y="6401342"/>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70.0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31</xdr:row>
      <xdr:rowOff>100239</xdr:rowOff>
    </xdr:from>
    <xdr:to>
      <xdr:col>27</xdr:col>
      <xdr:colOff>73025</xdr:colOff>
      <xdr:row>31</xdr:row>
      <xdr:rowOff>100239</xdr:rowOff>
    </xdr:to>
    <xdr:cxnSp macro="">
      <xdr:nvCxnSpPr>
        <xdr:cNvPr id="66" name="直線コネクタ 65">
          <a:extLst>
            <a:ext uri="{FF2B5EF4-FFF2-40B4-BE49-F238E27FC236}">
              <a16:creationId xmlns:a16="http://schemas.microsoft.com/office/drawing/2014/main" id="{9A6E7A6C-05C5-401E-B871-67466CCF516A}"/>
            </a:ext>
          </a:extLst>
        </xdr:cNvPr>
        <xdr:cNvCxnSpPr/>
      </xdr:nvCxnSpPr>
      <xdr:spPr>
        <a:xfrm>
          <a:off x="1270000" y="6186714"/>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31</xdr:row>
      <xdr:rowOff>6438</xdr:rowOff>
    </xdr:from>
    <xdr:ext cx="359394" cy="225703"/>
    <xdr:sp macro="" textlink="">
      <xdr:nvSpPr>
        <xdr:cNvPr id="67" name="テキスト ボックス 66">
          <a:extLst>
            <a:ext uri="{FF2B5EF4-FFF2-40B4-BE49-F238E27FC236}">
              <a16:creationId xmlns:a16="http://schemas.microsoft.com/office/drawing/2014/main" id="{3DEE891F-7678-4AA7-B643-69D973E56570}"/>
            </a:ext>
          </a:extLst>
        </xdr:cNvPr>
        <xdr:cNvSpPr txBox="1"/>
      </xdr:nvSpPr>
      <xdr:spPr>
        <a:xfrm>
          <a:off x="847106" y="6092913"/>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29</xdr:row>
      <xdr:rowOff>134711</xdr:rowOff>
    </xdr:from>
    <xdr:to>
      <xdr:col>27</xdr:col>
      <xdr:colOff>73025</xdr:colOff>
      <xdr:row>29</xdr:row>
      <xdr:rowOff>134711</xdr:rowOff>
    </xdr:to>
    <xdr:cxnSp macro="">
      <xdr:nvCxnSpPr>
        <xdr:cNvPr id="68" name="直線コネクタ 67">
          <a:extLst>
            <a:ext uri="{FF2B5EF4-FFF2-40B4-BE49-F238E27FC236}">
              <a16:creationId xmlns:a16="http://schemas.microsoft.com/office/drawing/2014/main" id="{E092BA92-CBB9-48CC-BA85-45AABCADCF94}"/>
            </a:ext>
          </a:extLst>
        </xdr:cNvPr>
        <xdr:cNvCxnSpPr/>
      </xdr:nvCxnSpPr>
      <xdr:spPr>
        <a:xfrm>
          <a:off x="1270000" y="5878286"/>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29</xdr:row>
      <xdr:rowOff>40910</xdr:rowOff>
    </xdr:from>
    <xdr:ext cx="359394" cy="225703"/>
    <xdr:sp macro="" textlink="">
      <xdr:nvSpPr>
        <xdr:cNvPr id="69" name="テキスト ボックス 68">
          <a:extLst>
            <a:ext uri="{FF2B5EF4-FFF2-40B4-BE49-F238E27FC236}">
              <a16:creationId xmlns:a16="http://schemas.microsoft.com/office/drawing/2014/main" id="{FD40732F-6815-47D8-9A95-B74C7BA20C35}"/>
            </a:ext>
          </a:extLst>
        </xdr:cNvPr>
        <xdr:cNvSpPr txBox="1"/>
      </xdr:nvSpPr>
      <xdr:spPr>
        <a:xfrm>
          <a:off x="847106" y="5784485"/>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50.0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27</xdr:row>
      <xdr:rowOff>169182</xdr:rowOff>
    </xdr:from>
    <xdr:to>
      <xdr:col>27</xdr:col>
      <xdr:colOff>73025</xdr:colOff>
      <xdr:row>27</xdr:row>
      <xdr:rowOff>169182</xdr:rowOff>
    </xdr:to>
    <xdr:cxnSp macro="">
      <xdr:nvCxnSpPr>
        <xdr:cNvPr id="70" name="直線コネクタ 69">
          <a:extLst>
            <a:ext uri="{FF2B5EF4-FFF2-40B4-BE49-F238E27FC236}">
              <a16:creationId xmlns:a16="http://schemas.microsoft.com/office/drawing/2014/main" id="{67B20E23-2C23-4FBF-B17E-455A1F004735}"/>
            </a:ext>
          </a:extLst>
        </xdr:cNvPr>
        <xdr:cNvCxnSpPr/>
      </xdr:nvCxnSpPr>
      <xdr:spPr>
        <a:xfrm>
          <a:off x="1270000" y="556985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27</xdr:row>
      <xdr:rowOff>75381</xdr:rowOff>
    </xdr:from>
    <xdr:ext cx="359394" cy="225703"/>
    <xdr:sp macro="" textlink="">
      <xdr:nvSpPr>
        <xdr:cNvPr id="71" name="テキスト ボックス 70">
          <a:extLst>
            <a:ext uri="{FF2B5EF4-FFF2-40B4-BE49-F238E27FC236}">
              <a16:creationId xmlns:a16="http://schemas.microsoft.com/office/drawing/2014/main" id="{F65BF5D0-30AD-4A7D-AD3C-6A701A6627BC}"/>
            </a:ext>
          </a:extLst>
        </xdr:cNvPr>
        <xdr:cNvSpPr txBox="1"/>
      </xdr:nvSpPr>
      <xdr:spPr>
        <a:xfrm>
          <a:off x="847106" y="5476056"/>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26</xdr:row>
      <xdr:rowOff>32203</xdr:rowOff>
    </xdr:from>
    <xdr:to>
      <xdr:col>27</xdr:col>
      <xdr:colOff>73025</xdr:colOff>
      <xdr:row>26</xdr:row>
      <xdr:rowOff>32203</xdr:rowOff>
    </xdr:to>
    <xdr:cxnSp macro="">
      <xdr:nvCxnSpPr>
        <xdr:cNvPr id="72" name="直線コネクタ 71">
          <a:extLst>
            <a:ext uri="{FF2B5EF4-FFF2-40B4-BE49-F238E27FC236}">
              <a16:creationId xmlns:a16="http://schemas.microsoft.com/office/drawing/2014/main" id="{D2BB1148-6EFB-45A6-87F7-4EEF3CD96E7D}"/>
            </a:ext>
          </a:extLst>
        </xdr:cNvPr>
        <xdr:cNvCxnSpPr/>
      </xdr:nvCxnSpPr>
      <xdr:spPr>
        <a:xfrm>
          <a:off x="1270000" y="5261428"/>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25</xdr:row>
      <xdr:rowOff>109852</xdr:rowOff>
    </xdr:from>
    <xdr:ext cx="359394" cy="225703"/>
    <xdr:sp macro="" textlink="">
      <xdr:nvSpPr>
        <xdr:cNvPr id="73" name="テキスト ボックス 72">
          <a:extLst>
            <a:ext uri="{FF2B5EF4-FFF2-40B4-BE49-F238E27FC236}">
              <a16:creationId xmlns:a16="http://schemas.microsoft.com/office/drawing/2014/main" id="{FD0A87A3-18E6-4036-B800-8202FC5BD17E}"/>
            </a:ext>
          </a:extLst>
        </xdr:cNvPr>
        <xdr:cNvSpPr txBox="1"/>
      </xdr:nvSpPr>
      <xdr:spPr>
        <a:xfrm>
          <a:off x="847106" y="5167627"/>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30.0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24</xdr:row>
      <xdr:rowOff>66675</xdr:rowOff>
    </xdr:to>
    <xdr:cxnSp macro="">
      <xdr:nvCxnSpPr>
        <xdr:cNvPr id="74" name="直線コネクタ 73">
          <a:extLst>
            <a:ext uri="{FF2B5EF4-FFF2-40B4-BE49-F238E27FC236}">
              <a16:creationId xmlns:a16="http://schemas.microsoft.com/office/drawing/2014/main" id="{E0599ECA-8FB8-4962-827D-C890E6776123}"/>
            </a:ext>
          </a:extLst>
        </xdr:cNvPr>
        <xdr:cNvCxnSpPr/>
      </xdr:nvCxnSpPr>
      <xdr:spPr>
        <a:xfrm>
          <a:off x="1270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23</xdr:row>
      <xdr:rowOff>144324</xdr:rowOff>
    </xdr:from>
    <xdr:ext cx="359394" cy="225703"/>
    <xdr:sp macro="" textlink="">
      <xdr:nvSpPr>
        <xdr:cNvPr id="75" name="テキスト ボックス 74">
          <a:extLst>
            <a:ext uri="{FF2B5EF4-FFF2-40B4-BE49-F238E27FC236}">
              <a16:creationId xmlns:a16="http://schemas.microsoft.com/office/drawing/2014/main" id="{FB440A21-E575-4146-93E8-6AE80D5DD85F}"/>
            </a:ext>
          </a:extLst>
        </xdr:cNvPr>
        <xdr:cNvSpPr txBox="1"/>
      </xdr:nvSpPr>
      <xdr:spPr>
        <a:xfrm>
          <a:off x="847106" y="48591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20.0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36</xdr:row>
      <xdr:rowOff>168275</xdr:rowOff>
    </xdr:to>
    <xdr:sp macro="" textlink="">
      <xdr:nvSpPr>
        <xdr:cNvPr id="76" name="有形固定資産減価償却率グラフ枠">
          <a:extLst>
            <a:ext uri="{FF2B5EF4-FFF2-40B4-BE49-F238E27FC236}">
              <a16:creationId xmlns:a16="http://schemas.microsoft.com/office/drawing/2014/main" id="{29905827-6CDB-49E7-ADAA-E918E20A3B94}"/>
            </a:ext>
          </a:extLst>
        </xdr:cNvPr>
        <xdr:cNvSpPr/>
      </xdr:nvSpPr>
      <xdr:spPr>
        <a:xfrm>
          <a:off x="1270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83820</xdr:colOff>
      <xdr:row>26</xdr:row>
      <xdr:rowOff>56878</xdr:rowOff>
    </xdr:from>
    <xdr:to>
      <xdr:col>23</xdr:col>
      <xdr:colOff>85090</xdr:colOff>
      <xdr:row>34</xdr:row>
      <xdr:rowOff>67038</xdr:rowOff>
    </xdr:to>
    <xdr:cxnSp macro="">
      <xdr:nvCxnSpPr>
        <xdr:cNvPr id="77" name="直線コネクタ 76">
          <a:extLst>
            <a:ext uri="{FF2B5EF4-FFF2-40B4-BE49-F238E27FC236}">
              <a16:creationId xmlns:a16="http://schemas.microsoft.com/office/drawing/2014/main" id="{87202F81-6838-47C3-8CB3-3F95B88B632C}"/>
            </a:ext>
          </a:extLst>
        </xdr:cNvPr>
        <xdr:cNvCxnSpPr/>
      </xdr:nvCxnSpPr>
      <xdr:spPr>
        <a:xfrm flipV="1">
          <a:off x="4760595" y="5286103"/>
          <a:ext cx="1270" cy="13817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34</xdr:row>
      <xdr:rowOff>70865</xdr:rowOff>
    </xdr:from>
    <xdr:ext cx="405111" cy="259045"/>
    <xdr:sp macro="" textlink="">
      <xdr:nvSpPr>
        <xdr:cNvPr id="78" name="有形固定資産減価償却率最小値テキスト">
          <a:extLst>
            <a:ext uri="{FF2B5EF4-FFF2-40B4-BE49-F238E27FC236}">
              <a16:creationId xmlns:a16="http://schemas.microsoft.com/office/drawing/2014/main" id="{71741562-4C22-439E-B766-CEDE667362D5}"/>
            </a:ext>
          </a:extLst>
        </xdr:cNvPr>
        <xdr:cNvSpPr txBox="1"/>
      </xdr:nvSpPr>
      <xdr:spPr>
        <a:xfrm>
          <a:off x="4813300" y="667169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34</xdr:row>
      <xdr:rowOff>67038</xdr:rowOff>
    </xdr:from>
    <xdr:to>
      <xdr:col>23</xdr:col>
      <xdr:colOff>174625</xdr:colOff>
      <xdr:row>34</xdr:row>
      <xdr:rowOff>67038</xdr:rowOff>
    </xdr:to>
    <xdr:cxnSp macro="">
      <xdr:nvCxnSpPr>
        <xdr:cNvPr id="79" name="直線コネクタ 78">
          <a:extLst>
            <a:ext uri="{FF2B5EF4-FFF2-40B4-BE49-F238E27FC236}">
              <a16:creationId xmlns:a16="http://schemas.microsoft.com/office/drawing/2014/main" id="{BCA37CE7-8E19-4251-8DFA-347CAF0C5C71}"/>
            </a:ext>
          </a:extLst>
        </xdr:cNvPr>
        <xdr:cNvCxnSpPr/>
      </xdr:nvCxnSpPr>
      <xdr:spPr>
        <a:xfrm>
          <a:off x="4673600" y="66678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25</xdr:row>
      <xdr:rowOff>3555</xdr:rowOff>
    </xdr:from>
    <xdr:ext cx="405111" cy="259045"/>
    <xdr:sp macro="" textlink="">
      <xdr:nvSpPr>
        <xdr:cNvPr id="80" name="有形固定資産減価償却率最大値テキスト">
          <a:extLst>
            <a:ext uri="{FF2B5EF4-FFF2-40B4-BE49-F238E27FC236}">
              <a16:creationId xmlns:a16="http://schemas.microsoft.com/office/drawing/2014/main" id="{833E0CAF-BF17-4681-86CD-473909561668}"/>
            </a:ext>
          </a:extLst>
        </xdr:cNvPr>
        <xdr:cNvSpPr txBox="1"/>
      </xdr:nvSpPr>
      <xdr:spPr>
        <a:xfrm>
          <a:off x="4813300" y="506133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26</xdr:row>
      <xdr:rowOff>56878</xdr:rowOff>
    </xdr:from>
    <xdr:to>
      <xdr:col>23</xdr:col>
      <xdr:colOff>174625</xdr:colOff>
      <xdr:row>26</xdr:row>
      <xdr:rowOff>56878</xdr:rowOff>
    </xdr:to>
    <xdr:cxnSp macro="">
      <xdr:nvCxnSpPr>
        <xdr:cNvPr id="81" name="直線コネクタ 80">
          <a:extLst>
            <a:ext uri="{FF2B5EF4-FFF2-40B4-BE49-F238E27FC236}">
              <a16:creationId xmlns:a16="http://schemas.microsoft.com/office/drawing/2014/main" id="{7771E262-BC5C-4C47-909D-FDA10228281F}"/>
            </a:ext>
          </a:extLst>
        </xdr:cNvPr>
        <xdr:cNvCxnSpPr/>
      </xdr:nvCxnSpPr>
      <xdr:spPr>
        <a:xfrm>
          <a:off x="4673600" y="528610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31</xdr:row>
      <xdr:rowOff>12445</xdr:rowOff>
    </xdr:from>
    <xdr:ext cx="405111" cy="259045"/>
    <xdr:sp macro="" textlink="">
      <xdr:nvSpPr>
        <xdr:cNvPr id="82" name="有形固定資産減価償却率平均値テキスト">
          <a:extLst>
            <a:ext uri="{FF2B5EF4-FFF2-40B4-BE49-F238E27FC236}">
              <a16:creationId xmlns:a16="http://schemas.microsoft.com/office/drawing/2014/main" id="{80A3B8EE-8426-456C-B175-B9D9CD8A5FF3}"/>
            </a:ext>
          </a:extLst>
        </xdr:cNvPr>
        <xdr:cNvSpPr txBox="1"/>
      </xdr:nvSpPr>
      <xdr:spPr>
        <a:xfrm>
          <a:off x="4813300" y="6098920"/>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31</xdr:row>
      <xdr:rowOff>34018</xdr:rowOff>
    </xdr:from>
    <xdr:to>
      <xdr:col>23</xdr:col>
      <xdr:colOff>136525</xdr:colOff>
      <xdr:row>31</xdr:row>
      <xdr:rowOff>135618</xdr:rowOff>
    </xdr:to>
    <xdr:sp macro="" textlink="">
      <xdr:nvSpPr>
        <xdr:cNvPr id="83" name="フローチャート: 判断 82">
          <a:extLst>
            <a:ext uri="{FF2B5EF4-FFF2-40B4-BE49-F238E27FC236}">
              <a16:creationId xmlns:a16="http://schemas.microsoft.com/office/drawing/2014/main" id="{A3C47977-ABFD-4B90-AB7C-1AC6375909D9}"/>
            </a:ext>
          </a:extLst>
        </xdr:cNvPr>
        <xdr:cNvSpPr/>
      </xdr:nvSpPr>
      <xdr:spPr>
        <a:xfrm>
          <a:off x="4711700" y="61204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85725</xdr:colOff>
      <xdr:row>31</xdr:row>
      <xdr:rowOff>12428</xdr:rowOff>
    </xdr:from>
    <xdr:to>
      <xdr:col>19</xdr:col>
      <xdr:colOff>187325</xdr:colOff>
      <xdr:row>31</xdr:row>
      <xdr:rowOff>114028</xdr:rowOff>
    </xdr:to>
    <xdr:sp macro="" textlink="">
      <xdr:nvSpPr>
        <xdr:cNvPr id="84" name="フローチャート: 判断 83">
          <a:extLst>
            <a:ext uri="{FF2B5EF4-FFF2-40B4-BE49-F238E27FC236}">
              <a16:creationId xmlns:a16="http://schemas.microsoft.com/office/drawing/2014/main" id="{56CC8F54-A1AA-4672-BBCA-56778564750B}"/>
            </a:ext>
          </a:extLst>
        </xdr:cNvPr>
        <xdr:cNvSpPr/>
      </xdr:nvSpPr>
      <xdr:spPr>
        <a:xfrm>
          <a:off x="4000500" y="60989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85725</xdr:colOff>
      <xdr:row>30</xdr:row>
      <xdr:rowOff>146867</xdr:rowOff>
    </xdr:from>
    <xdr:to>
      <xdr:col>15</xdr:col>
      <xdr:colOff>187325</xdr:colOff>
      <xdr:row>31</xdr:row>
      <xdr:rowOff>77017</xdr:rowOff>
    </xdr:to>
    <xdr:sp macro="" textlink="">
      <xdr:nvSpPr>
        <xdr:cNvPr id="85" name="フローチャート: 判断 84">
          <a:extLst>
            <a:ext uri="{FF2B5EF4-FFF2-40B4-BE49-F238E27FC236}">
              <a16:creationId xmlns:a16="http://schemas.microsoft.com/office/drawing/2014/main" id="{327E48DC-516B-4F88-83AB-47FF3702099B}"/>
            </a:ext>
          </a:extLst>
        </xdr:cNvPr>
        <xdr:cNvSpPr/>
      </xdr:nvSpPr>
      <xdr:spPr>
        <a:xfrm>
          <a:off x="3238500" y="60618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85725</xdr:colOff>
      <xdr:row>30</xdr:row>
      <xdr:rowOff>106771</xdr:rowOff>
    </xdr:from>
    <xdr:to>
      <xdr:col>11</xdr:col>
      <xdr:colOff>187325</xdr:colOff>
      <xdr:row>31</xdr:row>
      <xdr:rowOff>36921</xdr:rowOff>
    </xdr:to>
    <xdr:sp macro="" textlink="">
      <xdr:nvSpPr>
        <xdr:cNvPr id="86" name="フローチャート: 判断 85">
          <a:extLst>
            <a:ext uri="{FF2B5EF4-FFF2-40B4-BE49-F238E27FC236}">
              <a16:creationId xmlns:a16="http://schemas.microsoft.com/office/drawing/2014/main" id="{5010B233-09D1-4AFC-BB10-01871845E82D}"/>
            </a:ext>
          </a:extLst>
        </xdr:cNvPr>
        <xdr:cNvSpPr/>
      </xdr:nvSpPr>
      <xdr:spPr>
        <a:xfrm>
          <a:off x="2476500" y="60217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85725</xdr:colOff>
      <xdr:row>30</xdr:row>
      <xdr:rowOff>42001</xdr:rowOff>
    </xdr:from>
    <xdr:to>
      <xdr:col>7</xdr:col>
      <xdr:colOff>187325</xdr:colOff>
      <xdr:row>30</xdr:row>
      <xdr:rowOff>143601</xdr:rowOff>
    </xdr:to>
    <xdr:sp macro="" textlink="">
      <xdr:nvSpPr>
        <xdr:cNvPr id="87" name="フローチャート: 判断 86">
          <a:extLst>
            <a:ext uri="{FF2B5EF4-FFF2-40B4-BE49-F238E27FC236}">
              <a16:creationId xmlns:a16="http://schemas.microsoft.com/office/drawing/2014/main" id="{68811FD8-1EBE-4C20-8361-4BF4439C2079}"/>
            </a:ext>
          </a:extLst>
        </xdr:cNvPr>
        <xdr:cNvSpPr/>
      </xdr:nvSpPr>
      <xdr:spPr>
        <a:xfrm>
          <a:off x="1714500" y="59570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98425</xdr:colOff>
      <xdr:row>37</xdr:row>
      <xdr:rowOff>42724</xdr:rowOff>
    </xdr:from>
    <xdr:ext cx="762000" cy="225703"/>
    <xdr:sp macro="" textlink="">
      <xdr:nvSpPr>
        <xdr:cNvPr id="88" name="テキスト ボックス 87">
          <a:extLst>
            <a:ext uri="{FF2B5EF4-FFF2-40B4-BE49-F238E27FC236}">
              <a16:creationId xmlns:a16="http://schemas.microsoft.com/office/drawing/2014/main" id="{9A44B52A-1908-4CCD-A3E6-C969F6029F99}"/>
            </a:ext>
          </a:extLst>
        </xdr:cNvPr>
        <xdr:cNvSpPr txBox="1"/>
      </xdr:nvSpPr>
      <xdr:spPr>
        <a:xfrm>
          <a:off x="4584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R01</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149225</xdr:colOff>
      <xdr:row>37</xdr:row>
      <xdr:rowOff>42724</xdr:rowOff>
    </xdr:from>
    <xdr:ext cx="762000" cy="225703"/>
    <xdr:sp macro="" textlink="">
      <xdr:nvSpPr>
        <xdr:cNvPr id="89" name="テキスト ボックス 88">
          <a:extLst>
            <a:ext uri="{FF2B5EF4-FFF2-40B4-BE49-F238E27FC236}">
              <a16:creationId xmlns:a16="http://schemas.microsoft.com/office/drawing/2014/main" id="{AAFB1C33-2E0B-462A-ABF9-A4AE47B71F79}"/>
            </a:ext>
          </a:extLst>
        </xdr:cNvPr>
        <xdr:cNvSpPr txBox="1"/>
      </xdr:nvSpPr>
      <xdr:spPr>
        <a:xfrm>
          <a:off x="3873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H30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149225</xdr:colOff>
      <xdr:row>37</xdr:row>
      <xdr:rowOff>42724</xdr:rowOff>
    </xdr:from>
    <xdr:ext cx="762000" cy="225703"/>
    <xdr:sp macro="" textlink="">
      <xdr:nvSpPr>
        <xdr:cNvPr id="90" name="テキスト ボックス 89">
          <a:extLst>
            <a:ext uri="{FF2B5EF4-FFF2-40B4-BE49-F238E27FC236}">
              <a16:creationId xmlns:a16="http://schemas.microsoft.com/office/drawing/2014/main" id="{8E38FD8D-8B01-4054-95E7-E0B0E139C7A3}"/>
            </a:ext>
          </a:extLst>
        </xdr:cNvPr>
        <xdr:cNvSpPr txBox="1"/>
      </xdr:nvSpPr>
      <xdr:spPr>
        <a:xfrm>
          <a:off x="3111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H29</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149225</xdr:colOff>
      <xdr:row>37</xdr:row>
      <xdr:rowOff>42724</xdr:rowOff>
    </xdr:from>
    <xdr:ext cx="762000" cy="225703"/>
    <xdr:sp macro="" textlink="">
      <xdr:nvSpPr>
        <xdr:cNvPr id="91" name="テキスト ボックス 90">
          <a:extLst>
            <a:ext uri="{FF2B5EF4-FFF2-40B4-BE49-F238E27FC236}">
              <a16:creationId xmlns:a16="http://schemas.microsoft.com/office/drawing/2014/main" id="{7256BF5E-2929-4943-BF60-56FF1F3F8876}"/>
            </a:ext>
          </a:extLst>
        </xdr:cNvPr>
        <xdr:cNvSpPr txBox="1"/>
      </xdr:nvSpPr>
      <xdr:spPr>
        <a:xfrm>
          <a:off x="2349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H28</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149225</xdr:colOff>
      <xdr:row>37</xdr:row>
      <xdr:rowOff>42724</xdr:rowOff>
    </xdr:from>
    <xdr:ext cx="762000" cy="225703"/>
    <xdr:sp macro="" textlink="">
      <xdr:nvSpPr>
        <xdr:cNvPr id="92" name="テキスト ボックス 91">
          <a:extLst>
            <a:ext uri="{FF2B5EF4-FFF2-40B4-BE49-F238E27FC236}">
              <a16:creationId xmlns:a16="http://schemas.microsoft.com/office/drawing/2014/main" id="{0C9524CA-882D-494E-B66B-D882B0F79A43}"/>
            </a:ext>
          </a:extLst>
        </xdr:cNvPr>
        <xdr:cNvSpPr txBox="1"/>
      </xdr:nvSpPr>
      <xdr:spPr>
        <a:xfrm>
          <a:off x="1587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H27</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30</xdr:row>
      <xdr:rowOff>32748</xdr:rowOff>
    </xdr:from>
    <xdr:to>
      <xdr:col>23</xdr:col>
      <xdr:colOff>136525</xdr:colOff>
      <xdr:row>30</xdr:row>
      <xdr:rowOff>134348</xdr:rowOff>
    </xdr:to>
    <xdr:sp macro="" textlink="">
      <xdr:nvSpPr>
        <xdr:cNvPr id="93" name="楕円 92">
          <a:extLst>
            <a:ext uri="{FF2B5EF4-FFF2-40B4-BE49-F238E27FC236}">
              <a16:creationId xmlns:a16="http://schemas.microsoft.com/office/drawing/2014/main" id="{BE1704A9-0120-4B0D-80AA-8A008A34BF6A}"/>
            </a:ext>
          </a:extLst>
        </xdr:cNvPr>
        <xdr:cNvSpPr/>
      </xdr:nvSpPr>
      <xdr:spPr>
        <a:xfrm>
          <a:off x="4711700" y="59477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136525</xdr:colOff>
      <xdr:row>29</xdr:row>
      <xdr:rowOff>55625</xdr:rowOff>
    </xdr:from>
    <xdr:ext cx="405111" cy="259045"/>
    <xdr:sp macro="" textlink="">
      <xdr:nvSpPr>
        <xdr:cNvPr id="94" name="有形固定資産減価償却率該当値テキスト">
          <a:extLst>
            <a:ext uri="{FF2B5EF4-FFF2-40B4-BE49-F238E27FC236}">
              <a16:creationId xmlns:a16="http://schemas.microsoft.com/office/drawing/2014/main" id="{6D654815-844F-4F0E-9677-495C65AEDAF9}"/>
            </a:ext>
          </a:extLst>
        </xdr:cNvPr>
        <xdr:cNvSpPr txBox="1"/>
      </xdr:nvSpPr>
      <xdr:spPr>
        <a:xfrm>
          <a:off x="4813300" y="579920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85725</xdr:colOff>
      <xdr:row>29</xdr:row>
      <xdr:rowOff>151765</xdr:rowOff>
    </xdr:from>
    <xdr:to>
      <xdr:col>19</xdr:col>
      <xdr:colOff>187325</xdr:colOff>
      <xdr:row>30</xdr:row>
      <xdr:rowOff>81915</xdr:rowOff>
    </xdr:to>
    <xdr:sp macro="" textlink="">
      <xdr:nvSpPr>
        <xdr:cNvPr id="95" name="楕円 94">
          <a:extLst>
            <a:ext uri="{FF2B5EF4-FFF2-40B4-BE49-F238E27FC236}">
              <a16:creationId xmlns:a16="http://schemas.microsoft.com/office/drawing/2014/main" id="{2198FD99-564C-4DFA-BE65-7283C37A0859}"/>
            </a:ext>
          </a:extLst>
        </xdr:cNvPr>
        <xdr:cNvSpPr/>
      </xdr:nvSpPr>
      <xdr:spPr>
        <a:xfrm>
          <a:off x="4000500" y="58953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136525</xdr:colOff>
      <xdr:row>30</xdr:row>
      <xdr:rowOff>31115</xdr:rowOff>
    </xdr:from>
    <xdr:to>
      <xdr:col>23</xdr:col>
      <xdr:colOff>85725</xdr:colOff>
      <xdr:row>30</xdr:row>
      <xdr:rowOff>83548</xdr:rowOff>
    </xdr:to>
    <xdr:cxnSp macro="">
      <xdr:nvCxnSpPr>
        <xdr:cNvPr id="96" name="直線コネクタ 95">
          <a:extLst>
            <a:ext uri="{FF2B5EF4-FFF2-40B4-BE49-F238E27FC236}">
              <a16:creationId xmlns:a16="http://schemas.microsoft.com/office/drawing/2014/main" id="{5C4CCA82-AD48-4C1D-846B-7B4E01FB5AA7}"/>
            </a:ext>
          </a:extLst>
        </xdr:cNvPr>
        <xdr:cNvCxnSpPr/>
      </xdr:nvCxnSpPr>
      <xdr:spPr>
        <a:xfrm>
          <a:off x="4051300" y="5946140"/>
          <a:ext cx="711200" cy="524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85725</xdr:colOff>
      <xdr:row>29</xdr:row>
      <xdr:rowOff>108585</xdr:rowOff>
    </xdr:from>
    <xdr:to>
      <xdr:col>15</xdr:col>
      <xdr:colOff>187325</xdr:colOff>
      <xdr:row>30</xdr:row>
      <xdr:rowOff>38735</xdr:rowOff>
    </xdr:to>
    <xdr:sp macro="" textlink="">
      <xdr:nvSpPr>
        <xdr:cNvPr id="97" name="楕円 96">
          <a:extLst>
            <a:ext uri="{FF2B5EF4-FFF2-40B4-BE49-F238E27FC236}">
              <a16:creationId xmlns:a16="http://schemas.microsoft.com/office/drawing/2014/main" id="{0DA05589-FD35-4409-92E5-4C075432707B}"/>
            </a:ext>
          </a:extLst>
        </xdr:cNvPr>
        <xdr:cNvSpPr/>
      </xdr:nvSpPr>
      <xdr:spPr>
        <a:xfrm>
          <a:off x="3238500" y="58521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136525</xdr:colOff>
      <xdr:row>29</xdr:row>
      <xdr:rowOff>159385</xdr:rowOff>
    </xdr:from>
    <xdr:to>
      <xdr:col>19</xdr:col>
      <xdr:colOff>136525</xdr:colOff>
      <xdr:row>30</xdr:row>
      <xdr:rowOff>31115</xdr:rowOff>
    </xdr:to>
    <xdr:cxnSp macro="">
      <xdr:nvCxnSpPr>
        <xdr:cNvPr id="98" name="直線コネクタ 97">
          <a:extLst>
            <a:ext uri="{FF2B5EF4-FFF2-40B4-BE49-F238E27FC236}">
              <a16:creationId xmlns:a16="http://schemas.microsoft.com/office/drawing/2014/main" id="{D658874E-E377-4516-9931-289B48CE4F8D}"/>
            </a:ext>
          </a:extLst>
        </xdr:cNvPr>
        <xdr:cNvCxnSpPr/>
      </xdr:nvCxnSpPr>
      <xdr:spPr>
        <a:xfrm>
          <a:off x="3289300" y="5902960"/>
          <a:ext cx="762000" cy="431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85725</xdr:colOff>
      <xdr:row>29</xdr:row>
      <xdr:rowOff>124006</xdr:rowOff>
    </xdr:from>
    <xdr:to>
      <xdr:col>11</xdr:col>
      <xdr:colOff>187325</xdr:colOff>
      <xdr:row>30</xdr:row>
      <xdr:rowOff>54156</xdr:rowOff>
    </xdr:to>
    <xdr:sp macro="" textlink="">
      <xdr:nvSpPr>
        <xdr:cNvPr id="99" name="楕円 98">
          <a:extLst>
            <a:ext uri="{FF2B5EF4-FFF2-40B4-BE49-F238E27FC236}">
              <a16:creationId xmlns:a16="http://schemas.microsoft.com/office/drawing/2014/main" id="{332652A5-03B3-430A-A442-C1A21C585DB2}"/>
            </a:ext>
          </a:extLst>
        </xdr:cNvPr>
        <xdr:cNvSpPr/>
      </xdr:nvSpPr>
      <xdr:spPr>
        <a:xfrm>
          <a:off x="2476500" y="58675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136525</xdr:colOff>
      <xdr:row>29</xdr:row>
      <xdr:rowOff>159385</xdr:rowOff>
    </xdr:from>
    <xdr:to>
      <xdr:col>15</xdr:col>
      <xdr:colOff>136525</xdr:colOff>
      <xdr:row>30</xdr:row>
      <xdr:rowOff>3356</xdr:rowOff>
    </xdr:to>
    <xdr:cxnSp macro="">
      <xdr:nvCxnSpPr>
        <xdr:cNvPr id="100" name="直線コネクタ 99">
          <a:extLst>
            <a:ext uri="{FF2B5EF4-FFF2-40B4-BE49-F238E27FC236}">
              <a16:creationId xmlns:a16="http://schemas.microsoft.com/office/drawing/2014/main" id="{B861DA40-CEB2-4534-A4B7-48E60CCBFAF5}"/>
            </a:ext>
          </a:extLst>
        </xdr:cNvPr>
        <xdr:cNvCxnSpPr/>
      </xdr:nvCxnSpPr>
      <xdr:spPr>
        <a:xfrm flipV="1">
          <a:off x="2527300" y="5902960"/>
          <a:ext cx="762000" cy="154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85725</xdr:colOff>
      <xdr:row>29</xdr:row>
      <xdr:rowOff>136344</xdr:rowOff>
    </xdr:from>
    <xdr:to>
      <xdr:col>7</xdr:col>
      <xdr:colOff>187325</xdr:colOff>
      <xdr:row>30</xdr:row>
      <xdr:rowOff>66494</xdr:rowOff>
    </xdr:to>
    <xdr:sp macro="" textlink="">
      <xdr:nvSpPr>
        <xdr:cNvPr id="101" name="楕円 100">
          <a:extLst>
            <a:ext uri="{FF2B5EF4-FFF2-40B4-BE49-F238E27FC236}">
              <a16:creationId xmlns:a16="http://schemas.microsoft.com/office/drawing/2014/main" id="{852B0330-46C2-4507-B7BB-7022F5B5CDA0}"/>
            </a:ext>
          </a:extLst>
        </xdr:cNvPr>
        <xdr:cNvSpPr/>
      </xdr:nvSpPr>
      <xdr:spPr>
        <a:xfrm>
          <a:off x="1714500" y="58799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136525</xdr:colOff>
      <xdr:row>30</xdr:row>
      <xdr:rowOff>3356</xdr:rowOff>
    </xdr:from>
    <xdr:to>
      <xdr:col>11</xdr:col>
      <xdr:colOff>136525</xdr:colOff>
      <xdr:row>30</xdr:row>
      <xdr:rowOff>15694</xdr:rowOff>
    </xdr:to>
    <xdr:cxnSp macro="">
      <xdr:nvCxnSpPr>
        <xdr:cNvPr id="102" name="直線コネクタ 101">
          <a:extLst>
            <a:ext uri="{FF2B5EF4-FFF2-40B4-BE49-F238E27FC236}">
              <a16:creationId xmlns:a16="http://schemas.microsoft.com/office/drawing/2014/main" id="{C05B613C-7C60-4A71-A919-F664DF87A58B}"/>
            </a:ext>
          </a:extLst>
        </xdr:cNvPr>
        <xdr:cNvCxnSpPr/>
      </xdr:nvCxnSpPr>
      <xdr:spPr>
        <a:xfrm flipV="1">
          <a:off x="1765300" y="5918381"/>
          <a:ext cx="762000" cy="123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111769</xdr:colOff>
      <xdr:row>31</xdr:row>
      <xdr:rowOff>105155</xdr:rowOff>
    </xdr:from>
    <xdr:ext cx="405111" cy="259045"/>
    <xdr:sp macro="" textlink="">
      <xdr:nvSpPr>
        <xdr:cNvPr id="103" name="n_1aveValue有形固定資産減価償却率">
          <a:extLst>
            <a:ext uri="{FF2B5EF4-FFF2-40B4-BE49-F238E27FC236}">
              <a16:creationId xmlns:a16="http://schemas.microsoft.com/office/drawing/2014/main" id="{2CBA35E6-3803-47FC-96B8-61CA0EDFD7EE}"/>
            </a:ext>
          </a:extLst>
        </xdr:cNvPr>
        <xdr:cNvSpPr txBox="1"/>
      </xdr:nvSpPr>
      <xdr:spPr>
        <a:xfrm>
          <a:off x="3836044" y="619163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31</xdr:row>
      <xdr:rowOff>68144</xdr:rowOff>
    </xdr:from>
    <xdr:ext cx="405111" cy="259045"/>
    <xdr:sp macro="" textlink="">
      <xdr:nvSpPr>
        <xdr:cNvPr id="104" name="n_2aveValue有形固定資産減価償却率">
          <a:extLst>
            <a:ext uri="{FF2B5EF4-FFF2-40B4-BE49-F238E27FC236}">
              <a16:creationId xmlns:a16="http://schemas.microsoft.com/office/drawing/2014/main" id="{09577E60-9E2A-4420-8A4A-34434B3594E7}"/>
            </a:ext>
          </a:extLst>
        </xdr:cNvPr>
        <xdr:cNvSpPr txBox="1"/>
      </xdr:nvSpPr>
      <xdr:spPr>
        <a:xfrm>
          <a:off x="3086744" y="615461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31</xdr:row>
      <xdr:rowOff>28048</xdr:rowOff>
    </xdr:from>
    <xdr:ext cx="405111" cy="259045"/>
    <xdr:sp macro="" textlink="">
      <xdr:nvSpPr>
        <xdr:cNvPr id="105" name="n_3aveValue有形固定資産減価償却率">
          <a:extLst>
            <a:ext uri="{FF2B5EF4-FFF2-40B4-BE49-F238E27FC236}">
              <a16:creationId xmlns:a16="http://schemas.microsoft.com/office/drawing/2014/main" id="{7FD6FAC0-1545-468D-BE59-6F595101A27D}"/>
            </a:ext>
          </a:extLst>
        </xdr:cNvPr>
        <xdr:cNvSpPr txBox="1"/>
      </xdr:nvSpPr>
      <xdr:spPr>
        <a:xfrm>
          <a:off x="2324744" y="611452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30</xdr:row>
      <xdr:rowOff>134728</xdr:rowOff>
    </xdr:from>
    <xdr:ext cx="405111" cy="259045"/>
    <xdr:sp macro="" textlink="">
      <xdr:nvSpPr>
        <xdr:cNvPr id="106" name="n_4aveValue有形固定資産減価償却率">
          <a:extLst>
            <a:ext uri="{FF2B5EF4-FFF2-40B4-BE49-F238E27FC236}">
              <a16:creationId xmlns:a16="http://schemas.microsoft.com/office/drawing/2014/main" id="{2101BCE9-A584-4F4D-ACD6-CE6FB4C35C3A}"/>
            </a:ext>
          </a:extLst>
        </xdr:cNvPr>
        <xdr:cNvSpPr txBox="1"/>
      </xdr:nvSpPr>
      <xdr:spPr>
        <a:xfrm>
          <a:off x="1562744" y="604975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111769</xdr:colOff>
      <xdr:row>28</xdr:row>
      <xdr:rowOff>98442</xdr:rowOff>
    </xdr:from>
    <xdr:ext cx="405111" cy="259045"/>
    <xdr:sp macro="" textlink="">
      <xdr:nvSpPr>
        <xdr:cNvPr id="107" name="n_1mainValue有形固定資産減価償却率">
          <a:extLst>
            <a:ext uri="{FF2B5EF4-FFF2-40B4-BE49-F238E27FC236}">
              <a16:creationId xmlns:a16="http://schemas.microsoft.com/office/drawing/2014/main" id="{D5F17470-524C-478F-A854-E7C74B63E441}"/>
            </a:ext>
          </a:extLst>
        </xdr:cNvPr>
        <xdr:cNvSpPr txBox="1"/>
      </xdr:nvSpPr>
      <xdr:spPr>
        <a:xfrm>
          <a:off x="3836044" y="56705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28</xdr:row>
      <xdr:rowOff>55262</xdr:rowOff>
    </xdr:from>
    <xdr:ext cx="405111" cy="259045"/>
    <xdr:sp macro="" textlink="">
      <xdr:nvSpPr>
        <xdr:cNvPr id="108" name="n_2mainValue有形固定資産減価償却率">
          <a:extLst>
            <a:ext uri="{FF2B5EF4-FFF2-40B4-BE49-F238E27FC236}">
              <a16:creationId xmlns:a16="http://schemas.microsoft.com/office/drawing/2014/main" id="{B367239D-540C-4561-8D49-F2F6D4E875CE}"/>
            </a:ext>
          </a:extLst>
        </xdr:cNvPr>
        <xdr:cNvSpPr txBox="1"/>
      </xdr:nvSpPr>
      <xdr:spPr>
        <a:xfrm>
          <a:off x="3086744" y="56273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28</xdr:row>
      <xdr:rowOff>70683</xdr:rowOff>
    </xdr:from>
    <xdr:ext cx="405111" cy="259045"/>
    <xdr:sp macro="" textlink="">
      <xdr:nvSpPr>
        <xdr:cNvPr id="109" name="n_3mainValue有形固定資産減価償却率">
          <a:extLst>
            <a:ext uri="{FF2B5EF4-FFF2-40B4-BE49-F238E27FC236}">
              <a16:creationId xmlns:a16="http://schemas.microsoft.com/office/drawing/2014/main" id="{3E25F5BC-FB3C-458B-9FF2-BE8B73B7466F}"/>
            </a:ext>
          </a:extLst>
        </xdr:cNvPr>
        <xdr:cNvSpPr txBox="1"/>
      </xdr:nvSpPr>
      <xdr:spPr>
        <a:xfrm>
          <a:off x="2324744" y="564280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28</xdr:row>
      <xdr:rowOff>83021</xdr:rowOff>
    </xdr:from>
    <xdr:ext cx="405111" cy="259045"/>
    <xdr:sp macro="" textlink="">
      <xdr:nvSpPr>
        <xdr:cNvPr id="110" name="n_4mainValue有形固定資産減価償却率">
          <a:extLst>
            <a:ext uri="{FF2B5EF4-FFF2-40B4-BE49-F238E27FC236}">
              <a16:creationId xmlns:a16="http://schemas.microsoft.com/office/drawing/2014/main" id="{3CC00CD0-FDCB-48C4-B02F-F6511167A315}"/>
            </a:ext>
          </a:extLst>
        </xdr:cNvPr>
        <xdr:cNvSpPr txBox="1"/>
      </xdr:nvSpPr>
      <xdr:spPr>
        <a:xfrm>
          <a:off x="1562744" y="565514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20</xdr:row>
      <xdr:rowOff>149225</xdr:rowOff>
    </xdr:from>
    <xdr:to>
      <xdr:col>80</xdr:col>
      <xdr:colOff>9525</xdr:colOff>
      <xdr:row>22</xdr:row>
      <xdr:rowOff>28575</xdr:rowOff>
    </xdr:to>
    <xdr:sp macro="" textlink="">
      <xdr:nvSpPr>
        <xdr:cNvPr id="111" name="正方形/長方形 110">
          <a:extLst>
            <a:ext uri="{FF2B5EF4-FFF2-40B4-BE49-F238E27FC236}">
              <a16:creationId xmlns:a16="http://schemas.microsoft.com/office/drawing/2014/main" id="{5593677E-ADC4-45F3-B105-5730C3D2551B}"/>
            </a:ext>
          </a:extLst>
        </xdr:cNvPr>
        <xdr:cNvSpPr/>
      </xdr:nvSpPr>
      <xdr:spPr>
        <a:xfrm>
          <a:off x="11303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（参考）債務償還比率</a:t>
          </a:r>
        </a:p>
      </xdr:txBody>
    </xdr:sp>
    <xdr:clientData/>
  </xdr:twoCellAnchor>
  <xdr:twoCellAnchor>
    <xdr:from>
      <xdr:col>63</xdr:col>
      <xdr:colOff>76468</xdr:colOff>
      <xdr:row>22</xdr:row>
      <xdr:rowOff>81217</xdr:rowOff>
    </xdr:from>
    <xdr:to>
      <xdr:col>68</xdr:col>
      <xdr:colOff>158482</xdr:colOff>
      <xdr:row>24</xdr:row>
      <xdr:rowOff>14034</xdr:rowOff>
    </xdr:to>
    <xdr:sp macro="" textlink="">
      <xdr:nvSpPr>
        <xdr:cNvPr id="112" name="正方形/長方形 111">
          <a:extLst>
            <a:ext uri="{FF2B5EF4-FFF2-40B4-BE49-F238E27FC236}">
              <a16:creationId xmlns:a16="http://schemas.microsoft.com/office/drawing/2014/main" id="{B41C5B9A-73EE-4D79-ADE2-B46A74A31A8D}"/>
            </a:ext>
          </a:extLst>
        </xdr:cNvPr>
        <xdr:cNvSpPr/>
      </xdr:nvSpPr>
      <xdr:spPr>
        <a:xfrm>
          <a:off x="12373243" y="4624642"/>
          <a:ext cx="1034514"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債務償還比率</a:t>
          </a:r>
        </a:p>
      </xdr:txBody>
    </xdr:sp>
    <xdr:clientData/>
  </xdr:twoCellAnchor>
  <xdr:twoCellAnchor>
    <xdr:from>
      <xdr:col>71</xdr:col>
      <xdr:colOff>123041</xdr:colOff>
      <xdr:row>22</xdr:row>
      <xdr:rowOff>64546</xdr:rowOff>
    </xdr:from>
    <xdr:to>
      <xdr:col>75</xdr:col>
      <xdr:colOff>48409</xdr:colOff>
      <xdr:row>24</xdr:row>
      <xdr:rowOff>30705</xdr:rowOff>
    </xdr:to>
    <xdr:sp macro="" textlink="">
      <xdr:nvSpPr>
        <xdr:cNvPr id="113" name="正方形/長方形 112">
          <a:extLst>
            <a:ext uri="{FF2B5EF4-FFF2-40B4-BE49-F238E27FC236}">
              <a16:creationId xmlns:a16="http://schemas.microsoft.com/office/drawing/2014/main" id="{CCA70737-B85B-403E-8F2E-3B089E36A4EB}"/>
            </a:ext>
          </a:extLst>
        </xdr:cNvPr>
        <xdr:cNvSpPr/>
      </xdr:nvSpPr>
      <xdr:spPr>
        <a:xfrm>
          <a:off x="13943816" y="4607971"/>
          <a:ext cx="687368"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[ 0.0% ]</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79</xdr:col>
      <xdr:colOff>149225</xdr:colOff>
      <xdr:row>21</xdr:row>
      <xdr:rowOff>57150</xdr:rowOff>
    </xdr:from>
    <xdr:to>
      <xdr:col>87</xdr:col>
      <xdr:colOff>149225</xdr:colOff>
      <xdr:row>22</xdr:row>
      <xdr:rowOff>92075</xdr:rowOff>
    </xdr:to>
    <xdr:sp macro="" textlink="">
      <xdr:nvSpPr>
        <xdr:cNvPr id="114" name="正方形/長方形 113">
          <a:extLst>
            <a:ext uri="{FF2B5EF4-FFF2-40B4-BE49-F238E27FC236}">
              <a16:creationId xmlns:a16="http://schemas.microsoft.com/office/drawing/2014/main" id="{24B53484-C6BC-44CD-A151-C66D1ECB0A0F}"/>
            </a:ext>
          </a:extLst>
        </xdr:cNvPr>
        <xdr:cNvSpPr/>
      </xdr:nvSpPr>
      <xdr:spPr>
        <a:xfrm>
          <a:off x="15494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79</xdr:col>
      <xdr:colOff>149225</xdr:colOff>
      <xdr:row>22</xdr:row>
      <xdr:rowOff>28575</xdr:rowOff>
    </xdr:from>
    <xdr:to>
      <xdr:col>87</xdr:col>
      <xdr:colOff>149225</xdr:colOff>
      <xdr:row>23</xdr:row>
      <xdr:rowOff>111125</xdr:rowOff>
    </xdr:to>
    <xdr:sp macro="" textlink="">
      <xdr:nvSpPr>
        <xdr:cNvPr id="115" name="正方形/長方形 114">
          <a:extLst>
            <a:ext uri="{FF2B5EF4-FFF2-40B4-BE49-F238E27FC236}">
              <a16:creationId xmlns:a16="http://schemas.microsoft.com/office/drawing/2014/main" id="{53706CF8-0723-4344-B954-819E93BC595A}"/>
            </a:ext>
          </a:extLst>
        </xdr:cNvPr>
        <xdr:cNvSpPr/>
      </xdr:nvSpPr>
      <xdr:spPr>
        <a:xfrm>
          <a:off x="15494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87</xdr:col>
      <xdr:colOff>149225</xdr:colOff>
      <xdr:row>21</xdr:row>
      <xdr:rowOff>57150</xdr:rowOff>
    </xdr:from>
    <xdr:to>
      <xdr:col>95</xdr:col>
      <xdr:colOff>149225</xdr:colOff>
      <xdr:row>22</xdr:row>
      <xdr:rowOff>92075</xdr:rowOff>
    </xdr:to>
    <xdr:sp macro="" textlink="">
      <xdr:nvSpPr>
        <xdr:cNvPr id="116" name="正方形/長方形 115">
          <a:extLst>
            <a:ext uri="{FF2B5EF4-FFF2-40B4-BE49-F238E27FC236}">
              <a16:creationId xmlns:a16="http://schemas.microsoft.com/office/drawing/2014/main" id="{71C48504-7302-417A-A515-53173797ADA6}"/>
            </a:ext>
          </a:extLst>
        </xdr:cNvPr>
        <xdr:cNvSpPr/>
      </xdr:nvSpPr>
      <xdr:spPr>
        <a:xfrm>
          <a:off x="17018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87</xdr:col>
      <xdr:colOff>149225</xdr:colOff>
      <xdr:row>22</xdr:row>
      <xdr:rowOff>28575</xdr:rowOff>
    </xdr:from>
    <xdr:to>
      <xdr:col>95</xdr:col>
      <xdr:colOff>149225</xdr:colOff>
      <xdr:row>23</xdr:row>
      <xdr:rowOff>111125</xdr:rowOff>
    </xdr:to>
    <xdr:sp macro="" textlink="">
      <xdr:nvSpPr>
        <xdr:cNvPr id="117" name="正方形/長方形 116">
          <a:extLst>
            <a:ext uri="{FF2B5EF4-FFF2-40B4-BE49-F238E27FC236}">
              <a16:creationId xmlns:a16="http://schemas.microsoft.com/office/drawing/2014/main" id="{2B610509-A0C2-4317-A8F1-BE945E4F7DB8}"/>
            </a:ext>
          </a:extLst>
        </xdr:cNvPr>
        <xdr:cNvSpPr/>
      </xdr:nvSpPr>
      <xdr:spPr>
        <a:xfrm>
          <a:off x="17018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85725</xdr:colOff>
      <xdr:row>21</xdr:row>
      <xdr:rowOff>57150</xdr:rowOff>
    </xdr:from>
    <xdr:to>
      <xdr:col>104</xdr:col>
      <xdr:colOff>85725</xdr:colOff>
      <xdr:row>22</xdr:row>
      <xdr:rowOff>92075</xdr:rowOff>
    </xdr:to>
    <xdr:sp macro="" textlink="">
      <xdr:nvSpPr>
        <xdr:cNvPr id="118" name="正方形/長方形 117">
          <a:extLst>
            <a:ext uri="{FF2B5EF4-FFF2-40B4-BE49-F238E27FC236}">
              <a16:creationId xmlns:a16="http://schemas.microsoft.com/office/drawing/2014/main" id="{A7C00BDD-3F86-44AD-ABDB-5C12FFA486E8}"/>
            </a:ext>
          </a:extLst>
        </xdr:cNvPr>
        <xdr:cNvSpPr/>
      </xdr:nvSpPr>
      <xdr:spPr>
        <a:xfrm>
          <a:off x="18669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96</xdr:col>
      <xdr:colOff>85725</xdr:colOff>
      <xdr:row>22</xdr:row>
      <xdr:rowOff>28575</xdr:rowOff>
    </xdr:from>
    <xdr:to>
      <xdr:col>104</xdr:col>
      <xdr:colOff>85725</xdr:colOff>
      <xdr:row>23</xdr:row>
      <xdr:rowOff>111125</xdr:rowOff>
    </xdr:to>
    <xdr:sp macro="" textlink="">
      <xdr:nvSpPr>
        <xdr:cNvPr id="119" name="正方形/長方形 118">
          <a:extLst>
            <a:ext uri="{FF2B5EF4-FFF2-40B4-BE49-F238E27FC236}">
              <a16:creationId xmlns:a16="http://schemas.microsoft.com/office/drawing/2014/main" id="{70D7BA02-4B58-47AE-94C0-FEF56EE4141E}"/>
            </a:ext>
          </a:extLst>
        </xdr:cNvPr>
        <xdr:cNvSpPr/>
      </xdr:nvSpPr>
      <xdr:spPr>
        <a:xfrm>
          <a:off x="18669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57</xdr:col>
      <xdr:colOff>149225</xdr:colOff>
      <xdr:row>24</xdr:row>
      <xdr:rowOff>66675</xdr:rowOff>
    </xdr:from>
    <xdr:to>
      <xdr:col>80</xdr:col>
      <xdr:colOff>9525</xdr:colOff>
      <xdr:row>36</xdr:row>
      <xdr:rowOff>168275</xdr:rowOff>
    </xdr:to>
    <xdr:sp macro="" textlink="">
      <xdr:nvSpPr>
        <xdr:cNvPr id="120" name="正方形/長方形 119">
          <a:extLst>
            <a:ext uri="{FF2B5EF4-FFF2-40B4-BE49-F238E27FC236}">
              <a16:creationId xmlns:a16="http://schemas.microsoft.com/office/drawing/2014/main" id="{A42455A2-57CA-4644-96C9-CC686DE7DC83}"/>
            </a:ext>
          </a:extLst>
        </xdr:cNvPr>
        <xdr:cNvSpPr/>
      </xdr:nvSpPr>
      <xdr:spPr>
        <a:xfrm>
          <a:off x="11303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66675</xdr:rowOff>
    </xdr:from>
    <xdr:to>
      <xdr:col>106</xdr:col>
      <xdr:colOff>85725</xdr:colOff>
      <xdr:row>36</xdr:row>
      <xdr:rowOff>168275</xdr:rowOff>
    </xdr:to>
    <xdr:sp macro="" textlink="">
      <xdr:nvSpPr>
        <xdr:cNvPr id="121" name="正方形/長方形 120">
          <a:extLst>
            <a:ext uri="{FF2B5EF4-FFF2-40B4-BE49-F238E27FC236}">
              <a16:creationId xmlns:a16="http://schemas.microsoft.com/office/drawing/2014/main" id="{21BC8266-B725-4575-9DED-6321CBC4ED12}"/>
            </a:ext>
          </a:extLst>
        </xdr:cNvPr>
        <xdr:cNvSpPr/>
      </xdr:nvSpPr>
      <xdr:spPr>
        <a:xfrm>
          <a:off x="15811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130175</xdr:rowOff>
    </xdr:from>
    <xdr:to>
      <xdr:col>105</xdr:col>
      <xdr:colOff>85725</xdr:colOff>
      <xdr:row>26</xdr:row>
      <xdr:rowOff>41275</xdr:rowOff>
    </xdr:to>
    <xdr:sp macro="" textlink="">
      <xdr:nvSpPr>
        <xdr:cNvPr id="122" name="正方形/長方形 121">
          <a:extLst>
            <a:ext uri="{FF2B5EF4-FFF2-40B4-BE49-F238E27FC236}">
              <a16:creationId xmlns:a16="http://schemas.microsoft.com/office/drawing/2014/main" id="{049BD2E0-D1EF-4FD9-B891-426571FC5BF4}"/>
            </a:ext>
          </a:extLst>
        </xdr:cNvPr>
        <xdr:cNvSpPr/>
      </xdr:nvSpPr>
      <xdr:spPr>
        <a:xfrm>
          <a:off x="15811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債務償還比率の分析欄</a:t>
          </a:r>
        </a:p>
      </xdr:txBody>
    </xdr:sp>
    <xdr:clientData/>
  </xdr:twoCellAnchor>
  <xdr:twoCellAnchor>
    <xdr:from>
      <xdr:col>81</xdr:col>
      <xdr:colOff>161925</xdr:colOff>
      <xdr:row>26</xdr:row>
      <xdr:rowOff>15875</xdr:rowOff>
    </xdr:from>
    <xdr:to>
      <xdr:col>105</xdr:col>
      <xdr:colOff>149225</xdr:colOff>
      <xdr:row>36</xdr:row>
      <xdr:rowOff>79375</xdr:rowOff>
    </xdr:to>
    <xdr:sp macro="" textlink="" fLocksText="0">
      <xdr:nvSpPr>
        <xdr:cNvPr id="123" name="テキスト ボックス 122">
          <a:extLst>
            <a:ext uri="{FF2B5EF4-FFF2-40B4-BE49-F238E27FC236}">
              <a16:creationId xmlns:a16="http://schemas.microsoft.com/office/drawing/2014/main" id="{022C2835-5B54-4F02-A14A-188683EC1529}"/>
            </a:ext>
          </a:extLst>
        </xdr:cNvPr>
        <xdr:cNvSpPr txBox="1"/>
      </xdr:nvSpPr>
      <xdr:spPr>
        <a:xfrm>
          <a:off x="15887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平成</a:t>
          </a:r>
          <a:r>
            <a:rPr kumimoji="1" lang="en-US" altLang="ja-JP" sz="1100">
              <a:solidFill>
                <a:schemeClr val="dk1"/>
              </a:solidFill>
              <a:effectLst/>
              <a:latin typeface="+mn-lt"/>
              <a:ea typeface="+mn-ea"/>
              <a:cs typeface="+mn-cs"/>
            </a:rPr>
            <a:t>19</a:t>
          </a:r>
          <a:r>
            <a:rPr kumimoji="1" lang="ja-JP" altLang="ja-JP" sz="1100">
              <a:solidFill>
                <a:schemeClr val="dk1"/>
              </a:solidFill>
              <a:effectLst/>
              <a:latin typeface="+mn-lt"/>
              <a:ea typeface="+mn-ea"/>
              <a:cs typeface="+mn-cs"/>
            </a:rPr>
            <a:t>年度から実施した補償金免除繰上償還や平成</a:t>
          </a:r>
          <a:r>
            <a:rPr kumimoji="1" lang="en-US" altLang="ja-JP" sz="1100">
              <a:solidFill>
                <a:schemeClr val="dk1"/>
              </a:solidFill>
              <a:effectLst/>
              <a:latin typeface="+mn-lt"/>
              <a:ea typeface="+mn-ea"/>
              <a:cs typeface="+mn-cs"/>
            </a:rPr>
            <a:t>26</a:t>
          </a:r>
          <a:r>
            <a:rPr kumimoji="1" lang="ja-JP" altLang="ja-JP" sz="1100">
              <a:solidFill>
                <a:schemeClr val="dk1"/>
              </a:solidFill>
              <a:effectLst/>
              <a:latin typeface="+mn-lt"/>
              <a:ea typeface="+mn-ea"/>
              <a:cs typeface="+mn-cs"/>
            </a:rPr>
            <a:t>年度以降の基金取崩による繰上償還の実施により、将来負担額が充当可能基金残額を下回っているため算定されておらず、類似団体平均を大幅に下回っている。しかし、今後は、地方債の発行増による将来負担額の増加が見込まれるため、計画に基づく事業実施と有利な地方債や補助事業を活用し、適正な管理に努める。</a:t>
          </a:r>
          <a:endParaRPr lang="ja-JP" altLang="ja-JP">
            <a:effectLst/>
          </a:endParaRPr>
        </a:p>
      </xdr:txBody>
    </xdr:sp>
    <xdr:clientData/>
  </xdr:twoCellAnchor>
  <xdr:oneCellAnchor>
    <xdr:from>
      <xdr:col>57</xdr:col>
      <xdr:colOff>111125</xdr:colOff>
      <xdr:row>23</xdr:row>
      <xdr:rowOff>47625</xdr:rowOff>
    </xdr:from>
    <xdr:ext cx="349839" cy="225703"/>
    <xdr:sp macro="" textlink="">
      <xdr:nvSpPr>
        <xdr:cNvPr id="124" name="テキスト ボックス 123">
          <a:extLst>
            <a:ext uri="{FF2B5EF4-FFF2-40B4-BE49-F238E27FC236}">
              <a16:creationId xmlns:a16="http://schemas.microsoft.com/office/drawing/2014/main" id="{231B0C7A-0751-4752-9016-D96F80E5033D}"/>
            </a:ext>
          </a:extLst>
        </xdr:cNvPr>
        <xdr:cNvSpPr txBox="1"/>
      </xdr:nvSpPr>
      <xdr:spPr>
        <a:xfrm>
          <a:off x="11264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36</xdr:row>
      <xdr:rowOff>168275</xdr:rowOff>
    </xdr:from>
    <xdr:to>
      <xdr:col>80</xdr:col>
      <xdr:colOff>9525</xdr:colOff>
      <xdr:row>36</xdr:row>
      <xdr:rowOff>168275</xdr:rowOff>
    </xdr:to>
    <xdr:cxnSp macro="">
      <xdr:nvCxnSpPr>
        <xdr:cNvPr id="125" name="直線コネクタ 124">
          <a:extLst>
            <a:ext uri="{FF2B5EF4-FFF2-40B4-BE49-F238E27FC236}">
              <a16:creationId xmlns:a16="http://schemas.microsoft.com/office/drawing/2014/main" id="{63AF5D70-964F-42B0-B2CB-72C1777E36F6}"/>
            </a:ext>
          </a:extLst>
        </xdr:cNvPr>
        <xdr:cNvCxnSpPr/>
      </xdr:nvCxnSpPr>
      <xdr:spPr>
        <a:xfrm>
          <a:off x="11303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36</xdr:row>
      <xdr:rowOff>74474</xdr:rowOff>
    </xdr:from>
    <xdr:ext cx="482824" cy="225703"/>
    <xdr:sp macro="" textlink="">
      <xdr:nvSpPr>
        <xdr:cNvPr id="126" name="テキスト ボックス 125">
          <a:extLst>
            <a:ext uri="{FF2B5EF4-FFF2-40B4-BE49-F238E27FC236}">
              <a16:creationId xmlns:a16="http://schemas.microsoft.com/office/drawing/2014/main" id="{BDA2EBF1-B2DF-4930-AD11-250C116012AC}"/>
            </a:ext>
          </a:extLst>
        </xdr:cNvPr>
        <xdr:cNvSpPr txBox="1"/>
      </xdr:nvSpPr>
      <xdr:spPr>
        <a:xfrm>
          <a:off x="10756676" y="7018199"/>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1,200.0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35</xdr:row>
      <xdr:rowOff>31297</xdr:rowOff>
    </xdr:from>
    <xdr:to>
      <xdr:col>80</xdr:col>
      <xdr:colOff>9525</xdr:colOff>
      <xdr:row>35</xdr:row>
      <xdr:rowOff>31297</xdr:rowOff>
    </xdr:to>
    <xdr:cxnSp macro="">
      <xdr:nvCxnSpPr>
        <xdr:cNvPr id="127" name="直線コネクタ 126">
          <a:extLst>
            <a:ext uri="{FF2B5EF4-FFF2-40B4-BE49-F238E27FC236}">
              <a16:creationId xmlns:a16="http://schemas.microsoft.com/office/drawing/2014/main" id="{32EFFD03-DABC-4E1E-8677-F1233D056824}"/>
            </a:ext>
          </a:extLst>
        </xdr:cNvPr>
        <xdr:cNvCxnSpPr/>
      </xdr:nvCxnSpPr>
      <xdr:spPr>
        <a:xfrm>
          <a:off x="11303000" y="6803572"/>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34</xdr:row>
      <xdr:rowOff>108946</xdr:rowOff>
    </xdr:from>
    <xdr:ext cx="482824" cy="225703"/>
    <xdr:sp macro="" textlink="">
      <xdr:nvSpPr>
        <xdr:cNvPr id="128" name="テキスト ボックス 127">
          <a:extLst>
            <a:ext uri="{FF2B5EF4-FFF2-40B4-BE49-F238E27FC236}">
              <a16:creationId xmlns:a16="http://schemas.microsoft.com/office/drawing/2014/main" id="{061FFAA9-811A-4965-8F6B-1EBDB89A646E}"/>
            </a:ext>
          </a:extLst>
        </xdr:cNvPr>
        <xdr:cNvSpPr txBox="1"/>
      </xdr:nvSpPr>
      <xdr:spPr>
        <a:xfrm>
          <a:off x="10756676" y="6709771"/>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1,000.0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33</xdr:row>
      <xdr:rowOff>65768</xdr:rowOff>
    </xdr:from>
    <xdr:to>
      <xdr:col>80</xdr:col>
      <xdr:colOff>9525</xdr:colOff>
      <xdr:row>33</xdr:row>
      <xdr:rowOff>65768</xdr:rowOff>
    </xdr:to>
    <xdr:cxnSp macro="">
      <xdr:nvCxnSpPr>
        <xdr:cNvPr id="129" name="直線コネクタ 128">
          <a:extLst>
            <a:ext uri="{FF2B5EF4-FFF2-40B4-BE49-F238E27FC236}">
              <a16:creationId xmlns:a16="http://schemas.microsoft.com/office/drawing/2014/main" id="{29F9082D-EBC5-40CF-8D74-4C550F2DF568}"/>
            </a:ext>
          </a:extLst>
        </xdr:cNvPr>
        <xdr:cNvCxnSpPr/>
      </xdr:nvCxnSpPr>
      <xdr:spPr>
        <a:xfrm>
          <a:off x="11303000" y="649514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32</xdr:row>
      <xdr:rowOff>143417</xdr:rowOff>
    </xdr:from>
    <xdr:ext cx="410689" cy="225703"/>
    <xdr:sp macro="" textlink="">
      <xdr:nvSpPr>
        <xdr:cNvPr id="130" name="テキスト ボックス 129">
          <a:extLst>
            <a:ext uri="{FF2B5EF4-FFF2-40B4-BE49-F238E27FC236}">
              <a16:creationId xmlns:a16="http://schemas.microsoft.com/office/drawing/2014/main" id="{1C5E9CF3-BC7C-4240-BB01-0F09B79831D6}"/>
            </a:ext>
          </a:extLst>
        </xdr:cNvPr>
        <xdr:cNvSpPr txBox="1"/>
      </xdr:nvSpPr>
      <xdr:spPr>
        <a:xfrm>
          <a:off x="10828811" y="6401342"/>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31</xdr:row>
      <xdr:rowOff>100239</xdr:rowOff>
    </xdr:from>
    <xdr:to>
      <xdr:col>80</xdr:col>
      <xdr:colOff>9525</xdr:colOff>
      <xdr:row>31</xdr:row>
      <xdr:rowOff>100239</xdr:rowOff>
    </xdr:to>
    <xdr:cxnSp macro="">
      <xdr:nvCxnSpPr>
        <xdr:cNvPr id="131" name="直線コネクタ 130">
          <a:extLst>
            <a:ext uri="{FF2B5EF4-FFF2-40B4-BE49-F238E27FC236}">
              <a16:creationId xmlns:a16="http://schemas.microsoft.com/office/drawing/2014/main" id="{9D0568A1-D039-4DFC-BFEC-9A92DA6B9996}"/>
            </a:ext>
          </a:extLst>
        </xdr:cNvPr>
        <xdr:cNvCxnSpPr/>
      </xdr:nvCxnSpPr>
      <xdr:spPr>
        <a:xfrm>
          <a:off x="11303000" y="6186714"/>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31</xdr:row>
      <xdr:rowOff>6438</xdr:rowOff>
    </xdr:from>
    <xdr:ext cx="410689" cy="225703"/>
    <xdr:sp macro="" textlink="">
      <xdr:nvSpPr>
        <xdr:cNvPr id="132" name="テキスト ボックス 131">
          <a:extLst>
            <a:ext uri="{FF2B5EF4-FFF2-40B4-BE49-F238E27FC236}">
              <a16:creationId xmlns:a16="http://schemas.microsoft.com/office/drawing/2014/main" id="{211F89F4-7FAC-43C9-8D75-AD85426AD9CA}"/>
            </a:ext>
          </a:extLst>
        </xdr:cNvPr>
        <xdr:cNvSpPr txBox="1"/>
      </xdr:nvSpPr>
      <xdr:spPr>
        <a:xfrm>
          <a:off x="10828811" y="6092913"/>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29</xdr:row>
      <xdr:rowOff>134711</xdr:rowOff>
    </xdr:from>
    <xdr:to>
      <xdr:col>80</xdr:col>
      <xdr:colOff>9525</xdr:colOff>
      <xdr:row>29</xdr:row>
      <xdr:rowOff>134711</xdr:rowOff>
    </xdr:to>
    <xdr:cxnSp macro="">
      <xdr:nvCxnSpPr>
        <xdr:cNvPr id="133" name="直線コネクタ 132">
          <a:extLst>
            <a:ext uri="{FF2B5EF4-FFF2-40B4-BE49-F238E27FC236}">
              <a16:creationId xmlns:a16="http://schemas.microsoft.com/office/drawing/2014/main" id="{70BC13D5-3DAA-4B3A-A8DF-6D87BB2AB49A}"/>
            </a:ext>
          </a:extLst>
        </xdr:cNvPr>
        <xdr:cNvCxnSpPr/>
      </xdr:nvCxnSpPr>
      <xdr:spPr>
        <a:xfrm>
          <a:off x="11303000" y="5878286"/>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29</xdr:row>
      <xdr:rowOff>40910</xdr:rowOff>
    </xdr:from>
    <xdr:ext cx="410689" cy="225703"/>
    <xdr:sp macro="" textlink="">
      <xdr:nvSpPr>
        <xdr:cNvPr id="134" name="テキスト ボックス 133">
          <a:extLst>
            <a:ext uri="{FF2B5EF4-FFF2-40B4-BE49-F238E27FC236}">
              <a16:creationId xmlns:a16="http://schemas.microsoft.com/office/drawing/2014/main" id="{AE230C5A-0E00-4B4F-8E20-2FE0D63610BD}"/>
            </a:ext>
          </a:extLst>
        </xdr:cNvPr>
        <xdr:cNvSpPr txBox="1"/>
      </xdr:nvSpPr>
      <xdr:spPr>
        <a:xfrm>
          <a:off x="10828811" y="5784485"/>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27</xdr:row>
      <xdr:rowOff>169182</xdr:rowOff>
    </xdr:from>
    <xdr:to>
      <xdr:col>80</xdr:col>
      <xdr:colOff>9525</xdr:colOff>
      <xdr:row>27</xdr:row>
      <xdr:rowOff>169182</xdr:rowOff>
    </xdr:to>
    <xdr:cxnSp macro="">
      <xdr:nvCxnSpPr>
        <xdr:cNvPr id="135" name="直線コネクタ 134">
          <a:extLst>
            <a:ext uri="{FF2B5EF4-FFF2-40B4-BE49-F238E27FC236}">
              <a16:creationId xmlns:a16="http://schemas.microsoft.com/office/drawing/2014/main" id="{B98092F9-1370-460E-858E-21D64C8506AF}"/>
            </a:ext>
          </a:extLst>
        </xdr:cNvPr>
        <xdr:cNvCxnSpPr/>
      </xdr:nvCxnSpPr>
      <xdr:spPr>
        <a:xfrm>
          <a:off x="11303000" y="556985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27</xdr:row>
      <xdr:rowOff>75381</xdr:rowOff>
    </xdr:from>
    <xdr:ext cx="410689" cy="225703"/>
    <xdr:sp macro="" textlink="">
      <xdr:nvSpPr>
        <xdr:cNvPr id="136" name="テキスト ボックス 135">
          <a:extLst>
            <a:ext uri="{FF2B5EF4-FFF2-40B4-BE49-F238E27FC236}">
              <a16:creationId xmlns:a16="http://schemas.microsoft.com/office/drawing/2014/main" id="{D4C144C1-4D9D-469B-B815-00FA80D12B08}"/>
            </a:ext>
          </a:extLst>
        </xdr:cNvPr>
        <xdr:cNvSpPr txBox="1"/>
      </xdr:nvSpPr>
      <xdr:spPr>
        <a:xfrm>
          <a:off x="10828811" y="5476056"/>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200.0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26</xdr:row>
      <xdr:rowOff>32203</xdr:rowOff>
    </xdr:from>
    <xdr:to>
      <xdr:col>80</xdr:col>
      <xdr:colOff>9525</xdr:colOff>
      <xdr:row>26</xdr:row>
      <xdr:rowOff>32203</xdr:rowOff>
    </xdr:to>
    <xdr:cxnSp macro="">
      <xdr:nvCxnSpPr>
        <xdr:cNvPr id="137" name="直線コネクタ 136">
          <a:extLst>
            <a:ext uri="{FF2B5EF4-FFF2-40B4-BE49-F238E27FC236}">
              <a16:creationId xmlns:a16="http://schemas.microsoft.com/office/drawing/2014/main" id="{B65D9371-DA5C-46AB-97CE-588AC7DF059A}"/>
            </a:ext>
          </a:extLst>
        </xdr:cNvPr>
        <xdr:cNvCxnSpPr/>
      </xdr:nvCxnSpPr>
      <xdr:spPr>
        <a:xfrm>
          <a:off x="11303000" y="5261428"/>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25</xdr:row>
      <xdr:rowOff>109852</xdr:rowOff>
    </xdr:from>
    <xdr:ext cx="308097" cy="225703"/>
    <xdr:sp macro="" textlink="">
      <xdr:nvSpPr>
        <xdr:cNvPr id="138" name="テキスト ボックス 137">
          <a:extLst>
            <a:ext uri="{FF2B5EF4-FFF2-40B4-BE49-F238E27FC236}">
              <a16:creationId xmlns:a16="http://schemas.microsoft.com/office/drawing/2014/main" id="{D713954D-34D8-4D0E-8344-A26B81D5EA3D}"/>
            </a:ext>
          </a:extLst>
        </xdr:cNvPr>
        <xdr:cNvSpPr txBox="1"/>
      </xdr:nvSpPr>
      <xdr:spPr>
        <a:xfrm>
          <a:off x="10931403" y="5167627"/>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24</xdr:row>
      <xdr:rowOff>66675</xdr:rowOff>
    </xdr:from>
    <xdr:to>
      <xdr:col>80</xdr:col>
      <xdr:colOff>9525</xdr:colOff>
      <xdr:row>24</xdr:row>
      <xdr:rowOff>66675</xdr:rowOff>
    </xdr:to>
    <xdr:cxnSp macro="">
      <xdr:nvCxnSpPr>
        <xdr:cNvPr id="139" name="直線コネクタ 138">
          <a:extLst>
            <a:ext uri="{FF2B5EF4-FFF2-40B4-BE49-F238E27FC236}">
              <a16:creationId xmlns:a16="http://schemas.microsoft.com/office/drawing/2014/main" id="{AB93921D-4255-40D2-B453-3617CA9B4C12}"/>
            </a:ext>
          </a:extLst>
        </xdr:cNvPr>
        <xdr:cNvCxnSpPr/>
      </xdr:nvCxnSpPr>
      <xdr:spPr>
        <a:xfrm>
          <a:off x="11303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149225</xdr:colOff>
      <xdr:row>24</xdr:row>
      <xdr:rowOff>66675</xdr:rowOff>
    </xdr:from>
    <xdr:to>
      <xdr:col>80</xdr:col>
      <xdr:colOff>9525</xdr:colOff>
      <xdr:row>36</xdr:row>
      <xdr:rowOff>168275</xdr:rowOff>
    </xdr:to>
    <xdr:sp macro="" textlink="">
      <xdr:nvSpPr>
        <xdr:cNvPr id="140" name="債務償還比率グラフ枠">
          <a:extLst>
            <a:ext uri="{FF2B5EF4-FFF2-40B4-BE49-F238E27FC236}">
              <a16:creationId xmlns:a16="http://schemas.microsoft.com/office/drawing/2014/main" id="{01F1CC2F-9D35-440F-955B-94E47B25A8E2}"/>
            </a:ext>
          </a:extLst>
        </xdr:cNvPr>
        <xdr:cNvSpPr/>
      </xdr:nvSpPr>
      <xdr:spPr>
        <a:xfrm>
          <a:off x="11303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xdr:colOff>
      <xdr:row>26</xdr:row>
      <xdr:rowOff>32203</xdr:rowOff>
    </xdr:from>
    <xdr:to>
      <xdr:col>76</xdr:col>
      <xdr:colOff>21589</xdr:colOff>
      <xdr:row>34</xdr:row>
      <xdr:rowOff>136280</xdr:rowOff>
    </xdr:to>
    <xdr:cxnSp macro="">
      <xdr:nvCxnSpPr>
        <xdr:cNvPr id="141" name="直線コネクタ 140">
          <a:extLst>
            <a:ext uri="{FF2B5EF4-FFF2-40B4-BE49-F238E27FC236}">
              <a16:creationId xmlns:a16="http://schemas.microsoft.com/office/drawing/2014/main" id="{29EA3683-C1BA-4D57-A0D2-EC45206AD8EE}"/>
            </a:ext>
          </a:extLst>
        </xdr:cNvPr>
        <xdr:cNvCxnSpPr/>
      </xdr:nvCxnSpPr>
      <xdr:spPr>
        <a:xfrm flipV="1">
          <a:off x="14793595" y="5261428"/>
          <a:ext cx="1269" cy="147567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34</xdr:row>
      <xdr:rowOff>140107</xdr:rowOff>
    </xdr:from>
    <xdr:ext cx="469744" cy="259045"/>
    <xdr:sp macro="" textlink="">
      <xdr:nvSpPr>
        <xdr:cNvPr id="142" name="債務償還比率最小値テキスト">
          <a:extLst>
            <a:ext uri="{FF2B5EF4-FFF2-40B4-BE49-F238E27FC236}">
              <a16:creationId xmlns:a16="http://schemas.microsoft.com/office/drawing/2014/main" id="{F4179762-F97B-4D1B-AD68-5AEA78CF561F}"/>
            </a:ext>
          </a:extLst>
        </xdr:cNvPr>
        <xdr:cNvSpPr txBox="1"/>
      </xdr:nvSpPr>
      <xdr:spPr>
        <a:xfrm>
          <a:off x="14846300" y="67409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956.9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34</xdr:row>
      <xdr:rowOff>136280</xdr:rowOff>
    </xdr:from>
    <xdr:to>
      <xdr:col>76</xdr:col>
      <xdr:colOff>111125</xdr:colOff>
      <xdr:row>34</xdr:row>
      <xdr:rowOff>136280</xdr:rowOff>
    </xdr:to>
    <xdr:cxnSp macro="">
      <xdr:nvCxnSpPr>
        <xdr:cNvPr id="143" name="直線コネクタ 142">
          <a:extLst>
            <a:ext uri="{FF2B5EF4-FFF2-40B4-BE49-F238E27FC236}">
              <a16:creationId xmlns:a16="http://schemas.microsoft.com/office/drawing/2014/main" id="{9653A648-FA22-4575-A929-0D96AB8C63FF}"/>
            </a:ext>
          </a:extLst>
        </xdr:cNvPr>
        <xdr:cNvCxnSpPr/>
      </xdr:nvCxnSpPr>
      <xdr:spPr>
        <a:xfrm>
          <a:off x="14706600" y="67371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24</xdr:row>
      <xdr:rowOff>150330</xdr:rowOff>
    </xdr:from>
    <xdr:ext cx="340478" cy="259045"/>
    <xdr:sp macro="" textlink="">
      <xdr:nvSpPr>
        <xdr:cNvPr id="144" name="債務償還比率最大値テキスト">
          <a:extLst>
            <a:ext uri="{FF2B5EF4-FFF2-40B4-BE49-F238E27FC236}">
              <a16:creationId xmlns:a16="http://schemas.microsoft.com/office/drawing/2014/main" id="{A217D585-9135-4902-8F48-319B1BA587F1}"/>
            </a:ext>
          </a:extLst>
        </xdr:cNvPr>
        <xdr:cNvSpPr txBox="1"/>
      </xdr:nvSpPr>
      <xdr:spPr>
        <a:xfrm>
          <a:off x="14846300" y="5036655"/>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26</xdr:row>
      <xdr:rowOff>32203</xdr:rowOff>
    </xdr:from>
    <xdr:to>
      <xdr:col>76</xdr:col>
      <xdr:colOff>111125</xdr:colOff>
      <xdr:row>26</xdr:row>
      <xdr:rowOff>32203</xdr:rowOff>
    </xdr:to>
    <xdr:cxnSp macro="">
      <xdr:nvCxnSpPr>
        <xdr:cNvPr id="145" name="直線コネクタ 144">
          <a:extLst>
            <a:ext uri="{FF2B5EF4-FFF2-40B4-BE49-F238E27FC236}">
              <a16:creationId xmlns:a16="http://schemas.microsoft.com/office/drawing/2014/main" id="{90F337A5-FE49-4ECB-9A15-721779ABF6D7}"/>
            </a:ext>
          </a:extLst>
        </xdr:cNvPr>
        <xdr:cNvCxnSpPr/>
      </xdr:nvCxnSpPr>
      <xdr:spPr>
        <a:xfrm>
          <a:off x="14706600" y="5261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28</xdr:row>
      <xdr:rowOff>73405</xdr:rowOff>
    </xdr:from>
    <xdr:ext cx="469744" cy="259045"/>
    <xdr:sp macro="" textlink="">
      <xdr:nvSpPr>
        <xdr:cNvPr id="146" name="債務償還比率平均値テキスト">
          <a:extLst>
            <a:ext uri="{FF2B5EF4-FFF2-40B4-BE49-F238E27FC236}">
              <a16:creationId xmlns:a16="http://schemas.microsoft.com/office/drawing/2014/main" id="{06E3CA45-C8F6-461E-9F8A-7EBD8962CBA5}"/>
            </a:ext>
          </a:extLst>
        </xdr:cNvPr>
        <xdr:cNvSpPr txBox="1"/>
      </xdr:nvSpPr>
      <xdr:spPr>
        <a:xfrm>
          <a:off x="14846300" y="564553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296.0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28</xdr:row>
      <xdr:rowOff>94978</xdr:rowOff>
    </xdr:from>
    <xdr:to>
      <xdr:col>76</xdr:col>
      <xdr:colOff>73025</xdr:colOff>
      <xdr:row>29</xdr:row>
      <xdr:rowOff>25128</xdr:rowOff>
    </xdr:to>
    <xdr:sp macro="" textlink="">
      <xdr:nvSpPr>
        <xdr:cNvPr id="147" name="フローチャート: 判断 146">
          <a:extLst>
            <a:ext uri="{FF2B5EF4-FFF2-40B4-BE49-F238E27FC236}">
              <a16:creationId xmlns:a16="http://schemas.microsoft.com/office/drawing/2014/main" id="{2BFF6500-FE8F-4366-9F98-762B16571021}"/>
            </a:ext>
          </a:extLst>
        </xdr:cNvPr>
        <xdr:cNvSpPr/>
      </xdr:nvSpPr>
      <xdr:spPr>
        <a:xfrm>
          <a:off x="14744700" y="56671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22225</xdr:colOff>
      <xdr:row>28</xdr:row>
      <xdr:rowOff>64289</xdr:rowOff>
    </xdr:from>
    <xdr:to>
      <xdr:col>72</xdr:col>
      <xdr:colOff>123825</xdr:colOff>
      <xdr:row>28</xdr:row>
      <xdr:rowOff>165889</xdr:rowOff>
    </xdr:to>
    <xdr:sp macro="" textlink="">
      <xdr:nvSpPr>
        <xdr:cNvPr id="148" name="フローチャート: 判断 147">
          <a:extLst>
            <a:ext uri="{FF2B5EF4-FFF2-40B4-BE49-F238E27FC236}">
              <a16:creationId xmlns:a16="http://schemas.microsoft.com/office/drawing/2014/main" id="{D72127EA-A795-4A1E-AC08-9E05A90F7C18}"/>
            </a:ext>
          </a:extLst>
        </xdr:cNvPr>
        <xdr:cNvSpPr/>
      </xdr:nvSpPr>
      <xdr:spPr>
        <a:xfrm>
          <a:off x="14033500" y="5636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22225</xdr:colOff>
      <xdr:row>28</xdr:row>
      <xdr:rowOff>21572</xdr:rowOff>
    </xdr:from>
    <xdr:to>
      <xdr:col>68</xdr:col>
      <xdr:colOff>123825</xdr:colOff>
      <xdr:row>28</xdr:row>
      <xdr:rowOff>123172</xdr:rowOff>
    </xdr:to>
    <xdr:sp macro="" textlink="">
      <xdr:nvSpPr>
        <xdr:cNvPr id="149" name="フローチャート: 判断 148">
          <a:extLst>
            <a:ext uri="{FF2B5EF4-FFF2-40B4-BE49-F238E27FC236}">
              <a16:creationId xmlns:a16="http://schemas.microsoft.com/office/drawing/2014/main" id="{B67702B2-5DBE-4A7E-8405-672DE41464AF}"/>
            </a:ext>
          </a:extLst>
        </xdr:cNvPr>
        <xdr:cNvSpPr/>
      </xdr:nvSpPr>
      <xdr:spPr>
        <a:xfrm>
          <a:off x="13271500" y="55936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22225</xdr:colOff>
      <xdr:row>28</xdr:row>
      <xdr:rowOff>11240</xdr:rowOff>
    </xdr:from>
    <xdr:to>
      <xdr:col>64</xdr:col>
      <xdr:colOff>123825</xdr:colOff>
      <xdr:row>28</xdr:row>
      <xdr:rowOff>112840</xdr:rowOff>
    </xdr:to>
    <xdr:sp macro="" textlink="">
      <xdr:nvSpPr>
        <xdr:cNvPr id="150" name="フローチャート: 判断 149">
          <a:extLst>
            <a:ext uri="{FF2B5EF4-FFF2-40B4-BE49-F238E27FC236}">
              <a16:creationId xmlns:a16="http://schemas.microsoft.com/office/drawing/2014/main" id="{4E5C1ACB-ED44-4A8A-8B6C-DC5E84889A18}"/>
            </a:ext>
          </a:extLst>
        </xdr:cNvPr>
        <xdr:cNvSpPr/>
      </xdr:nvSpPr>
      <xdr:spPr>
        <a:xfrm>
          <a:off x="12509500" y="55833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22225</xdr:colOff>
      <xdr:row>28</xdr:row>
      <xdr:rowOff>9543</xdr:rowOff>
    </xdr:from>
    <xdr:to>
      <xdr:col>60</xdr:col>
      <xdr:colOff>123825</xdr:colOff>
      <xdr:row>28</xdr:row>
      <xdr:rowOff>111143</xdr:rowOff>
    </xdr:to>
    <xdr:sp macro="" textlink="">
      <xdr:nvSpPr>
        <xdr:cNvPr id="151" name="フローチャート: 判断 150">
          <a:extLst>
            <a:ext uri="{FF2B5EF4-FFF2-40B4-BE49-F238E27FC236}">
              <a16:creationId xmlns:a16="http://schemas.microsoft.com/office/drawing/2014/main" id="{C1C9B2E0-3E83-4503-A0AE-27F8A737D2F5}"/>
            </a:ext>
          </a:extLst>
        </xdr:cNvPr>
        <xdr:cNvSpPr/>
      </xdr:nvSpPr>
      <xdr:spPr>
        <a:xfrm>
          <a:off x="11747500" y="55816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34925</xdr:colOff>
      <xdr:row>37</xdr:row>
      <xdr:rowOff>42724</xdr:rowOff>
    </xdr:from>
    <xdr:ext cx="762000" cy="225703"/>
    <xdr:sp macro="" textlink="">
      <xdr:nvSpPr>
        <xdr:cNvPr id="152" name="テキスト ボックス 151">
          <a:extLst>
            <a:ext uri="{FF2B5EF4-FFF2-40B4-BE49-F238E27FC236}">
              <a16:creationId xmlns:a16="http://schemas.microsoft.com/office/drawing/2014/main" id="{71B0FE98-5919-4C96-BFE3-A7EB6AC97218}"/>
            </a:ext>
          </a:extLst>
        </xdr:cNvPr>
        <xdr:cNvSpPr txBox="1"/>
      </xdr:nvSpPr>
      <xdr:spPr>
        <a:xfrm>
          <a:off x="14617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R01</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85725</xdr:colOff>
      <xdr:row>37</xdr:row>
      <xdr:rowOff>42724</xdr:rowOff>
    </xdr:from>
    <xdr:ext cx="762000" cy="225703"/>
    <xdr:sp macro="" textlink="">
      <xdr:nvSpPr>
        <xdr:cNvPr id="153" name="テキスト ボックス 152">
          <a:extLst>
            <a:ext uri="{FF2B5EF4-FFF2-40B4-BE49-F238E27FC236}">
              <a16:creationId xmlns:a16="http://schemas.microsoft.com/office/drawing/2014/main" id="{7DC0C394-A2A6-4C7F-8A97-42842BD78BEB}"/>
            </a:ext>
          </a:extLst>
        </xdr:cNvPr>
        <xdr:cNvSpPr txBox="1"/>
      </xdr:nvSpPr>
      <xdr:spPr>
        <a:xfrm>
          <a:off x="13906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H30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85725</xdr:colOff>
      <xdr:row>37</xdr:row>
      <xdr:rowOff>42724</xdr:rowOff>
    </xdr:from>
    <xdr:ext cx="762000" cy="225703"/>
    <xdr:sp macro="" textlink="">
      <xdr:nvSpPr>
        <xdr:cNvPr id="154" name="テキスト ボックス 153">
          <a:extLst>
            <a:ext uri="{FF2B5EF4-FFF2-40B4-BE49-F238E27FC236}">
              <a16:creationId xmlns:a16="http://schemas.microsoft.com/office/drawing/2014/main" id="{7916BA4C-7557-4C22-8B2E-3E563685B7F5}"/>
            </a:ext>
          </a:extLst>
        </xdr:cNvPr>
        <xdr:cNvSpPr txBox="1"/>
      </xdr:nvSpPr>
      <xdr:spPr>
        <a:xfrm>
          <a:off x="13144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H29</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85725</xdr:colOff>
      <xdr:row>37</xdr:row>
      <xdr:rowOff>42724</xdr:rowOff>
    </xdr:from>
    <xdr:ext cx="762000" cy="225703"/>
    <xdr:sp macro="" textlink="">
      <xdr:nvSpPr>
        <xdr:cNvPr id="155" name="テキスト ボックス 154">
          <a:extLst>
            <a:ext uri="{FF2B5EF4-FFF2-40B4-BE49-F238E27FC236}">
              <a16:creationId xmlns:a16="http://schemas.microsoft.com/office/drawing/2014/main" id="{19FE359A-565E-4D3F-A043-A41C28F4C19D}"/>
            </a:ext>
          </a:extLst>
        </xdr:cNvPr>
        <xdr:cNvSpPr txBox="1"/>
      </xdr:nvSpPr>
      <xdr:spPr>
        <a:xfrm>
          <a:off x="12382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H28</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85725</xdr:colOff>
      <xdr:row>37</xdr:row>
      <xdr:rowOff>42724</xdr:rowOff>
    </xdr:from>
    <xdr:ext cx="762000" cy="225703"/>
    <xdr:sp macro="" textlink="">
      <xdr:nvSpPr>
        <xdr:cNvPr id="156" name="テキスト ボックス 155">
          <a:extLst>
            <a:ext uri="{FF2B5EF4-FFF2-40B4-BE49-F238E27FC236}">
              <a16:creationId xmlns:a16="http://schemas.microsoft.com/office/drawing/2014/main" id="{EF8E292F-FB4B-449D-8293-CCBC2F9D0681}"/>
            </a:ext>
          </a:extLst>
        </xdr:cNvPr>
        <xdr:cNvSpPr txBox="1"/>
      </xdr:nvSpPr>
      <xdr:spPr>
        <a:xfrm>
          <a:off x="11620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H27</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15952</xdr:colOff>
      <xdr:row>27</xdr:row>
      <xdr:rowOff>10966</xdr:rowOff>
    </xdr:from>
    <xdr:ext cx="469744" cy="259045"/>
    <xdr:sp macro="" textlink="">
      <xdr:nvSpPr>
        <xdr:cNvPr id="157" name="n_1aveValue債務償還比率">
          <a:extLst>
            <a:ext uri="{FF2B5EF4-FFF2-40B4-BE49-F238E27FC236}">
              <a16:creationId xmlns:a16="http://schemas.microsoft.com/office/drawing/2014/main" id="{5FC08B25-6AA6-43A8-B540-12DFD9C1D3FA}"/>
            </a:ext>
          </a:extLst>
        </xdr:cNvPr>
        <xdr:cNvSpPr txBox="1"/>
      </xdr:nvSpPr>
      <xdr:spPr>
        <a:xfrm>
          <a:off x="13836727" y="54116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28652</xdr:colOff>
      <xdr:row>26</xdr:row>
      <xdr:rowOff>139699</xdr:rowOff>
    </xdr:from>
    <xdr:ext cx="469744" cy="259045"/>
    <xdr:sp macro="" textlink="">
      <xdr:nvSpPr>
        <xdr:cNvPr id="158" name="n_2aveValue債務償還比率">
          <a:extLst>
            <a:ext uri="{FF2B5EF4-FFF2-40B4-BE49-F238E27FC236}">
              <a16:creationId xmlns:a16="http://schemas.microsoft.com/office/drawing/2014/main" id="{35A8BA1E-01F1-46FF-9AF5-78CF67677EC3}"/>
            </a:ext>
          </a:extLst>
        </xdr:cNvPr>
        <xdr:cNvSpPr txBox="1"/>
      </xdr:nvSpPr>
      <xdr:spPr>
        <a:xfrm>
          <a:off x="13087427" y="53689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26</xdr:row>
      <xdr:rowOff>129367</xdr:rowOff>
    </xdr:from>
    <xdr:ext cx="469744" cy="259045"/>
    <xdr:sp macro="" textlink="">
      <xdr:nvSpPr>
        <xdr:cNvPr id="159" name="n_3aveValue債務償還比率">
          <a:extLst>
            <a:ext uri="{FF2B5EF4-FFF2-40B4-BE49-F238E27FC236}">
              <a16:creationId xmlns:a16="http://schemas.microsoft.com/office/drawing/2014/main" id="{46EBFF71-F57D-45A0-B358-0C6CCA263E24}"/>
            </a:ext>
          </a:extLst>
        </xdr:cNvPr>
        <xdr:cNvSpPr txBox="1"/>
      </xdr:nvSpPr>
      <xdr:spPr>
        <a:xfrm>
          <a:off x="12325427" y="53585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26</xdr:row>
      <xdr:rowOff>127670</xdr:rowOff>
    </xdr:from>
    <xdr:ext cx="469744" cy="259045"/>
    <xdr:sp macro="" textlink="">
      <xdr:nvSpPr>
        <xdr:cNvPr id="160" name="n_4aveValue債務償還比率">
          <a:extLst>
            <a:ext uri="{FF2B5EF4-FFF2-40B4-BE49-F238E27FC236}">
              <a16:creationId xmlns:a16="http://schemas.microsoft.com/office/drawing/2014/main" id="{D0B0AC02-782B-49A9-8B2D-5BC7290EC2EF}"/>
            </a:ext>
          </a:extLst>
        </xdr:cNvPr>
        <xdr:cNvSpPr txBox="1"/>
      </xdr:nvSpPr>
      <xdr:spPr>
        <a:xfrm>
          <a:off x="11563427" y="53568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41</xdr:row>
      <xdr:rowOff>152400</xdr:rowOff>
    </xdr:from>
    <xdr:to>
      <xdr:col>36</xdr:col>
      <xdr:colOff>22225</xdr:colOff>
      <xdr:row>43</xdr:row>
      <xdr:rowOff>152400</xdr:rowOff>
    </xdr:to>
    <xdr:sp macro="" textlink="">
      <xdr:nvSpPr>
        <xdr:cNvPr id="161" name="正方形/長方形 160">
          <a:extLst>
            <a:ext uri="{FF2B5EF4-FFF2-40B4-BE49-F238E27FC236}">
              <a16:creationId xmlns:a16="http://schemas.microsoft.com/office/drawing/2014/main" id="{9D594C4B-B03B-4D10-B4F4-EFBDD4E7C634}"/>
            </a:ext>
          </a:extLst>
        </xdr:cNvPr>
        <xdr:cNvSpPr/>
      </xdr:nvSpPr>
      <xdr:spPr>
        <a:xfrm>
          <a:off x="1270000" y="800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将来負担比率と有形固定資産減価償却率の推移</a:t>
          </a:r>
        </a:p>
      </xdr:txBody>
    </xdr:sp>
    <xdr:clientData/>
  </xdr:twoCellAnchor>
  <xdr:twoCellAnchor>
    <xdr:from>
      <xdr:col>5</xdr:col>
      <xdr:colOff>22225</xdr:colOff>
      <xdr:row>63</xdr:row>
      <xdr:rowOff>142875</xdr:rowOff>
    </xdr:from>
    <xdr:to>
      <xdr:col>36</xdr:col>
      <xdr:colOff>22225</xdr:colOff>
      <xdr:row>65</xdr:row>
      <xdr:rowOff>142875</xdr:rowOff>
    </xdr:to>
    <xdr:sp macro="" textlink="">
      <xdr:nvSpPr>
        <xdr:cNvPr id="162" name="正方形/長方形 161">
          <a:extLst>
            <a:ext uri="{FF2B5EF4-FFF2-40B4-BE49-F238E27FC236}">
              <a16:creationId xmlns:a16="http://schemas.microsoft.com/office/drawing/2014/main" id="{9A31787F-DA4D-4044-B132-969D558B549F}"/>
            </a:ext>
          </a:extLst>
        </xdr:cNvPr>
        <xdr:cNvSpPr/>
      </xdr:nvSpPr>
      <xdr:spPr>
        <a:xfrm>
          <a:off x="1270000" y="1181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将来負担比率と実質公債費比率の推移</a:t>
          </a:r>
        </a:p>
      </xdr:txBody>
    </xdr:sp>
    <xdr:clientData/>
  </xdr:twoCellAnchor>
  <xdr:oneCellAnchor>
    <xdr:from>
      <xdr:col>3</xdr:col>
      <xdr:colOff>47625</xdr:colOff>
      <xdr:row>43</xdr:row>
      <xdr:rowOff>63500</xdr:rowOff>
    </xdr:from>
    <xdr:ext cx="370358" cy="242374"/>
    <xdr:sp macro="" textlink="">
      <xdr:nvSpPr>
        <xdr:cNvPr id="163" name="テキスト ボックス 162">
          <a:extLst>
            <a:ext uri="{FF2B5EF4-FFF2-40B4-BE49-F238E27FC236}">
              <a16:creationId xmlns:a16="http://schemas.microsoft.com/office/drawing/2014/main" id="{2FD7CE88-B12F-4D31-B9C2-B47E33D59F23}"/>
            </a:ext>
          </a:extLst>
        </xdr:cNvPr>
        <xdr:cNvSpPr txBox="1"/>
      </xdr:nvSpPr>
      <xdr:spPr>
        <a:xfrm>
          <a:off x="914400" y="8255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58</xdr:row>
      <xdr:rowOff>158750</xdr:rowOff>
    </xdr:from>
    <xdr:ext cx="370358" cy="242374"/>
    <xdr:sp macro="" textlink="">
      <xdr:nvSpPr>
        <xdr:cNvPr id="164" name="テキスト ボックス 163">
          <a:extLst>
            <a:ext uri="{FF2B5EF4-FFF2-40B4-BE49-F238E27FC236}">
              <a16:creationId xmlns:a16="http://schemas.microsoft.com/office/drawing/2014/main" id="{515D6C59-D625-4B6A-87C7-61A65A4DF4E4}"/>
            </a:ext>
          </a:extLst>
        </xdr:cNvPr>
        <xdr:cNvSpPr txBox="1"/>
      </xdr:nvSpPr>
      <xdr:spPr>
        <a:xfrm>
          <a:off x="6985000" y="10922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xdr:col>
      <xdr:colOff>47625</xdr:colOff>
      <xdr:row>65</xdr:row>
      <xdr:rowOff>28575</xdr:rowOff>
    </xdr:from>
    <xdr:ext cx="370358" cy="242374"/>
    <xdr:sp macro="" textlink="">
      <xdr:nvSpPr>
        <xdr:cNvPr id="165" name="テキスト ボックス 164">
          <a:extLst>
            <a:ext uri="{FF2B5EF4-FFF2-40B4-BE49-F238E27FC236}">
              <a16:creationId xmlns:a16="http://schemas.microsoft.com/office/drawing/2014/main" id="{E33F482E-0EC6-4543-B9E4-8A4E866CD9EA}"/>
            </a:ext>
          </a:extLst>
        </xdr:cNvPr>
        <xdr:cNvSpPr txBox="1"/>
      </xdr:nvSpPr>
      <xdr:spPr>
        <a:xfrm>
          <a:off x="914400" y="120396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81</xdr:row>
      <xdr:rowOff>41275</xdr:rowOff>
    </xdr:from>
    <xdr:ext cx="370358" cy="242374"/>
    <xdr:sp macro="" textlink="">
      <xdr:nvSpPr>
        <xdr:cNvPr id="166" name="テキスト ボックス 165">
          <a:extLst>
            <a:ext uri="{FF2B5EF4-FFF2-40B4-BE49-F238E27FC236}">
              <a16:creationId xmlns:a16="http://schemas.microsoft.com/office/drawing/2014/main" id="{CFE8B84F-65CC-48E7-9C08-7BEAA4334C6D}"/>
            </a:ext>
          </a:extLst>
        </xdr:cNvPr>
        <xdr:cNvSpPr txBox="1"/>
      </xdr:nvSpPr>
      <xdr:spPr>
        <a:xfrm>
          <a:off x="6985000" y="147955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A6D5203D-6EC7-4186-95FD-FB16CDDD173C}"/>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(13)-1</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市町村施設類型別ストック情報分析表①</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id="{6FFF1604-15ED-4919-8E58-D07D69D457B1}"/>
            </a:ext>
          </a:extLst>
        </xdr:cNvPr>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id="{011323C0-914C-410B-8E02-207BA0FE720F}"/>
            </a:ext>
          </a:extLst>
        </xdr:cNvPr>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id="{B474C94F-988F-4B32-AEC8-802185D223C1}"/>
            </a:ext>
          </a:extLst>
        </xdr:cNvPr>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高知県奈半利町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C5840097-B7AE-4BCB-9E9C-71AC7EFDE03A}"/>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C2345CF4-BAE5-4182-BE59-850DC5355B52}"/>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E00ED450-97A5-48AC-AFDA-0E3B645CC995}"/>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令和元年度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8FD9AA51-DCEB-44E1-9B74-B97D3D40DB0B}"/>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5A548389-BD17-4ECD-8587-2A45E73CFDF6}"/>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id="{34AA7D8F-7245-42DE-818D-5B201DCD29A9}"/>
            </a:ext>
          </a:extLst>
        </xdr:cNvPr>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3,137
3,123
28.37
4,476,533
4,346,500
37,287
1,617,262
3,343,907</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F378012F-B9B4-4DDB-BA62-6AE00F9C98DC}"/>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29AE1AFF-3C52-4852-AA1C-91A9E30253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3965E5CC-2BCB-4502-AA0D-D4162153CDC4}"/>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1.2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F677B670-6442-406D-A27C-17C24F51F619}"/>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42677B51-2EC6-4662-AC0A-1E4B3234A618}"/>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0</xdr:colOff>
      <xdr:row>13</xdr:row>
      <xdr:rowOff>120650</xdr:rowOff>
    </xdr:to>
    <xdr:sp macro="" textlink="">
      <xdr:nvSpPr>
        <xdr:cNvPr id="17" name="正方形/長方形 16">
          <a:extLst>
            <a:ext uri="{FF2B5EF4-FFF2-40B4-BE49-F238E27FC236}">
              <a16:creationId xmlns:a16="http://schemas.microsoft.com/office/drawing/2014/main" id="{A728D235-F87B-40AA-8E85-58E9CCCD74AD}"/>
            </a:ext>
          </a:extLst>
        </xdr:cNvPr>
        <xdr:cNvSpPr/>
      </xdr:nvSpPr>
      <xdr:spPr>
        <a:xfrm>
          <a:off x="71755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id="{E1112DA1-C190-4FD4-8D79-3A1E58E67AE1}"/>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id="{0E4BE9C7-ED48-4ED1-A47F-6E9674518DA0}"/>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id="{97E8228C-A313-4845-9450-8E3DD78BED1F}"/>
            </a:ext>
          </a:extLst>
        </xdr:cNvPr>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1B4089F0-10CD-42D5-8877-CE8E8EB73C25}"/>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8CA12F8D-459B-4FEB-983F-1277ABA9547E}"/>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id="{015C3316-7F5F-44AF-BBAF-ED582E15DA49}"/>
            </a:ext>
          </a:extLst>
        </xdr:cNvPr>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id="{B6AB5422-1096-434E-909D-FE791A08DE2A}"/>
            </a:ext>
          </a:extLst>
        </xdr:cNvPr>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B08D301D-CCD6-488C-AEAC-5310CECC7D85}"/>
            </a:ext>
          </a:extLst>
        </xdr:cNvPr>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96CBC247-CB5D-49FD-AF30-0D46195BEB42}"/>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9AEDE822-FF31-4022-888E-D99DACCD3913}"/>
            </a:ext>
          </a:extLst>
        </xdr:cNvPr>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71CBAF77-B202-4C24-AAC8-5CCBC1349C8F}"/>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a16="http://schemas.microsoft.com/office/drawing/2014/main" id="{0D43F0A0-F118-4994-AD07-202C2ADA106C}"/>
            </a:ext>
          </a:extLst>
        </xdr:cNvPr>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a:extLst>
            <a:ext uri="{FF2B5EF4-FFF2-40B4-BE49-F238E27FC236}">
              <a16:creationId xmlns:a16="http://schemas.microsoft.com/office/drawing/2014/main" id="{B2BEAA04-0F7D-4832-B337-ABE06DA042C8}"/>
            </a:ext>
          </a:extLst>
        </xdr:cNvPr>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95925" cy="259045"/>
    <xdr:sp macro="" textlink="">
      <xdr:nvSpPr>
        <xdr:cNvPr id="31" name="テキスト ボックス 30">
          <a:extLst>
            <a:ext uri="{FF2B5EF4-FFF2-40B4-BE49-F238E27FC236}">
              <a16:creationId xmlns:a16="http://schemas.microsoft.com/office/drawing/2014/main" id="{51C06F18-F30E-4F1E-97CC-29CF2ED84B24}"/>
            </a:ext>
          </a:extLst>
        </xdr:cNvPr>
        <xdr:cNvSpPr txBox="1"/>
      </xdr:nvSpPr>
      <xdr:spPr>
        <a:xfrm>
          <a:off x="698500" y="34290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類似団体内順位、全国平均、各都道府県平均は、令和元年度決算の状況である。また類似団体が存在しない場合、類似団体内順位を表示しない。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a:extLst>
            <a:ext uri="{FF2B5EF4-FFF2-40B4-BE49-F238E27FC236}">
              <a16:creationId xmlns:a16="http://schemas.microsoft.com/office/drawing/2014/main" id="{9B188063-DC7D-40D6-A3AB-3927C798756C}"/>
            </a:ext>
          </a:extLst>
        </xdr:cNvPr>
        <xdr:cNvSpPr txBox="1"/>
      </xdr:nvSpPr>
      <xdr:spPr>
        <a:xfrm>
          <a:off x="698500" y="3746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a:extLst>
            <a:ext uri="{FF2B5EF4-FFF2-40B4-BE49-F238E27FC236}">
              <a16:creationId xmlns:a16="http://schemas.microsoft.com/office/drawing/2014/main" id="{AA381597-08E0-4342-B067-A2D6BFED0D47}"/>
            </a:ext>
          </a:extLst>
        </xdr:cNvPr>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a:extLst>
            <a:ext uri="{FF2B5EF4-FFF2-40B4-BE49-F238E27FC236}">
              <a16:creationId xmlns:a16="http://schemas.microsoft.com/office/drawing/2014/main" id="{78CD4B0B-1754-4A68-888A-DE1B250DC668}"/>
            </a:ext>
          </a:extLst>
        </xdr:cNvPr>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a:extLst>
            <a:ext uri="{FF2B5EF4-FFF2-40B4-BE49-F238E27FC236}">
              <a16:creationId xmlns:a16="http://schemas.microsoft.com/office/drawing/2014/main" id="{209DE750-A5E4-4B5C-89F7-4ECC0A85CFB7}"/>
            </a:ext>
          </a:extLst>
        </xdr:cNvPr>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a:extLst>
            <a:ext uri="{FF2B5EF4-FFF2-40B4-BE49-F238E27FC236}">
              <a16:creationId xmlns:a16="http://schemas.microsoft.com/office/drawing/2014/main" id="{09F10616-7054-4747-80E8-020AA1E9DC40}"/>
            </a:ext>
          </a:extLst>
        </xdr:cNvPr>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a:extLst>
            <a:ext uri="{FF2B5EF4-FFF2-40B4-BE49-F238E27FC236}">
              <a16:creationId xmlns:a16="http://schemas.microsoft.com/office/drawing/2014/main" id="{AD1B098F-E390-404B-A58A-848FC51A8D22}"/>
            </a:ext>
          </a:extLst>
        </xdr:cNvPr>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a:extLst>
            <a:ext uri="{FF2B5EF4-FFF2-40B4-BE49-F238E27FC236}">
              <a16:creationId xmlns:a16="http://schemas.microsoft.com/office/drawing/2014/main" id="{AB2F3D0A-10E4-4973-8157-CE382A753A2B}"/>
            </a:ext>
          </a:extLst>
        </xdr:cNvPr>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a:extLst>
            <a:ext uri="{FF2B5EF4-FFF2-40B4-BE49-F238E27FC236}">
              <a16:creationId xmlns:a16="http://schemas.microsoft.com/office/drawing/2014/main" id="{DA9BF432-C84B-411E-A258-6D974A30B287}"/>
            </a:ext>
          </a:extLst>
        </xdr:cNvPr>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a:extLst>
            <a:ext uri="{FF2B5EF4-FFF2-40B4-BE49-F238E27FC236}">
              <a16:creationId xmlns:a16="http://schemas.microsoft.com/office/drawing/2014/main" id="{59841B5C-2F46-4B25-BC6A-DC634C7AED03}"/>
            </a:ext>
          </a:extLst>
        </xdr:cNvPr>
        <xdr:cNvSpPr/>
      </xdr:nvSpPr>
      <xdr:spPr>
        <a:xfrm>
          <a:off x="762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1" name="テキスト ボックス 40">
          <a:extLst>
            <a:ext uri="{FF2B5EF4-FFF2-40B4-BE49-F238E27FC236}">
              <a16:creationId xmlns:a16="http://schemas.microsoft.com/office/drawing/2014/main" id="{27C7F16F-8F5C-42FE-A72F-3021262C1CE2}"/>
            </a:ext>
          </a:extLst>
        </xdr:cNvPr>
        <xdr:cNvSpPr txBox="1"/>
      </xdr:nvSpPr>
      <xdr:spPr>
        <a:xfrm>
          <a:off x="723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2" name="直線コネクタ 41">
          <a:extLst>
            <a:ext uri="{FF2B5EF4-FFF2-40B4-BE49-F238E27FC236}">
              <a16:creationId xmlns:a16="http://schemas.microsoft.com/office/drawing/2014/main" id="{F232500D-146E-4452-B916-F5E41420454B}"/>
            </a:ext>
          </a:extLst>
        </xdr:cNvPr>
        <xdr:cNvCxnSpPr/>
      </xdr:nvCxnSpPr>
      <xdr:spPr>
        <a:xfrm>
          <a:off x="762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43</xdr:row>
      <xdr:rowOff>105427</xdr:rowOff>
    </xdr:from>
    <xdr:ext cx="467179" cy="259045"/>
    <xdr:sp macro="" textlink="">
      <xdr:nvSpPr>
        <xdr:cNvPr id="43" name="テキスト ボックス 42">
          <a:extLst>
            <a:ext uri="{FF2B5EF4-FFF2-40B4-BE49-F238E27FC236}">
              <a16:creationId xmlns:a16="http://schemas.microsoft.com/office/drawing/2014/main" id="{A5C18402-B9EF-4783-8F81-8AC03E9EB65E}"/>
            </a:ext>
          </a:extLst>
        </xdr:cNvPr>
        <xdr:cNvSpPr txBox="1"/>
      </xdr:nvSpPr>
      <xdr:spPr>
        <a:xfrm>
          <a:off x="294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42</xdr:row>
      <xdr:rowOff>92528</xdr:rowOff>
    </xdr:from>
    <xdr:to>
      <xdr:col>28</xdr:col>
      <xdr:colOff>114300</xdr:colOff>
      <xdr:row>42</xdr:row>
      <xdr:rowOff>92528</xdr:rowOff>
    </xdr:to>
    <xdr:cxnSp macro="">
      <xdr:nvCxnSpPr>
        <xdr:cNvPr id="44" name="直線コネクタ 43">
          <a:extLst>
            <a:ext uri="{FF2B5EF4-FFF2-40B4-BE49-F238E27FC236}">
              <a16:creationId xmlns:a16="http://schemas.microsoft.com/office/drawing/2014/main" id="{F6521426-5BBE-49A8-960F-C42914EB1AD2}"/>
            </a:ext>
          </a:extLst>
        </xdr:cNvPr>
        <xdr:cNvCxnSpPr/>
      </xdr:nvCxnSpPr>
      <xdr:spPr>
        <a:xfrm>
          <a:off x="762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41</xdr:row>
      <xdr:rowOff>121755</xdr:rowOff>
    </xdr:from>
    <xdr:ext cx="467179" cy="259045"/>
    <xdr:sp macro="" textlink="">
      <xdr:nvSpPr>
        <xdr:cNvPr id="45" name="テキスト ボックス 44">
          <a:extLst>
            <a:ext uri="{FF2B5EF4-FFF2-40B4-BE49-F238E27FC236}">
              <a16:creationId xmlns:a16="http://schemas.microsoft.com/office/drawing/2014/main" id="{EE49FC74-002C-4197-A020-10EC3F52D328}"/>
            </a:ext>
          </a:extLst>
        </xdr:cNvPr>
        <xdr:cNvSpPr txBox="1"/>
      </xdr:nvSpPr>
      <xdr:spPr>
        <a:xfrm>
          <a:off x="294821" y="715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40</xdr:row>
      <xdr:rowOff>108857</xdr:rowOff>
    </xdr:from>
    <xdr:to>
      <xdr:col>28</xdr:col>
      <xdr:colOff>114300</xdr:colOff>
      <xdr:row>40</xdr:row>
      <xdr:rowOff>108857</xdr:rowOff>
    </xdr:to>
    <xdr:cxnSp macro="">
      <xdr:nvCxnSpPr>
        <xdr:cNvPr id="46" name="直線コネクタ 45">
          <a:extLst>
            <a:ext uri="{FF2B5EF4-FFF2-40B4-BE49-F238E27FC236}">
              <a16:creationId xmlns:a16="http://schemas.microsoft.com/office/drawing/2014/main" id="{0DE0CC42-03AC-4876-9FCD-87817D1F4C05}"/>
            </a:ext>
          </a:extLst>
        </xdr:cNvPr>
        <xdr:cNvCxnSpPr/>
      </xdr:nvCxnSpPr>
      <xdr:spPr>
        <a:xfrm>
          <a:off x="762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39</xdr:row>
      <xdr:rowOff>138084</xdr:rowOff>
    </xdr:from>
    <xdr:ext cx="403059" cy="259045"/>
    <xdr:sp macro="" textlink="">
      <xdr:nvSpPr>
        <xdr:cNvPr id="47" name="テキスト ボックス 46">
          <a:extLst>
            <a:ext uri="{FF2B5EF4-FFF2-40B4-BE49-F238E27FC236}">
              <a16:creationId xmlns:a16="http://schemas.microsoft.com/office/drawing/2014/main" id="{11C8D196-E3C1-46B5-A364-5398FA491736}"/>
            </a:ext>
          </a:extLst>
        </xdr:cNvPr>
        <xdr:cNvSpPr txBox="1"/>
      </xdr:nvSpPr>
      <xdr:spPr>
        <a:xfrm>
          <a:off x="358941" y="682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38</xdr:row>
      <xdr:rowOff>125185</xdr:rowOff>
    </xdr:from>
    <xdr:to>
      <xdr:col>28</xdr:col>
      <xdr:colOff>114300</xdr:colOff>
      <xdr:row>38</xdr:row>
      <xdr:rowOff>125185</xdr:rowOff>
    </xdr:to>
    <xdr:cxnSp macro="">
      <xdr:nvCxnSpPr>
        <xdr:cNvPr id="48" name="直線コネクタ 47">
          <a:extLst>
            <a:ext uri="{FF2B5EF4-FFF2-40B4-BE49-F238E27FC236}">
              <a16:creationId xmlns:a16="http://schemas.microsoft.com/office/drawing/2014/main" id="{AD7C83B1-1C14-4E2B-ACAA-4104D86B605C}"/>
            </a:ext>
          </a:extLst>
        </xdr:cNvPr>
        <xdr:cNvCxnSpPr/>
      </xdr:nvCxnSpPr>
      <xdr:spPr>
        <a:xfrm>
          <a:off x="762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37</xdr:row>
      <xdr:rowOff>154412</xdr:rowOff>
    </xdr:from>
    <xdr:ext cx="403059" cy="259045"/>
    <xdr:sp macro="" textlink="">
      <xdr:nvSpPr>
        <xdr:cNvPr id="49" name="テキスト ボックス 48">
          <a:extLst>
            <a:ext uri="{FF2B5EF4-FFF2-40B4-BE49-F238E27FC236}">
              <a16:creationId xmlns:a16="http://schemas.microsoft.com/office/drawing/2014/main" id="{D6BA583E-AB40-4DD8-9795-BE06BB58933E}"/>
            </a:ext>
          </a:extLst>
        </xdr:cNvPr>
        <xdr:cNvSpPr txBox="1"/>
      </xdr:nvSpPr>
      <xdr:spPr>
        <a:xfrm>
          <a:off x="35894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36</xdr:row>
      <xdr:rowOff>141514</xdr:rowOff>
    </xdr:from>
    <xdr:to>
      <xdr:col>28</xdr:col>
      <xdr:colOff>114300</xdr:colOff>
      <xdr:row>36</xdr:row>
      <xdr:rowOff>141514</xdr:rowOff>
    </xdr:to>
    <xdr:cxnSp macro="">
      <xdr:nvCxnSpPr>
        <xdr:cNvPr id="50" name="直線コネクタ 49">
          <a:extLst>
            <a:ext uri="{FF2B5EF4-FFF2-40B4-BE49-F238E27FC236}">
              <a16:creationId xmlns:a16="http://schemas.microsoft.com/office/drawing/2014/main" id="{7E3F3D1C-FA08-4245-B516-7F3733CAEA29}"/>
            </a:ext>
          </a:extLst>
        </xdr:cNvPr>
        <xdr:cNvCxnSpPr/>
      </xdr:nvCxnSpPr>
      <xdr:spPr>
        <a:xfrm>
          <a:off x="762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35</xdr:row>
      <xdr:rowOff>170741</xdr:rowOff>
    </xdr:from>
    <xdr:ext cx="403059" cy="259045"/>
    <xdr:sp macro="" textlink="">
      <xdr:nvSpPr>
        <xdr:cNvPr id="51" name="テキスト ボックス 50">
          <a:extLst>
            <a:ext uri="{FF2B5EF4-FFF2-40B4-BE49-F238E27FC236}">
              <a16:creationId xmlns:a16="http://schemas.microsoft.com/office/drawing/2014/main" id="{3400CC4C-78C0-45DB-938C-E1C82CDCF98F}"/>
            </a:ext>
          </a:extLst>
        </xdr:cNvPr>
        <xdr:cNvSpPr txBox="1"/>
      </xdr:nvSpPr>
      <xdr:spPr>
        <a:xfrm>
          <a:off x="358941" y="617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157843</xdr:rowOff>
    </xdr:from>
    <xdr:to>
      <xdr:col>28</xdr:col>
      <xdr:colOff>114300</xdr:colOff>
      <xdr:row>34</xdr:row>
      <xdr:rowOff>157843</xdr:rowOff>
    </xdr:to>
    <xdr:cxnSp macro="">
      <xdr:nvCxnSpPr>
        <xdr:cNvPr id="52" name="直線コネクタ 51">
          <a:extLst>
            <a:ext uri="{FF2B5EF4-FFF2-40B4-BE49-F238E27FC236}">
              <a16:creationId xmlns:a16="http://schemas.microsoft.com/office/drawing/2014/main" id="{F4656379-4908-4425-8EA4-9EDC37E84CC2}"/>
            </a:ext>
          </a:extLst>
        </xdr:cNvPr>
        <xdr:cNvCxnSpPr/>
      </xdr:nvCxnSpPr>
      <xdr:spPr>
        <a:xfrm>
          <a:off x="762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34</xdr:row>
      <xdr:rowOff>15620</xdr:rowOff>
    </xdr:from>
    <xdr:ext cx="403059" cy="259045"/>
    <xdr:sp macro="" textlink="">
      <xdr:nvSpPr>
        <xdr:cNvPr id="53" name="テキスト ボックス 52">
          <a:extLst>
            <a:ext uri="{FF2B5EF4-FFF2-40B4-BE49-F238E27FC236}">
              <a16:creationId xmlns:a16="http://schemas.microsoft.com/office/drawing/2014/main" id="{13AA8F4B-12FB-4DD8-9D5D-C352ECB015CE}"/>
            </a:ext>
          </a:extLst>
        </xdr:cNvPr>
        <xdr:cNvSpPr txBox="1"/>
      </xdr:nvSpPr>
      <xdr:spPr>
        <a:xfrm>
          <a:off x="358941" y="584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2722</xdr:rowOff>
    </xdr:from>
    <xdr:to>
      <xdr:col>28</xdr:col>
      <xdr:colOff>114300</xdr:colOff>
      <xdr:row>33</xdr:row>
      <xdr:rowOff>2722</xdr:rowOff>
    </xdr:to>
    <xdr:cxnSp macro="">
      <xdr:nvCxnSpPr>
        <xdr:cNvPr id="54" name="直線コネクタ 53">
          <a:extLst>
            <a:ext uri="{FF2B5EF4-FFF2-40B4-BE49-F238E27FC236}">
              <a16:creationId xmlns:a16="http://schemas.microsoft.com/office/drawing/2014/main" id="{6BC09AAD-CCCD-44AD-8E7A-A6D8E15068C3}"/>
            </a:ext>
          </a:extLst>
        </xdr:cNvPr>
        <xdr:cNvCxnSpPr/>
      </xdr:nvCxnSpPr>
      <xdr:spPr>
        <a:xfrm>
          <a:off x="762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32</xdr:row>
      <xdr:rowOff>31949</xdr:rowOff>
    </xdr:from>
    <xdr:ext cx="338939" cy="259045"/>
    <xdr:sp macro="" textlink="">
      <xdr:nvSpPr>
        <xdr:cNvPr id="55" name="テキスト ボックス 54">
          <a:extLst>
            <a:ext uri="{FF2B5EF4-FFF2-40B4-BE49-F238E27FC236}">
              <a16:creationId xmlns:a16="http://schemas.microsoft.com/office/drawing/2014/main" id="{E00469A2-BC10-4B9F-B68F-DAFDA8D0B93D}"/>
            </a:ext>
          </a:extLst>
        </xdr:cNvPr>
        <xdr:cNvSpPr txBox="1"/>
      </xdr:nvSpPr>
      <xdr:spPr>
        <a:xfrm>
          <a:off x="423061" y="551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6" name="直線コネクタ 55">
          <a:extLst>
            <a:ext uri="{FF2B5EF4-FFF2-40B4-BE49-F238E27FC236}">
              <a16:creationId xmlns:a16="http://schemas.microsoft.com/office/drawing/2014/main" id="{236F29BA-2681-4F04-8852-A6AFC67C6D9E}"/>
            </a:ext>
          </a:extLst>
        </xdr:cNvPr>
        <xdr:cNvCxnSpPr/>
      </xdr:nvCxnSpPr>
      <xdr:spPr>
        <a:xfrm>
          <a:off x="762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31</xdr:row>
      <xdr:rowOff>19050</xdr:rowOff>
    </xdr:from>
    <xdr:to>
      <xdr:col>28</xdr:col>
      <xdr:colOff>152400</xdr:colOff>
      <xdr:row>44</xdr:row>
      <xdr:rowOff>76200</xdr:rowOff>
    </xdr:to>
    <xdr:sp macro="" textlink="">
      <xdr:nvSpPr>
        <xdr:cNvPr id="57" name="【道路】&#10;有形固定資産減価償却率グラフ枠">
          <a:extLst>
            <a:ext uri="{FF2B5EF4-FFF2-40B4-BE49-F238E27FC236}">
              <a16:creationId xmlns:a16="http://schemas.microsoft.com/office/drawing/2014/main" id="{CC853B69-3BC4-43A6-9957-016A21D1D754}"/>
            </a:ext>
          </a:extLst>
        </xdr:cNvPr>
        <xdr:cNvSpPr/>
      </xdr:nvSpPr>
      <xdr:spPr>
        <a:xfrm>
          <a:off x="762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33</xdr:row>
      <xdr:rowOff>2722</xdr:rowOff>
    </xdr:from>
    <xdr:to>
      <xdr:col>24</xdr:col>
      <xdr:colOff>62865</xdr:colOff>
      <xdr:row>42</xdr:row>
      <xdr:rowOff>66403</xdr:rowOff>
    </xdr:to>
    <xdr:cxnSp macro="">
      <xdr:nvCxnSpPr>
        <xdr:cNvPr id="58" name="直線コネクタ 57">
          <a:extLst>
            <a:ext uri="{FF2B5EF4-FFF2-40B4-BE49-F238E27FC236}">
              <a16:creationId xmlns:a16="http://schemas.microsoft.com/office/drawing/2014/main" id="{91F1B7A2-AC3B-4EA4-A71C-785A8AF503DB}"/>
            </a:ext>
          </a:extLst>
        </xdr:cNvPr>
        <xdr:cNvCxnSpPr/>
      </xdr:nvCxnSpPr>
      <xdr:spPr>
        <a:xfrm flipV="1">
          <a:off x="4634865" y="5660572"/>
          <a:ext cx="0" cy="160673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42</xdr:row>
      <xdr:rowOff>70230</xdr:rowOff>
    </xdr:from>
    <xdr:ext cx="405111" cy="259045"/>
    <xdr:sp macro="" textlink="">
      <xdr:nvSpPr>
        <xdr:cNvPr id="59" name="【道路】&#10;有形固定資産減価償却率最小値テキスト">
          <a:extLst>
            <a:ext uri="{FF2B5EF4-FFF2-40B4-BE49-F238E27FC236}">
              <a16:creationId xmlns:a16="http://schemas.microsoft.com/office/drawing/2014/main" id="{46D30963-1580-4A88-8FAB-62DD6A63DCBD}"/>
            </a:ext>
          </a:extLst>
        </xdr:cNvPr>
        <xdr:cNvSpPr txBox="1"/>
      </xdr:nvSpPr>
      <xdr:spPr>
        <a:xfrm>
          <a:off x="4673600" y="727113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42</xdr:row>
      <xdr:rowOff>66403</xdr:rowOff>
    </xdr:from>
    <xdr:to>
      <xdr:col>24</xdr:col>
      <xdr:colOff>152400</xdr:colOff>
      <xdr:row>42</xdr:row>
      <xdr:rowOff>66403</xdr:rowOff>
    </xdr:to>
    <xdr:cxnSp macro="">
      <xdr:nvCxnSpPr>
        <xdr:cNvPr id="60" name="直線コネクタ 59">
          <a:extLst>
            <a:ext uri="{FF2B5EF4-FFF2-40B4-BE49-F238E27FC236}">
              <a16:creationId xmlns:a16="http://schemas.microsoft.com/office/drawing/2014/main" id="{34C04D2D-8C40-4CE0-9C86-36AE9A283378}"/>
            </a:ext>
          </a:extLst>
        </xdr:cNvPr>
        <xdr:cNvCxnSpPr/>
      </xdr:nvCxnSpPr>
      <xdr:spPr>
        <a:xfrm>
          <a:off x="4546600" y="726730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31</xdr:row>
      <xdr:rowOff>120849</xdr:rowOff>
    </xdr:from>
    <xdr:ext cx="340478" cy="259045"/>
    <xdr:sp macro="" textlink="">
      <xdr:nvSpPr>
        <xdr:cNvPr id="61" name="【道路】&#10;有形固定資産減価償却率最大値テキスト">
          <a:extLst>
            <a:ext uri="{FF2B5EF4-FFF2-40B4-BE49-F238E27FC236}">
              <a16:creationId xmlns:a16="http://schemas.microsoft.com/office/drawing/2014/main" id="{9A7D0E22-489D-40A3-9141-115776893C8A}"/>
            </a:ext>
          </a:extLst>
        </xdr:cNvPr>
        <xdr:cNvSpPr txBox="1"/>
      </xdr:nvSpPr>
      <xdr:spPr>
        <a:xfrm>
          <a:off x="4673600" y="5435799"/>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33</xdr:row>
      <xdr:rowOff>2722</xdr:rowOff>
    </xdr:from>
    <xdr:to>
      <xdr:col>24</xdr:col>
      <xdr:colOff>152400</xdr:colOff>
      <xdr:row>33</xdr:row>
      <xdr:rowOff>2722</xdr:rowOff>
    </xdr:to>
    <xdr:cxnSp macro="">
      <xdr:nvCxnSpPr>
        <xdr:cNvPr id="62" name="直線コネクタ 61">
          <a:extLst>
            <a:ext uri="{FF2B5EF4-FFF2-40B4-BE49-F238E27FC236}">
              <a16:creationId xmlns:a16="http://schemas.microsoft.com/office/drawing/2014/main" id="{1F4CC417-21BD-439C-B247-0F8EBDECD454}"/>
            </a:ext>
          </a:extLst>
        </xdr:cNvPr>
        <xdr:cNvCxnSpPr/>
      </xdr:nvCxnSpPr>
      <xdr:spPr>
        <a:xfrm>
          <a:off x="4546600" y="56605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38</xdr:row>
      <xdr:rowOff>90368</xdr:rowOff>
    </xdr:from>
    <xdr:ext cx="405111" cy="259045"/>
    <xdr:sp macro="" textlink="">
      <xdr:nvSpPr>
        <xdr:cNvPr id="63" name="【道路】&#10;有形固定資産減価償却率平均値テキスト">
          <a:extLst>
            <a:ext uri="{FF2B5EF4-FFF2-40B4-BE49-F238E27FC236}">
              <a16:creationId xmlns:a16="http://schemas.microsoft.com/office/drawing/2014/main" id="{B0416EDB-8786-48CF-B834-A8CCB9515600}"/>
            </a:ext>
          </a:extLst>
        </xdr:cNvPr>
        <xdr:cNvSpPr txBox="1"/>
      </xdr:nvSpPr>
      <xdr:spPr>
        <a:xfrm>
          <a:off x="4673600" y="6605468"/>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38</xdr:row>
      <xdr:rowOff>111941</xdr:rowOff>
    </xdr:from>
    <xdr:to>
      <xdr:col>24</xdr:col>
      <xdr:colOff>114300</xdr:colOff>
      <xdr:row>39</xdr:row>
      <xdr:rowOff>42091</xdr:rowOff>
    </xdr:to>
    <xdr:sp macro="" textlink="">
      <xdr:nvSpPr>
        <xdr:cNvPr id="64" name="フローチャート: 判断 63">
          <a:extLst>
            <a:ext uri="{FF2B5EF4-FFF2-40B4-BE49-F238E27FC236}">
              <a16:creationId xmlns:a16="http://schemas.microsoft.com/office/drawing/2014/main" id="{9E97849B-7F30-4868-BCDC-71EC2F0B79F8}"/>
            </a:ext>
          </a:extLst>
        </xdr:cNvPr>
        <xdr:cNvSpPr/>
      </xdr:nvSpPr>
      <xdr:spPr>
        <a:xfrm>
          <a:off x="4584700" y="66270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38</xdr:row>
      <xdr:rowOff>84183</xdr:rowOff>
    </xdr:from>
    <xdr:to>
      <xdr:col>20</xdr:col>
      <xdr:colOff>38100</xdr:colOff>
      <xdr:row>39</xdr:row>
      <xdr:rowOff>14333</xdr:rowOff>
    </xdr:to>
    <xdr:sp macro="" textlink="">
      <xdr:nvSpPr>
        <xdr:cNvPr id="65" name="フローチャート: 判断 64">
          <a:extLst>
            <a:ext uri="{FF2B5EF4-FFF2-40B4-BE49-F238E27FC236}">
              <a16:creationId xmlns:a16="http://schemas.microsoft.com/office/drawing/2014/main" id="{A58DE945-4A1E-41C5-964D-DF45403D585A}"/>
            </a:ext>
          </a:extLst>
        </xdr:cNvPr>
        <xdr:cNvSpPr/>
      </xdr:nvSpPr>
      <xdr:spPr>
        <a:xfrm>
          <a:off x="3746500" y="65992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38</xdr:row>
      <xdr:rowOff>54791</xdr:rowOff>
    </xdr:from>
    <xdr:to>
      <xdr:col>15</xdr:col>
      <xdr:colOff>101600</xdr:colOff>
      <xdr:row>38</xdr:row>
      <xdr:rowOff>156391</xdr:rowOff>
    </xdr:to>
    <xdr:sp macro="" textlink="">
      <xdr:nvSpPr>
        <xdr:cNvPr id="66" name="フローチャート: 判断 65">
          <a:extLst>
            <a:ext uri="{FF2B5EF4-FFF2-40B4-BE49-F238E27FC236}">
              <a16:creationId xmlns:a16="http://schemas.microsoft.com/office/drawing/2014/main" id="{A59C1047-211B-47ED-ABE1-D6FFE78966D8}"/>
            </a:ext>
          </a:extLst>
        </xdr:cNvPr>
        <xdr:cNvSpPr/>
      </xdr:nvSpPr>
      <xdr:spPr>
        <a:xfrm>
          <a:off x="2857500" y="65698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38</xdr:row>
      <xdr:rowOff>31931</xdr:rowOff>
    </xdr:from>
    <xdr:to>
      <xdr:col>10</xdr:col>
      <xdr:colOff>165100</xdr:colOff>
      <xdr:row>38</xdr:row>
      <xdr:rowOff>133531</xdr:rowOff>
    </xdr:to>
    <xdr:sp macro="" textlink="">
      <xdr:nvSpPr>
        <xdr:cNvPr id="67" name="フローチャート: 判断 66">
          <a:extLst>
            <a:ext uri="{FF2B5EF4-FFF2-40B4-BE49-F238E27FC236}">
              <a16:creationId xmlns:a16="http://schemas.microsoft.com/office/drawing/2014/main" id="{07850F17-98C0-4AC1-8CD2-B1251B226340}"/>
            </a:ext>
          </a:extLst>
        </xdr:cNvPr>
        <xdr:cNvSpPr/>
      </xdr:nvSpPr>
      <xdr:spPr>
        <a:xfrm>
          <a:off x="1968500" y="65470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37</xdr:row>
      <xdr:rowOff>169091</xdr:rowOff>
    </xdr:from>
    <xdr:to>
      <xdr:col>6</xdr:col>
      <xdr:colOff>38100</xdr:colOff>
      <xdr:row>38</xdr:row>
      <xdr:rowOff>99241</xdr:rowOff>
    </xdr:to>
    <xdr:sp macro="" textlink="">
      <xdr:nvSpPr>
        <xdr:cNvPr id="68" name="フローチャート: 判断 67">
          <a:extLst>
            <a:ext uri="{FF2B5EF4-FFF2-40B4-BE49-F238E27FC236}">
              <a16:creationId xmlns:a16="http://schemas.microsoft.com/office/drawing/2014/main" id="{FEF364AA-B5BE-4F13-B8E8-2C2D55A86EE5}"/>
            </a:ext>
          </a:extLst>
        </xdr:cNvPr>
        <xdr:cNvSpPr/>
      </xdr:nvSpPr>
      <xdr:spPr>
        <a:xfrm>
          <a:off x="1079500" y="65127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69" name="テキスト ボックス 68">
          <a:extLst>
            <a:ext uri="{FF2B5EF4-FFF2-40B4-BE49-F238E27FC236}">
              <a16:creationId xmlns:a16="http://schemas.microsoft.com/office/drawing/2014/main" id="{417CB6CA-60E7-4352-BA22-EBCA03B67DEB}"/>
            </a:ext>
          </a:extLst>
        </xdr:cNvPr>
        <xdr:cNvSpPr txBox="1"/>
      </xdr:nvSpPr>
      <xdr:spPr>
        <a:xfrm>
          <a:off x="4445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70" name="テキスト ボックス 69">
          <a:extLst>
            <a:ext uri="{FF2B5EF4-FFF2-40B4-BE49-F238E27FC236}">
              <a16:creationId xmlns:a16="http://schemas.microsoft.com/office/drawing/2014/main" id="{62435C79-E8B7-4F53-B16C-5930D62E3A62}"/>
            </a:ext>
          </a:extLst>
        </xdr:cNvPr>
        <xdr:cNvSpPr txBox="1"/>
      </xdr:nvSpPr>
      <xdr:spPr>
        <a:xfrm>
          <a:off x="3606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71" name="テキスト ボックス 70">
          <a:extLst>
            <a:ext uri="{FF2B5EF4-FFF2-40B4-BE49-F238E27FC236}">
              <a16:creationId xmlns:a16="http://schemas.microsoft.com/office/drawing/2014/main" id="{B8D66BF9-F490-468B-B229-49948C271D69}"/>
            </a:ext>
          </a:extLst>
        </xdr:cNvPr>
        <xdr:cNvSpPr txBox="1"/>
      </xdr:nvSpPr>
      <xdr:spPr>
        <a:xfrm>
          <a:off x="2717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72" name="テキスト ボックス 71">
          <a:extLst>
            <a:ext uri="{FF2B5EF4-FFF2-40B4-BE49-F238E27FC236}">
              <a16:creationId xmlns:a16="http://schemas.microsoft.com/office/drawing/2014/main" id="{140B37CA-7396-4C91-9815-175CD485F01D}"/>
            </a:ext>
          </a:extLst>
        </xdr:cNvPr>
        <xdr:cNvSpPr txBox="1"/>
      </xdr:nvSpPr>
      <xdr:spPr>
        <a:xfrm>
          <a:off x="182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73" name="テキスト ボックス 72">
          <a:extLst>
            <a:ext uri="{FF2B5EF4-FFF2-40B4-BE49-F238E27FC236}">
              <a16:creationId xmlns:a16="http://schemas.microsoft.com/office/drawing/2014/main" id="{8B850F98-2ADC-48D6-A6BB-1CCE65EEA3FD}"/>
            </a:ext>
          </a:extLst>
        </xdr:cNvPr>
        <xdr:cNvSpPr txBox="1"/>
      </xdr:nvSpPr>
      <xdr:spPr>
        <a:xfrm>
          <a:off x="93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98878</xdr:rowOff>
    </xdr:from>
    <xdr:to>
      <xdr:col>24</xdr:col>
      <xdr:colOff>114300</xdr:colOff>
      <xdr:row>38</xdr:row>
      <xdr:rowOff>29028</xdr:rowOff>
    </xdr:to>
    <xdr:sp macro="" textlink="">
      <xdr:nvSpPr>
        <xdr:cNvPr id="74" name="楕円 73">
          <a:extLst>
            <a:ext uri="{FF2B5EF4-FFF2-40B4-BE49-F238E27FC236}">
              <a16:creationId xmlns:a16="http://schemas.microsoft.com/office/drawing/2014/main" id="{6245BD97-ADE1-4C8D-9B87-A485BE8C0A42}"/>
            </a:ext>
          </a:extLst>
        </xdr:cNvPr>
        <xdr:cNvSpPr/>
      </xdr:nvSpPr>
      <xdr:spPr>
        <a:xfrm>
          <a:off x="4584700" y="64425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36</xdr:row>
      <xdr:rowOff>121755</xdr:rowOff>
    </xdr:from>
    <xdr:ext cx="405111" cy="259045"/>
    <xdr:sp macro="" textlink="">
      <xdr:nvSpPr>
        <xdr:cNvPr id="75" name="【道路】&#10;有形固定資産減価償却率該当値テキスト">
          <a:extLst>
            <a:ext uri="{FF2B5EF4-FFF2-40B4-BE49-F238E27FC236}">
              <a16:creationId xmlns:a16="http://schemas.microsoft.com/office/drawing/2014/main" id="{C4D2A666-72C1-4A9D-A9FF-7704515E21E0}"/>
            </a:ext>
          </a:extLst>
        </xdr:cNvPr>
        <xdr:cNvSpPr txBox="1"/>
      </xdr:nvSpPr>
      <xdr:spPr>
        <a:xfrm>
          <a:off x="4673600" y="629395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37</xdr:row>
      <xdr:rowOff>62956</xdr:rowOff>
    </xdr:from>
    <xdr:to>
      <xdr:col>20</xdr:col>
      <xdr:colOff>38100</xdr:colOff>
      <xdr:row>37</xdr:row>
      <xdr:rowOff>164556</xdr:rowOff>
    </xdr:to>
    <xdr:sp macro="" textlink="">
      <xdr:nvSpPr>
        <xdr:cNvPr id="76" name="楕円 75">
          <a:extLst>
            <a:ext uri="{FF2B5EF4-FFF2-40B4-BE49-F238E27FC236}">
              <a16:creationId xmlns:a16="http://schemas.microsoft.com/office/drawing/2014/main" id="{CC46DCBC-9102-4942-9DD9-5C21495DD073}"/>
            </a:ext>
          </a:extLst>
        </xdr:cNvPr>
        <xdr:cNvSpPr/>
      </xdr:nvSpPr>
      <xdr:spPr>
        <a:xfrm>
          <a:off x="3746500" y="64066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37</xdr:row>
      <xdr:rowOff>113756</xdr:rowOff>
    </xdr:from>
    <xdr:to>
      <xdr:col>24</xdr:col>
      <xdr:colOff>63500</xdr:colOff>
      <xdr:row>37</xdr:row>
      <xdr:rowOff>149678</xdr:rowOff>
    </xdr:to>
    <xdr:cxnSp macro="">
      <xdr:nvCxnSpPr>
        <xdr:cNvPr id="77" name="直線コネクタ 76">
          <a:extLst>
            <a:ext uri="{FF2B5EF4-FFF2-40B4-BE49-F238E27FC236}">
              <a16:creationId xmlns:a16="http://schemas.microsoft.com/office/drawing/2014/main" id="{1E08BEF7-F7CE-4097-9057-5404C9003EE2}"/>
            </a:ext>
          </a:extLst>
        </xdr:cNvPr>
        <xdr:cNvCxnSpPr/>
      </xdr:nvCxnSpPr>
      <xdr:spPr>
        <a:xfrm>
          <a:off x="3797300" y="6457406"/>
          <a:ext cx="838200" cy="359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37</xdr:row>
      <xdr:rowOff>35197</xdr:rowOff>
    </xdr:from>
    <xdr:to>
      <xdr:col>15</xdr:col>
      <xdr:colOff>101600</xdr:colOff>
      <xdr:row>37</xdr:row>
      <xdr:rowOff>136797</xdr:rowOff>
    </xdr:to>
    <xdr:sp macro="" textlink="">
      <xdr:nvSpPr>
        <xdr:cNvPr id="78" name="楕円 77">
          <a:extLst>
            <a:ext uri="{FF2B5EF4-FFF2-40B4-BE49-F238E27FC236}">
              <a16:creationId xmlns:a16="http://schemas.microsoft.com/office/drawing/2014/main" id="{10FCCE28-3706-4C4B-AD2D-3E7DD5184075}"/>
            </a:ext>
          </a:extLst>
        </xdr:cNvPr>
        <xdr:cNvSpPr/>
      </xdr:nvSpPr>
      <xdr:spPr>
        <a:xfrm>
          <a:off x="2857500" y="63788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37</xdr:row>
      <xdr:rowOff>85997</xdr:rowOff>
    </xdr:from>
    <xdr:to>
      <xdr:col>19</xdr:col>
      <xdr:colOff>177800</xdr:colOff>
      <xdr:row>37</xdr:row>
      <xdr:rowOff>113756</xdr:rowOff>
    </xdr:to>
    <xdr:cxnSp macro="">
      <xdr:nvCxnSpPr>
        <xdr:cNvPr id="79" name="直線コネクタ 78">
          <a:extLst>
            <a:ext uri="{FF2B5EF4-FFF2-40B4-BE49-F238E27FC236}">
              <a16:creationId xmlns:a16="http://schemas.microsoft.com/office/drawing/2014/main" id="{5F7FC307-F6DE-4743-81E0-E3C48B0F358F}"/>
            </a:ext>
          </a:extLst>
        </xdr:cNvPr>
        <xdr:cNvCxnSpPr/>
      </xdr:nvCxnSpPr>
      <xdr:spPr>
        <a:xfrm>
          <a:off x="2908300" y="6429647"/>
          <a:ext cx="889000" cy="277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37</xdr:row>
      <xdr:rowOff>35197</xdr:rowOff>
    </xdr:from>
    <xdr:to>
      <xdr:col>10</xdr:col>
      <xdr:colOff>165100</xdr:colOff>
      <xdr:row>37</xdr:row>
      <xdr:rowOff>136797</xdr:rowOff>
    </xdr:to>
    <xdr:sp macro="" textlink="">
      <xdr:nvSpPr>
        <xdr:cNvPr id="80" name="楕円 79">
          <a:extLst>
            <a:ext uri="{FF2B5EF4-FFF2-40B4-BE49-F238E27FC236}">
              <a16:creationId xmlns:a16="http://schemas.microsoft.com/office/drawing/2014/main" id="{B7081457-BA8E-43E9-9175-AA75FEFBCBD0}"/>
            </a:ext>
          </a:extLst>
        </xdr:cNvPr>
        <xdr:cNvSpPr/>
      </xdr:nvSpPr>
      <xdr:spPr>
        <a:xfrm>
          <a:off x="1968500" y="63788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37</xdr:row>
      <xdr:rowOff>85997</xdr:rowOff>
    </xdr:from>
    <xdr:to>
      <xdr:col>15</xdr:col>
      <xdr:colOff>50800</xdr:colOff>
      <xdr:row>37</xdr:row>
      <xdr:rowOff>85997</xdr:rowOff>
    </xdr:to>
    <xdr:cxnSp macro="">
      <xdr:nvCxnSpPr>
        <xdr:cNvPr id="81" name="直線コネクタ 80">
          <a:extLst>
            <a:ext uri="{FF2B5EF4-FFF2-40B4-BE49-F238E27FC236}">
              <a16:creationId xmlns:a16="http://schemas.microsoft.com/office/drawing/2014/main" id="{D44A6F76-2939-4363-B5D3-3A447AB7C844}"/>
            </a:ext>
          </a:extLst>
        </xdr:cNvPr>
        <xdr:cNvCxnSpPr/>
      </xdr:nvCxnSpPr>
      <xdr:spPr>
        <a:xfrm>
          <a:off x="2019300" y="6429647"/>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37</xdr:row>
      <xdr:rowOff>7439</xdr:rowOff>
    </xdr:from>
    <xdr:to>
      <xdr:col>6</xdr:col>
      <xdr:colOff>38100</xdr:colOff>
      <xdr:row>37</xdr:row>
      <xdr:rowOff>109039</xdr:rowOff>
    </xdr:to>
    <xdr:sp macro="" textlink="">
      <xdr:nvSpPr>
        <xdr:cNvPr id="82" name="楕円 81">
          <a:extLst>
            <a:ext uri="{FF2B5EF4-FFF2-40B4-BE49-F238E27FC236}">
              <a16:creationId xmlns:a16="http://schemas.microsoft.com/office/drawing/2014/main" id="{B2E6BDB9-68D0-474A-8502-4C2FFC427E4F}"/>
            </a:ext>
          </a:extLst>
        </xdr:cNvPr>
        <xdr:cNvSpPr/>
      </xdr:nvSpPr>
      <xdr:spPr>
        <a:xfrm>
          <a:off x="1079500" y="63510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37</xdr:row>
      <xdr:rowOff>58239</xdr:rowOff>
    </xdr:from>
    <xdr:to>
      <xdr:col>10</xdr:col>
      <xdr:colOff>114300</xdr:colOff>
      <xdr:row>37</xdr:row>
      <xdr:rowOff>85997</xdr:rowOff>
    </xdr:to>
    <xdr:cxnSp macro="">
      <xdr:nvCxnSpPr>
        <xdr:cNvPr id="83" name="直線コネクタ 82">
          <a:extLst>
            <a:ext uri="{FF2B5EF4-FFF2-40B4-BE49-F238E27FC236}">
              <a16:creationId xmlns:a16="http://schemas.microsoft.com/office/drawing/2014/main" id="{A41CF53D-408B-4B64-861F-B995B67E4F02}"/>
            </a:ext>
          </a:extLst>
        </xdr:cNvPr>
        <xdr:cNvCxnSpPr/>
      </xdr:nvCxnSpPr>
      <xdr:spPr>
        <a:xfrm>
          <a:off x="1130300" y="6401889"/>
          <a:ext cx="889000" cy="277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39</xdr:row>
      <xdr:rowOff>5460</xdr:rowOff>
    </xdr:from>
    <xdr:ext cx="405111" cy="259045"/>
    <xdr:sp macro="" textlink="">
      <xdr:nvSpPr>
        <xdr:cNvPr id="84" name="n_1aveValue【道路】&#10;有形固定資産減価償却率">
          <a:extLst>
            <a:ext uri="{FF2B5EF4-FFF2-40B4-BE49-F238E27FC236}">
              <a16:creationId xmlns:a16="http://schemas.microsoft.com/office/drawing/2014/main" id="{4F4D989C-4AF7-41D3-B719-606322081BBC}"/>
            </a:ext>
          </a:extLst>
        </xdr:cNvPr>
        <xdr:cNvSpPr txBox="1"/>
      </xdr:nvSpPr>
      <xdr:spPr>
        <a:xfrm>
          <a:off x="3582044" y="669201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38</xdr:row>
      <xdr:rowOff>147518</xdr:rowOff>
    </xdr:from>
    <xdr:ext cx="405111" cy="259045"/>
    <xdr:sp macro="" textlink="">
      <xdr:nvSpPr>
        <xdr:cNvPr id="85" name="n_2aveValue【道路】&#10;有形固定資産減価償却率">
          <a:extLst>
            <a:ext uri="{FF2B5EF4-FFF2-40B4-BE49-F238E27FC236}">
              <a16:creationId xmlns:a16="http://schemas.microsoft.com/office/drawing/2014/main" id="{6E7DA4B5-EF68-426B-B95C-6EB75FB647A8}"/>
            </a:ext>
          </a:extLst>
        </xdr:cNvPr>
        <xdr:cNvSpPr txBox="1"/>
      </xdr:nvSpPr>
      <xdr:spPr>
        <a:xfrm>
          <a:off x="2705744" y="666261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38</xdr:row>
      <xdr:rowOff>124658</xdr:rowOff>
    </xdr:from>
    <xdr:ext cx="405111" cy="259045"/>
    <xdr:sp macro="" textlink="">
      <xdr:nvSpPr>
        <xdr:cNvPr id="86" name="n_3aveValue【道路】&#10;有形固定資産減価償却率">
          <a:extLst>
            <a:ext uri="{FF2B5EF4-FFF2-40B4-BE49-F238E27FC236}">
              <a16:creationId xmlns:a16="http://schemas.microsoft.com/office/drawing/2014/main" id="{1BEF4875-8298-4B65-84A5-59C3B308E7FF}"/>
            </a:ext>
          </a:extLst>
        </xdr:cNvPr>
        <xdr:cNvSpPr txBox="1"/>
      </xdr:nvSpPr>
      <xdr:spPr>
        <a:xfrm>
          <a:off x="1816744" y="663975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38</xdr:row>
      <xdr:rowOff>90368</xdr:rowOff>
    </xdr:from>
    <xdr:ext cx="405111" cy="259045"/>
    <xdr:sp macro="" textlink="">
      <xdr:nvSpPr>
        <xdr:cNvPr id="87" name="n_4aveValue【道路】&#10;有形固定資産減価償却率">
          <a:extLst>
            <a:ext uri="{FF2B5EF4-FFF2-40B4-BE49-F238E27FC236}">
              <a16:creationId xmlns:a16="http://schemas.microsoft.com/office/drawing/2014/main" id="{8B136CBB-1D3A-4982-925C-E0DD1C6A6F9D}"/>
            </a:ext>
          </a:extLst>
        </xdr:cNvPr>
        <xdr:cNvSpPr txBox="1"/>
      </xdr:nvSpPr>
      <xdr:spPr>
        <a:xfrm>
          <a:off x="927744" y="660546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36</xdr:row>
      <xdr:rowOff>9633</xdr:rowOff>
    </xdr:from>
    <xdr:ext cx="405111" cy="259045"/>
    <xdr:sp macro="" textlink="">
      <xdr:nvSpPr>
        <xdr:cNvPr id="88" name="n_1mainValue【道路】&#10;有形固定資産減価償却率">
          <a:extLst>
            <a:ext uri="{FF2B5EF4-FFF2-40B4-BE49-F238E27FC236}">
              <a16:creationId xmlns:a16="http://schemas.microsoft.com/office/drawing/2014/main" id="{0322165B-6536-40E7-B9F1-5306DEC14732}"/>
            </a:ext>
          </a:extLst>
        </xdr:cNvPr>
        <xdr:cNvSpPr txBox="1"/>
      </xdr:nvSpPr>
      <xdr:spPr>
        <a:xfrm>
          <a:off x="3582044" y="61818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35</xdr:row>
      <xdr:rowOff>153324</xdr:rowOff>
    </xdr:from>
    <xdr:ext cx="405111" cy="259045"/>
    <xdr:sp macro="" textlink="">
      <xdr:nvSpPr>
        <xdr:cNvPr id="89" name="n_2mainValue【道路】&#10;有形固定資産減価償却率">
          <a:extLst>
            <a:ext uri="{FF2B5EF4-FFF2-40B4-BE49-F238E27FC236}">
              <a16:creationId xmlns:a16="http://schemas.microsoft.com/office/drawing/2014/main" id="{00C7DDAA-F4C7-49B1-9D4C-73FFF11482F2}"/>
            </a:ext>
          </a:extLst>
        </xdr:cNvPr>
        <xdr:cNvSpPr txBox="1"/>
      </xdr:nvSpPr>
      <xdr:spPr>
        <a:xfrm>
          <a:off x="2705744" y="615407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35</xdr:row>
      <xdr:rowOff>153324</xdr:rowOff>
    </xdr:from>
    <xdr:ext cx="405111" cy="259045"/>
    <xdr:sp macro="" textlink="">
      <xdr:nvSpPr>
        <xdr:cNvPr id="90" name="n_3mainValue【道路】&#10;有形固定資産減価償却率">
          <a:extLst>
            <a:ext uri="{FF2B5EF4-FFF2-40B4-BE49-F238E27FC236}">
              <a16:creationId xmlns:a16="http://schemas.microsoft.com/office/drawing/2014/main" id="{3C7F0385-5549-4F10-985A-74407684948F}"/>
            </a:ext>
          </a:extLst>
        </xdr:cNvPr>
        <xdr:cNvSpPr txBox="1"/>
      </xdr:nvSpPr>
      <xdr:spPr>
        <a:xfrm>
          <a:off x="1816744" y="615407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35</xdr:row>
      <xdr:rowOff>125566</xdr:rowOff>
    </xdr:from>
    <xdr:ext cx="405111" cy="259045"/>
    <xdr:sp macro="" textlink="">
      <xdr:nvSpPr>
        <xdr:cNvPr id="91" name="n_4mainValue【道路】&#10;有形固定資産減価償却率">
          <a:extLst>
            <a:ext uri="{FF2B5EF4-FFF2-40B4-BE49-F238E27FC236}">
              <a16:creationId xmlns:a16="http://schemas.microsoft.com/office/drawing/2014/main" id="{0B4785C5-3AB6-4335-990B-07170FBC66D5}"/>
            </a:ext>
          </a:extLst>
        </xdr:cNvPr>
        <xdr:cNvSpPr txBox="1"/>
      </xdr:nvSpPr>
      <xdr:spPr>
        <a:xfrm>
          <a:off x="927744" y="61263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92" name="正方形/長方形 91">
          <a:extLst>
            <a:ext uri="{FF2B5EF4-FFF2-40B4-BE49-F238E27FC236}">
              <a16:creationId xmlns:a16="http://schemas.microsoft.com/office/drawing/2014/main" id="{5AEC4D5F-F8B4-4964-A9ED-20F1A5979DD9}"/>
            </a:ext>
          </a:extLst>
        </xdr:cNvPr>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一人当たり延長</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93" name="正方形/長方形 92">
          <a:extLst>
            <a:ext uri="{FF2B5EF4-FFF2-40B4-BE49-F238E27FC236}">
              <a16:creationId xmlns:a16="http://schemas.microsoft.com/office/drawing/2014/main" id="{26BBBB3C-B9AC-43E6-8757-420AF032E1C2}"/>
            </a:ext>
          </a:extLst>
        </xdr:cNvPr>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94" name="正方形/長方形 93">
          <a:extLst>
            <a:ext uri="{FF2B5EF4-FFF2-40B4-BE49-F238E27FC236}">
              <a16:creationId xmlns:a16="http://schemas.microsoft.com/office/drawing/2014/main" id="{6CE86732-719E-40D6-8A61-DD30D3DC1CB1}"/>
            </a:ext>
          </a:extLst>
        </xdr:cNvPr>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95" name="正方形/長方形 94">
          <a:extLst>
            <a:ext uri="{FF2B5EF4-FFF2-40B4-BE49-F238E27FC236}">
              <a16:creationId xmlns:a16="http://schemas.microsoft.com/office/drawing/2014/main" id="{A67DA6B9-3009-4046-8E9C-D92A44B658A9}"/>
            </a:ext>
          </a:extLst>
        </xdr:cNvPr>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96" name="正方形/長方形 95">
          <a:extLst>
            <a:ext uri="{FF2B5EF4-FFF2-40B4-BE49-F238E27FC236}">
              <a16:creationId xmlns:a16="http://schemas.microsoft.com/office/drawing/2014/main" id="{50ADA05F-1815-4A5F-BFCD-5A87C31EEAA4}"/>
            </a:ext>
          </a:extLst>
        </xdr:cNvPr>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97" name="正方形/長方形 96">
          <a:extLst>
            <a:ext uri="{FF2B5EF4-FFF2-40B4-BE49-F238E27FC236}">
              <a16:creationId xmlns:a16="http://schemas.microsoft.com/office/drawing/2014/main" id="{86443540-1A7D-4484-BEB2-FF01BAB73EE2}"/>
            </a:ext>
          </a:extLst>
        </xdr:cNvPr>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98" name="正方形/長方形 97">
          <a:extLst>
            <a:ext uri="{FF2B5EF4-FFF2-40B4-BE49-F238E27FC236}">
              <a16:creationId xmlns:a16="http://schemas.microsoft.com/office/drawing/2014/main" id="{28C54900-B363-4E92-BF9F-9453A4B74B83}"/>
            </a:ext>
          </a:extLst>
        </xdr:cNvPr>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20.097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99" name="正方形/長方形 98">
          <a:extLst>
            <a:ext uri="{FF2B5EF4-FFF2-40B4-BE49-F238E27FC236}">
              <a16:creationId xmlns:a16="http://schemas.microsoft.com/office/drawing/2014/main" id="{1F9B2BFC-0DCF-4E9C-BFD0-B6A5A3A5FC11}"/>
            </a:ext>
          </a:extLst>
        </xdr:cNvPr>
        <xdr:cNvSpPr/>
      </xdr:nvSpPr>
      <xdr:spPr>
        <a:xfrm>
          <a:off x="6604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3427" cy="225703"/>
    <xdr:sp macro="" textlink="">
      <xdr:nvSpPr>
        <xdr:cNvPr id="100" name="テキスト ボックス 99">
          <a:extLst>
            <a:ext uri="{FF2B5EF4-FFF2-40B4-BE49-F238E27FC236}">
              <a16:creationId xmlns:a16="http://schemas.microsoft.com/office/drawing/2014/main" id="{CE4CD284-AC08-4842-980B-AAD064924518}"/>
            </a:ext>
          </a:extLst>
        </xdr:cNvPr>
        <xdr:cNvSpPr txBox="1"/>
      </xdr:nvSpPr>
      <xdr:spPr>
        <a:xfrm>
          <a:off x="6565900" y="5143500"/>
          <a:ext cx="34342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ｍ</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101" name="直線コネクタ 100">
          <a:extLst>
            <a:ext uri="{FF2B5EF4-FFF2-40B4-BE49-F238E27FC236}">
              <a16:creationId xmlns:a16="http://schemas.microsoft.com/office/drawing/2014/main" id="{F594102A-5701-4FCD-9672-433149D2498F}"/>
            </a:ext>
          </a:extLst>
        </xdr:cNvPr>
        <xdr:cNvCxnSpPr/>
      </xdr:nvCxnSpPr>
      <xdr:spPr>
        <a:xfrm>
          <a:off x="6604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42</xdr:row>
      <xdr:rowOff>38100</xdr:rowOff>
    </xdr:from>
    <xdr:to>
      <xdr:col>59</xdr:col>
      <xdr:colOff>50800</xdr:colOff>
      <xdr:row>42</xdr:row>
      <xdr:rowOff>38100</xdr:rowOff>
    </xdr:to>
    <xdr:cxnSp macro="">
      <xdr:nvCxnSpPr>
        <xdr:cNvPr id="102" name="直線コネクタ 101">
          <a:extLst>
            <a:ext uri="{FF2B5EF4-FFF2-40B4-BE49-F238E27FC236}">
              <a16:creationId xmlns:a16="http://schemas.microsoft.com/office/drawing/2014/main" id="{0CFB65ED-CC80-46F8-A0C4-486BFDDBF5B7}"/>
            </a:ext>
          </a:extLst>
        </xdr:cNvPr>
        <xdr:cNvCxnSpPr/>
      </xdr:nvCxnSpPr>
      <xdr:spPr>
        <a:xfrm>
          <a:off x="6604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41</xdr:row>
      <xdr:rowOff>67327</xdr:rowOff>
    </xdr:from>
    <xdr:ext cx="467179" cy="259045"/>
    <xdr:sp macro="" textlink="">
      <xdr:nvSpPr>
        <xdr:cNvPr id="103" name="テキスト ボックス 102">
          <a:extLst>
            <a:ext uri="{FF2B5EF4-FFF2-40B4-BE49-F238E27FC236}">
              <a16:creationId xmlns:a16="http://schemas.microsoft.com/office/drawing/2014/main" id="{A9F6C41D-FD22-4732-84FE-CC56D396EC50}"/>
            </a:ext>
          </a:extLst>
        </xdr:cNvPr>
        <xdr:cNvSpPr txBox="1"/>
      </xdr:nvSpPr>
      <xdr:spPr>
        <a:xfrm>
          <a:off x="6136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40</xdr:row>
      <xdr:rowOff>0</xdr:rowOff>
    </xdr:from>
    <xdr:to>
      <xdr:col>59</xdr:col>
      <xdr:colOff>50800</xdr:colOff>
      <xdr:row>40</xdr:row>
      <xdr:rowOff>0</xdr:rowOff>
    </xdr:to>
    <xdr:cxnSp macro="">
      <xdr:nvCxnSpPr>
        <xdr:cNvPr id="104" name="直線コネクタ 103">
          <a:extLst>
            <a:ext uri="{FF2B5EF4-FFF2-40B4-BE49-F238E27FC236}">
              <a16:creationId xmlns:a16="http://schemas.microsoft.com/office/drawing/2014/main" id="{48F3941E-15D8-471A-80CE-3F936C6FB877}"/>
            </a:ext>
          </a:extLst>
        </xdr:cNvPr>
        <xdr:cNvCxnSpPr/>
      </xdr:nvCxnSpPr>
      <xdr:spPr>
        <a:xfrm>
          <a:off x="6604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39</xdr:row>
      <xdr:rowOff>29227</xdr:rowOff>
    </xdr:from>
    <xdr:ext cx="595419" cy="259045"/>
    <xdr:sp macro="" textlink="">
      <xdr:nvSpPr>
        <xdr:cNvPr id="105" name="テキスト ボックス 104">
          <a:extLst>
            <a:ext uri="{FF2B5EF4-FFF2-40B4-BE49-F238E27FC236}">
              <a16:creationId xmlns:a16="http://schemas.microsoft.com/office/drawing/2014/main" id="{46AA86D6-F6C4-4E11-91E0-E127914BB9F2}"/>
            </a:ext>
          </a:extLst>
        </xdr:cNvPr>
        <xdr:cNvSpPr txBox="1"/>
      </xdr:nvSpPr>
      <xdr:spPr>
        <a:xfrm>
          <a:off x="6008581" y="671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133350</xdr:rowOff>
    </xdr:from>
    <xdr:to>
      <xdr:col>59</xdr:col>
      <xdr:colOff>50800</xdr:colOff>
      <xdr:row>37</xdr:row>
      <xdr:rowOff>133350</xdr:rowOff>
    </xdr:to>
    <xdr:cxnSp macro="">
      <xdr:nvCxnSpPr>
        <xdr:cNvPr id="106" name="直線コネクタ 105">
          <a:extLst>
            <a:ext uri="{FF2B5EF4-FFF2-40B4-BE49-F238E27FC236}">
              <a16:creationId xmlns:a16="http://schemas.microsoft.com/office/drawing/2014/main" id="{5F005C03-5ECC-4ED3-987A-62F8F3EE6B46}"/>
            </a:ext>
          </a:extLst>
        </xdr:cNvPr>
        <xdr:cNvCxnSpPr/>
      </xdr:nvCxnSpPr>
      <xdr:spPr>
        <a:xfrm>
          <a:off x="6604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36</xdr:row>
      <xdr:rowOff>162577</xdr:rowOff>
    </xdr:from>
    <xdr:ext cx="595419" cy="259045"/>
    <xdr:sp macro="" textlink="">
      <xdr:nvSpPr>
        <xdr:cNvPr id="107" name="テキスト ボックス 106">
          <a:extLst>
            <a:ext uri="{FF2B5EF4-FFF2-40B4-BE49-F238E27FC236}">
              <a16:creationId xmlns:a16="http://schemas.microsoft.com/office/drawing/2014/main" id="{2B819301-5851-46B5-9049-98C3A4453212}"/>
            </a:ext>
          </a:extLst>
        </xdr:cNvPr>
        <xdr:cNvSpPr txBox="1"/>
      </xdr:nvSpPr>
      <xdr:spPr>
        <a:xfrm>
          <a:off x="6008581" y="633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95250</xdr:rowOff>
    </xdr:from>
    <xdr:to>
      <xdr:col>59</xdr:col>
      <xdr:colOff>50800</xdr:colOff>
      <xdr:row>35</xdr:row>
      <xdr:rowOff>95250</xdr:rowOff>
    </xdr:to>
    <xdr:cxnSp macro="">
      <xdr:nvCxnSpPr>
        <xdr:cNvPr id="108" name="直線コネクタ 107">
          <a:extLst>
            <a:ext uri="{FF2B5EF4-FFF2-40B4-BE49-F238E27FC236}">
              <a16:creationId xmlns:a16="http://schemas.microsoft.com/office/drawing/2014/main" id="{F98E4519-55E0-4573-BDE0-62ED8A418039}"/>
            </a:ext>
          </a:extLst>
        </xdr:cNvPr>
        <xdr:cNvCxnSpPr/>
      </xdr:nvCxnSpPr>
      <xdr:spPr>
        <a:xfrm>
          <a:off x="6604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34</xdr:row>
      <xdr:rowOff>124477</xdr:rowOff>
    </xdr:from>
    <xdr:ext cx="595419" cy="259045"/>
    <xdr:sp macro="" textlink="">
      <xdr:nvSpPr>
        <xdr:cNvPr id="109" name="テキスト ボックス 108">
          <a:extLst>
            <a:ext uri="{FF2B5EF4-FFF2-40B4-BE49-F238E27FC236}">
              <a16:creationId xmlns:a16="http://schemas.microsoft.com/office/drawing/2014/main" id="{DABB0340-F073-4C53-BE50-DC4608D35473}"/>
            </a:ext>
          </a:extLst>
        </xdr:cNvPr>
        <xdr:cNvSpPr txBox="1"/>
      </xdr:nvSpPr>
      <xdr:spPr>
        <a:xfrm>
          <a:off x="6008581" y="595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57150</xdr:rowOff>
    </xdr:from>
    <xdr:to>
      <xdr:col>59</xdr:col>
      <xdr:colOff>50800</xdr:colOff>
      <xdr:row>33</xdr:row>
      <xdr:rowOff>57150</xdr:rowOff>
    </xdr:to>
    <xdr:cxnSp macro="">
      <xdr:nvCxnSpPr>
        <xdr:cNvPr id="110" name="直線コネクタ 109">
          <a:extLst>
            <a:ext uri="{FF2B5EF4-FFF2-40B4-BE49-F238E27FC236}">
              <a16:creationId xmlns:a16="http://schemas.microsoft.com/office/drawing/2014/main" id="{643174C2-CAE9-4F7B-9787-9E7D98D75FD0}"/>
            </a:ext>
          </a:extLst>
        </xdr:cNvPr>
        <xdr:cNvCxnSpPr/>
      </xdr:nvCxnSpPr>
      <xdr:spPr>
        <a:xfrm>
          <a:off x="6604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32</xdr:row>
      <xdr:rowOff>86377</xdr:rowOff>
    </xdr:from>
    <xdr:ext cx="595419" cy="259045"/>
    <xdr:sp macro="" textlink="">
      <xdr:nvSpPr>
        <xdr:cNvPr id="111" name="テキスト ボックス 110">
          <a:extLst>
            <a:ext uri="{FF2B5EF4-FFF2-40B4-BE49-F238E27FC236}">
              <a16:creationId xmlns:a16="http://schemas.microsoft.com/office/drawing/2014/main" id="{E76741A3-D7C4-411B-86F6-0A4FE4EB4068}"/>
            </a:ext>
          </a:extLst>
        </xdr:cNvPr>
        <xdr:cNvSpPr txBox="1"/>
      </xdr:nvSpPr>
      <xdr:spPr>
        <a:xfrm>
          <a:off x="6008581" y="557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12" name="直線コネクタ 111">
          <a:extLst>
            <a:ext uri="{FF2B5EF4-FFF2-40B4-BE49-F238E27FC236}">
              <a16:creationId xmlns:a16="http://schemas.microsoft.com/office/drawing/2014/main" id="{FE7EF124-94C5-4D01-B94D-A378B6CFD0B4}"/>
            </a:ext>
          </a:extLst>
        </xdr:cNvPr>
        <xdr:cNvCxnSpPr/>
      </xdr:nvCxnSpPr>
      <xdr:spPr>
        <a:xfrm>
          <a:off x="6604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30</xdr:row>
      <xdr:rowOff>48277</xdr:rowOff>
    </xdr:from>
    <xdr:ext cx="685572" cy="259045"/>
    <xdr:sp macro="" textlink="">
      <xdr:nvSpPr>
        <xdr:cNvPr id="113" name="テキスト ボックス 112">
          <a:extLst>
            <a:ext uri="{FF2B5EF4-FFF2-40B4-BE49-F238E27FC236}">
              <a16:creationId xmlns:a16="http://schemas.microsoft.com/office/drawing/2014/main" id="{CAE4D81D-033E-42D2-9AF2-E4D98BE86B69}"/>
            </a:ext>
          </a:extLst>
        </xdr:cNvPr>
        <xdr:cNvSpPr txBox="1"/>
      </xdr:nvSpPr>
      <xdr:spPr>
        <a:xfrm>
          <a:off x="5918428" y="519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14" name="【道路】&#10;一人当たり延長グラフ枠">
          <a:extLst>
            <a:ext uri="{FF2B5EF4-FFF2-40B4-BE49-F238E27FC236}">
              <a16:creationId xmlns:a16="http://schemas.microsoft.com/office/drawing/2014/main" id="{7B466F7E-5F1A-4403-9CD9-32EB5ACF81F6}"/>
            </a:ext>
          </a:extLst>
        </xdr:cNvPr>
        <xdr:cNvSpPr/>
      </xdr:nvSpPr>
      <xdr:spPr>
        <a:xfrm>
          <a:off x="6604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33</xdr:row>
      <xdr:rowOff>88185</xdr:rowOff>
    </xdr:from>
    <xdr:to>
      <xdr:col>54</xdr:col>
      <xdr:colOff>189865</xdr:colOff>
      <xdr:row>42</xdr:row>
      <xdr:rowOff>37883</xdr:rowOff>
    </xdr:to>
    <xdr:cxnSp macro="">
      <xdr:nvCxnSpPr>
        <xdr:cNvPr id="115" name="直線コネクタ 114">
          <a:extLst>
            <a:ext uri="{FF2B5EF4-FFF2-40B4-BE49-F238E27FC236}">
              <a16:creationId xmlns:a16="http://schemas.microsoft.com/office/drawing/2014/main" id="{61C2627D-2179-41BB-A269-D6A3F9BADB4A}"/>
            </a:ext>
          </a:extLst>
        </xdr:cNvPr>
        <xdr:cNvCxnSpPr/>
      </xdr:nvCxnSpPr>
      <xdr:spPr>
        <a:xfrm flipV="1">
          <a:off x="10476865" y="5746035"/>
          <a:ext cx="0" cy="149274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42</xdr:row>
      <xdr:rowOff>41710</xdr:rowOff>
    </xdr:from>
    <xdr:ext cx="469744" cy="259045"/>
    <xdr:sp macro="" textlink="">
      <xdr:nvSpPr>
        <xdr:cNvPr id="116" name="【道路】&#10;一人当たり延長最小値テキスト">
          <a:extLst>
            <a:ext uri="{FF2B5EF4-FFF2-40B4-BE49-F238E27FC236}">
              <a16:creationId xmlns:a16="http://schemas.microsoft.com/office/drawing/2014/main" id="{2C7AD740-6BA1-4A85-80BA-AC618D220DEC}"/>
            </a:ext>
          </a:extLst>
        </xdr:cNvPr>
        <xdr:cNvSpPr txBox="1"/>
      </xdr:nvSpPr>
      <xdr:spPr>
        <a:xfrm>
          <a:off x="10515600" y="72426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42</xdr:row>
      <xdr:rowOff>37883</xdr:rowOff>
    </xdr:from>
    <xdr:to>
      <xdr:col>55</xdr:col>
      <xdr:colOff>88900</xdr:colOff>
      <xdr:row>42</xdr:row>
      <xdr:rowOff>37883</xdr:rowOff>
    </xdr:to>
    <xdr:cxnSp macro="">
      <xdr:nvCxnSpPr>
        <xdr:cNvPr id="117" name="直線コネクタ 116">
          <a:extLst>
            <a:ext uri="{FF2B5EF4-FFF2-40B4-BE49-F238E27FC236}">
              <a16:creationId xmlns:a16="http://schemas.microsoft.com/office/drawing/2014/main" id="{1430EE73-C7AC-4782-855A-57DC59C3ED9F}"/>
            </a:ext>
          </a:extLst>
        </xdr:cNvPr>
        <xdr:cNvCxnSpPr/>
      </xdr:nvCxnSpPr>
      <xdr:spPr>
        <a:xfrm>
          <a:off x="10388600" y="723878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32</xdr:row>
      <xdr:rowOff>34862</xdr:rowOff>
    </xdr:from>
    <xdr:ext cx="599010" cy="259045"/>
    <xdr:sp macro="" textlink="">
      <xdr:nvSpPr>
        <xdr:cNvPr id="118" name="【道路】&#10;一人当たり延長最大値テキスト">
          <a:extLst>
            <a:ext uri="{FF2B5EF4-FFF2-40B4-BE49-F238E27FC236}">
              <a16:creationId xmlns:a16="http://schemas.microsoft.com/office/drawing/2014/main" id="{19CC03CC-B7AA-43B3-AFE6-47E05B18B1CA}"/>
            </a:ext>
          </a:extLst>
        </xdr:cNvPr>
        <xdr:cNvSpPr txBox="1"/>
      </xdr:nvSpPr>
      <xdr:spPr>
        <a:xfrm>
          <a:off x="10515600" y="55212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783.709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33</xdr:row>
      <xdr:rowOff>88185</xdr:rowOff>
    </xdr:from>
    <xdr:to>
      <xdr:col>55</xdr:col>
      <xdr:colOff>88900</xdr:colOff>
      <xdr:row>33</xdr:row>
      <xdr:rowOff>88185</xdr:rowOff>
    </xdr:to>
    <xdr:cxnSp macro="">
      <xdr:nvCxnSpPr>
        <xdr:cNvPr id="119" name="直線コネクタ 118">
          <a:extLst>
            <a:ext uri="{FF2B5EF4-FFF2-40B4-BE49-F238E27FC236}">
              <a16:creationId xmlns:a16="http://schemas.microsoft.com/office/drawing/2014/main" id="{04B0C4F1-13C0-4172-9158-DF689F1D2DDB}"/>
            </a:ext>
          </a:extLst>
        </xdr:cNvPr>
        <xdr:cNvCxnSpPr/>
      </xdr:nvCxnSpPr>
      <xdr:spPr>
        <a:xfrm>
          <a:off x="10388600" y="57460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40</xdr:row>
      <xdr:rowOff>16084</xdr:rowOff>
    </xdr:from>
    <xdr:ext cx="534377" cy="259045"/>
    <xdr:sp macro="" textlink="">
      <xdr:nvSpPr>
        <xdr:cNvPr id="120" name="【道路】&#10;一人当たり延長平均値テキスト">
          <a:extLst>
            <a:ext uri="{FF2B5EF4-FFF2-40B4-BE49-F238E27FC236}">
              <a16:creationId xmlns:a16="http://schemas.microsoft.com/office/drawing/2014/main" id="{B3BAC399-24F5-4368-8D8E-42BE3CDD95B9}"/>
            </a:ext>
          </a:extLst>
        </xdr:cNvPr>
        <xdr:cNvSpPr txBox="1"/>
      </xdr:nvSpPr>
      <xdr:spPr>
        <a:xfrm>
          <a:off x="10515600" y="687408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86.899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40</xdr:row>
      <xdr:rowOff>164657</xdr:rowOff>
    </xdr:from>
    <xdr:to>
      <xdr:col>55</xdr:col>
      <xdr:colOff>50800</xdr:colOff>
      <xdr:row>41</xdr:row>
      <xdr:rowOff>94807</xdr:rowOff>
    </xdr:to>
    <xdr:sp macro="" textlink="">
      <xdr:nvSpPr>
        <xdr:cNvPr id="121" name="フローチャート: 判断 120">
          <a:extLst>
            <a:ext uri="{FF2B5EF4-FFF2-40B4-BE49-F238E27FC236}">
              <a16:creationId xmlns:a16="http://schemas.microsoft.com/office/drawing/2014/main" id="{B1E052B6-12CF-4BE8-A4B5-BE5CF4EC6385}"/>
            </a:ext>
          </a:extLst>
        </xdr:cNvPr>
        <xdr:cNvSpPr/>
      </xdr:nvSpPr>
      <xdr:spPr>
        <a:xfrm>
          <a:off x="10426700" y="70226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40</xdr:row>
      <xdr:rowOff>163663</xdr:rowOff>
    </xdr:from>
    <xdr:to>
      <xdr:col>50</xdr:col>
      <xdr:colOff>165100</xdr:colOff>
      <xdr:row>41</xdr:row>
      <xdr:rowOff>93813</xdr:rowOff>
    </xdr:to>
    <xdr:sp macro="" textlink="">
      <xdr:nvSpPr>
        <xdr:cNvPr id="122" name="フローチャート: 判断 121">
          <a:extLst>
            <a:ext uri="{FF2B5EF4-FFF2-40B4-BE49-F238E27FC236}">
              <a16:creationId xmlns:a16="http://schemas.microsoft.com/office/drawing/2014/main" id="{761F5EB8-A1BD-49EE-A200-61D1FF9D41C6}"/>
            </a:ext>
          </a:extLst>
        </xdr:cNvPr>
        <xdr:cNvSpPr/>
      </xdr:nvSpPr>
      <xdr:spPr>
        <a:xfrm>
          <a:off x="9588500" y="70216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40</xdr:row>
      <xdr:rowOff>162964</xdr:rowOff>
    </xdr:from>
    <xdr:to>
      <xdr:col>46</xdr:col>
      <xdr:colOff>38100</xdr:colOff>
      <xdr:row>41</xdr:row>
      <xdr:rowOff>93114</xdr:rowOff>
    </xdr:to>
    <xdr:sp macro="" textlink="">
      <xdr:nvSpPr>
        <xdr:cNvPr id="123" name="フローチャート: 判断 122">
          <a:extLst>
            <a:ext uri="{FF2B5EF4-FFF2-40B4-BE49-F238E27FC236}">
              <a16:creationId xmlns:a16="http://schemas.microsoft.com/office/drawing/2014/main" id="{39E8A9CB-BACC-497D-861F-6691A8B99302}"/>
            </a:ext>
          </a:extLst>
        </xdr:cNvPr>
        <xdr:cNvSpPr/>
      </xdr:nvSpPr>
      <xdr:spPr>
        <a:xfrm>
          <a:off x="8699500" y="70209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40</xdr:row>
      <xdr:rowOff>168856</xdr:rowOff>
    </xdr:from>
    <xdr:to>
      <xdr:col>41</xdr:col>
      <xdr:colOff>101600</xdr:colOff>
      <xdr:row>41</xdr:row>
      <xdr:rowOff>99006</xdr:rowOff>
    </xdr:to>
    <xdr:sp macro="" textlink="">
      <xdr:nvSpPr>
        <xdr:cNvPr id="124" name="フローチャート: 判断 123">
          <a:extLst>
            <a:ext uri="{FF2B5EF4-FFF2-40B4-BE49-F238E27FC236}">
              <a16:creationId xmlns:a16="http://schemas.microsoft.com/office/drawing/2014/main" id="{7B201012-C80A-4B72-B5B4-DBBAC08ADDD4}"/>
            </a:ext>
          </a:extLst>
        </xdr:cNvPr>
        <xdr:cNvSpPr/>
      </xdr:nvSpPr>
      <xdr:spPr>
        <a:xfrm>
          <a:off x="7810500" y="70268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41</xdr:row>
      <xdr:rowOff>10524</xdr:rowOff>
    </xdr:from>
    <xdr:to>
      <xdr:col>36</xdr:col>
      <xdr:colOff>165100</xdr:colOff>
      <xdr:row>41</xdr:row>
      <xdr:rowOff>112124</xdr:rowOff>
    </xdr:to>
    <xdr:sp macro="" textlink="">
      <xdr:nvSpPr>
        <xdr:cNvPr id="125" name="フローチャート: 判断 124">
          <a:extLst>
            <a:ext uri="{FF2B5EF4-FFF2-40B4-BE49-F238E27FC236}">
              <a16:creationId xmlns:a16="http://schemas.microsoft.com/office/drawing/2014/main" id="{6805A4C6-2A08-4ECE-B619-B06E2EAECE9E}"/>
            </a:ext>
          </a:extLst>
        </xdr:cNvPr>
        <xdr:cNvSpPr/>
      </xdr:nvSpPr>
      <xdr:spPr>
        <a:xfrm>
          <a:off x="6921500" y="70399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26" name="テキスト ボックス 125">
          <a:extLst>
            <a:ext uri="{FF2B5EF4-FFF2-40B4-BE49-F238E27FC236}">
              <a16:creationId xmlns:a16="http://schemas.microsoft.com/office/drawing/2014/main" id="{474F6598-6DE5-480D-9091-C69126D6594A}"/>
            </a:ext>
          </a:extLst>
        </xdr:cNvPr>
        <xdr:cNvSpPr txBox="1"/>
      </xdr:nvSpPr>
      <xdr:spPr>
        <a:xfrm>
          <a:off x="10287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27" name="テキスト ボックス 126">
          <a:extLst>
            <a:ext uri="{FF2B5EF4-FFF2-40B4-BE49-F238E27FC236}">
              <a16:creationId xmlns:a16="http://schemas.microsoft.com/office/drawing/2014/main" id="{61696A9A-A797-4600-BD5D-BC6CDCD114BC}"/>
            </a:ext>
          </a:extLst>
        </xdr:cNvPr>
        <xdr:cNvSpPr txBox="1"/>
      </xdr:nvSpPr>
      <xdr:spPr>
        <a:xfrm>
          <a:off x="944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28" name="テキスト ボックス 127">
          <a:extLst>
            <a:ext uri="{FF2B5EF4-FFF2-40B4-BE49-F238E27FC236}">
              <a16:creationId xmlns:a16="http://schemas.microsoft.com/office/drawing/2014/main" id="{8CD94E44-61CC-47E5-83D2-41C7696AF57A}"/>
            </a:ext>
          </a:extLst>
        </xdr:cNvPr>
        <xdr:cNvSpPr txBox="1"/>
      </xdr:nvSpPr>
      <xdr:spPr>
        <a:xfrm>
          <a:off x="855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29" name="テキスト ボックス 128">
          <a:extLst>
            <a:ext uri="{FF2B5EF4-FFF2-40B4-BE49-F238E27FC236}">
              <a16:creationId xmlns:a16="http://schemas.microsoft.com/office/drawing/2014/main" id="{0DCF920A-AAA1-49AD-A9BF-8BEC76320F28}"/>
            </a:ext>
          </a:extLst>
        </xdr:cNvPr>
        <xdr:cNvSpPr txBox="1"/>
      </xdr:nvSpPr>
      <xdr:spPr>
        <a:xfrm>
          <a:off x="767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30" name="テキスト ボックス 129">
          <a:extLst>
            <a:ext uri="{FF2B5EF4-FFF2-40B4-BE49-F238E27FC236}">
              <a16:creationId xmlns:a16="http://schemas.microsoft.com/office/drawing/2014/main" id="{26A32365-C7BF-42E2-93CF-0306AF4A0EA1}"/>
            </a:ext>
          </a:extLst>
        </xdr:cNvPr>
        <xdr:cNvSpPr txBox="1"/>
      </xdr:nvSpPr>
      <xdr:spPr>
        <a:xfrm>
          <a:off x="678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41</xdr:row>
      <xdr:rowOff>108614</xdr:rowOff>
    </xdr:from>
    <xdr:to>
      <xdr:col>55</xdr:col>
      <xdr:colOff>50800</xdr:colOff>
      <xdr:row>42</xdr:row>
      <xdr:rowOff>38764</xdr:rowOff>
    </xdr:to>
    <xdr:sp macro="" textlink="">
      <xdr:nvSpPr>
        <xdr:cNvPr id="131" name="楕円 130">
          <a:extLst>
            <a:ext uri="{FF2B5EF4-FFF2-40B4-BE49-F238E27FC236}">
              <a16:creationId xmlns:a16="http://schemas.microsoft.com/office/drawing/2014/main" id="{36905EBA-4DA7-4F97-B754-5C661DB37717}"/>
            </a:ext>
          </a:extLst>
        </xdr:cNvPr>
        <xdr:cNvSpPr/>
      </xdr:nvSpPr>
      <xdr:spPr>
        <a:xfrm>
          <a:off x="10426700" y="71380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41</xdr:row>
      <xdr:rowOff>23541</xdr:rowOff>
    </xdr:from>
    <xdr:ext cx="534377" cy="259045"/>
    <xdr:sp macro="" textlink="">
      <xdr:nvSpPr>
        <xdr:cNvPr id="132" name="【道路】&#10;一人当たり延長該当値テキスト">
          <a:extLst>
            <a:ext uri="{FF2B5EF4-FFF2-40B4-BE49-F238E27FC236}">
              <a16:creationId xmlns:a16="http://schemas.microsoft.com/office/drawing/2014/main" id="{D731D3A0-81E9-4866-BF77-37C5059E7642}"/>
            </a:ext>
          </a:extLst>
        </xdr:cNvPr>
        <xdr:cNvSpPr txBox="1"/>
      </xdr:nvSpPr>
      <xdr:spPr>
        <a:xfrm>
          <a:off x="10515600" y="70529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26.318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41</xdr:row>
      <xdr:rowOff>110030</xdr:rowOff>
    </xdr:from>
    <xdr:to>
      <xdr:col>50</xdr:col>
      <xdr:colOff>165100</xdr:colOff>
      <xdr:row>42</xdr:row>
      <xdr:rowOff>40180</xdr:rowOff>
    </xdr:to>
    <xdr:sp macro="" textlink="">
      <xdr:nvSpPr>
        <xdr:cNvPr id="133" name="楕円 132">
          <a:extLst>
            <a:ext uri="{FF2B5EF4-FFF2-40B4-BE49-F238E27FC236}">
              <a16:creationId xmlns:a16="http://schemas.microsoft.com/office/drawing/2014/main" id="{0A15FA43-9A37-4A0E-B96A-265F88827364}"/>
            </a:ext>
          </a:extLst>
        </xdr:cNvPr>
        <xdr:cNvSpPr/>
      </xdr:nvSpPr>
      <xdr:spPr>
        <a:xfrm>
          <a:off x="9588500" y="71394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41</xdr:row>
      <xdr:rowOff>159414</xdr:rowOff>
    </xdr:from>
    <xdr:to>
      <xdr:col>55</xdr:col>
      <xdr:colOff>0</xdr:colOff>
      <xdr:row>41</xdr:row>
      <xdr:rowOff>160830</xdr:rowOff>
    </xdr:to>
    <xdr:cxnSp macro="">
      <xdr:nvCxnSpPr>
        <xdr:cNvPr id="134" name="直線コネクタ 133">
          <a:extLst>
            <a:ext uri="{FF2B5EF4-FFF2-40B4-BE49-F238E27FC236}">
              <a16:creationId xmlns:a16="http://schemas.microsoft.com/office/drawing/2014/main" id="{DACA1815-CB22-44BA-94E9-67D0CF0C7D82}"/>
            </a:ext>
          </a:extLst>
        </xdr:cNvPr>
        <xdr:cNvCxnSpPr/>
      </xdr:nvCxnSpPr>
      <xdr:spPr>
        <a:xfrm flipV="1">
          <a:off x="9639300" y="7188864"/>
          <a:ext cx="838200" cy="14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41</xdr:row>
      <xdr:rowOff>111502</xdr:rowOff>
    </xdr:from>
    <xdr:to>
      <xdr:col>46</xdr:col>
      <xdr:colOff>38100</xdr:colOff>
      <xdr:row>42</xdr:row>
      <xdr:rowOff>41652</xdr:rowOff>
    </xdr:to>
    <xdr:sp macro="" textlink="">
      <xdr:nvSpPr>
        <xdr:cNvPr id="135" name="楕円 134">
          <a:extLst>
            <a:ext uri="{FF2B5EF4-FFF2-40B4-BE49-F238E27FC236}">
              <a16:creationId xmlns:a16="http://schemas.microsoft.com/office/drawing/2014/main" id="{861ACB1B-26E3-44A7-AE7F-3AA7DEFC0143}"/>
            </a:ext>
          </a:extLst>
        </xdr:cNvPr>
        <xdr:cNvSpPr/>
      </xdr:nvSpPr>
      <xdr:spPr>
        <a:xfrm>
          <a:off x="8699500" y="71409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41</xdr:row>
      <xdr:rowOff>160830</xdr:rowOff>
    </xdr:from>
    <xdr:to>
      <xdr:col>50</xdr:col>
      <xdr:colOff>114300</xdr:colOff>
      <xdr:row>41</xdr:row>
      <xdr:rowOff>162302</xdr:rowOff>
    </xdr:to>
    <xdr:cxnSp macro="">
      <xdr:nvCxnSpPr>
        <xdr:cNvPr id="136" name="直線コネクタ 135">
          <a:extLst>
            <a:ext uri="{FF2B5EF4-FFF2-40B4-BE49-F238E27FC236}">
              <a16:creationId xmlns:a16="http://schemas.microsoft.com/office/drawing/2014/main" id="{06B090CA-F655-4C36-A9D6-04CEAE2028DB}"/>
            </a:ext>
          </a:extLst>
        </xdr:cNvPr>
        <xdr:cNvCxnSpPr/>
      </xdr:nvCxnSpPr>
      <xdr:spPr>
        <a:xfrm flipV="1">
          <a:off x="8750300" y="7190280"/>
          <a:ext cx="889000" cy="14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41</xdr:row>
      <xdr:rowOff>112740</xdr:rowOff>
    </xdr:from>
    <xdr:to>
      <xdr:col>41</xdr:col>
      <xdr:colOff>101600</xdr:colOff>
      <xdr:row>42</xdr:row>
      <xdr:rowOff>42890</xdr:rowOff>
    </xdr:to>
    <xdr:sp macro="" textlink="">
      <xdr:nvSpPr>
        <xdr:cNvPr id="137" name="楕円 136">
          <a:extLst>
            <a:ext uri="{FF2B5EF4-FFF2-40B4-BE49-F238E27FC236}">
              <a16:creationId xmlns:a16="http://schemas.microsoft.com/office/drawing/2014/main" id="{A107EC0F-3D5B-44CB-8817-01361E636DB5}"/>
            </a:ext>
          </a:extLst>
        </xdr:cNvPr>
        <xdr:cNvSpPr/>
      </xdr:nvSpPr>
      <xdr:spPr>
        <a:xfrm>
          <a:off x="7810500" y="71421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41</xdr:row>
      <xdr:rowOff>162302</xdr:rowOff>
    </xdr:from>
    <xdr:to>
      <xdr:col>45</xdr:col>
      <xdr:colOff>177800</xdr:colOff>
      <xdr:row>41</xdr:row>
      <xdr:rowOff>163540</xdr:rowOff>
    </xdr:to>
    <xdr:cxnSp macro="">
      <xdr:nvCxnSpPr>
        <xdr:cNvPr id="138" name="直線コネクタ 137">
          <a:extLst>
            <a:ext uri="{FF2B5EF4-FFF2-40B4-BE49-F238E27FC236}">
              <a16:creationId xmlns:a16="http://schemas.microsoft.com/office/drawing/2014/main" id="{67107D1F-4C0F-44CB-83A9-78C613E45E52}"/>
            </a:ext>
          </a:extLst>
        </xdr:cNvPr>
        <xdr:cNvCxnSpPr/>
      </xdr:nvCxnSpPr>
      <xdr:spPr>
        <a:xfrm flipV="1">
          <a:off x="7861300" y="7191752"/>
          <a:ext cx="889000" cy="12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41</xdr:row>
      <xdr:rowOff>114893</xdr:rowOff>
    </xdr:from>
    <xdr:to>
      <xdr:col>36</xdr:col>
      <xdr:colOff>165100</xdr:colOff>
      <xdr:row>42</xdr:row>
      <xdr:rowOff>45043</xdr:rowOff>
    </xdr:to>
    <xdr:sp macro="" textlink="">
      <xdr:nvSpPr>
        <xdr:cNvPr id="139" name="楕円 138">
          <a:extLst>
            <a:ext uri="{FF2B5EF4-FFF2-40B4-BE49-F238E27FC236}">
              <a16:creationId xmlns:a16="http://schemas.microsoft.com/office/drawing/2014/main" id="{EA39248C-C23D-4D16-B268-42C7B588B1DC}"/>
            </a:ext>
          </a:extLst>
        </xdr:cNvPr>
        <xdr:cNvSpPr/>
      </xdr:nvSpPr>
      <xdr:spPr>
        <a:xfrm>
          <a:off x="6921500" y="71443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41</xdr:row>
      <xdr:rowOff>163540</xdr:rowOff>
    </xdr:from>
    <xdr:to>
      <xdr:col>41</xdr:col>
      <xdr:colOff>50800</xdr:colOff>
      <xdr:row>41</xdr:row>
      <xdr:rowOff>165693</xdr:rowOff>
    </xdr:to>
    <xdr:cxnSp macro="">
      <xdr:nvCxnSpPr>
        <xdr:cNvPr id="140" name="直線コネクタ 139">
          <a:extLst>
            <a:ext uri="{FF2B5EF4-FFF2-40B4-BE49-F238E27FC236}">
              <a16:creationId xmlns:a16="http://schemas.microsoft.com/office/drawing/2014/main" id="{2FE784F6-4D68-4D81-862B-8B4B3FD31A20}"/>
            </a:ext>
          </a:extLst>
        </xdr:cNvPr>
        <xdr:cNvCxnSpPr/>
      </xdr:nvCxnSpPr>
      <xdr:spPr>
        <a:xfrm flipV="1">
          <a:off x="6972300" y="7192990"/>
          <a:ext cx="889000" cy="21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24911</xdr:colOff>
      <xdr:row>39</xdr:row>
      <xdr:rowOff>110340</xdr:rowOff>
    </xdr:from>
    <xdr:ext cx="534377" cy="259045"/>
    <xdr:sp macro="" textlink="">
      <xdr:nvSpPr>
        <xdr:cNvPr id="141" name="n_1aveValue【道路】&#10;一人当たり延長">
          <a:extLst>
            <a:ext uri="{FF2B5EF4-FFF2-40B4-BE49-F238E27FC236}">
              <a16:creationId xmlns:a16="http://schemas.microsoft.com/office/drawing/2014/main" id="{7D264C4C-C669-480A-AAE2-86D280633357}"/>
            </a:ext>
          </a:extLst>
        </xdr:cNvPr>
        <xdr:cNvSpPr txBox="1"/>
      </xdr:nvSpPr>
      <xdr:spPr>
        <a:xfrm>
          <a:off x="9359411" y="67968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87.421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39</xdr:row>
      <xdr:rowOff>109641</xdr:rowOff>
    </xdr:from>
    <xdr:ext cx="534377" cy="259045"/>
    <xdr:sp macro="" textlink="">
      <xdr:nvSpPr>
        <xdr:cNvPr id="142" name="n_2aveValue【道路】&#10;一人当たり延長">
          <a:extLst>
            <a:ext uri="{FF2B5EF4-FFF2-40B4-BE49-F238E27FC236}">
              <a16:creationId xmlns:a16="http://schemas.microsoft.com/office/drawing/2014/main" id="{9A273F43-8400-40FB-94FC-D1FF2F4F7D52}"/>
            </a:ext>
          </a:extLst>
        </xdr:cNvPr>
        <xdr:cNvSpPr txBox="1"/>
      </xdr:nvSpPr>
      <xdr:spPr>
        <a:xfrm>
          <a:off x="8483111" y="67961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87.788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39</xdr:row>
      <xdr:rowOff>115533</xdr:rowOff>
    </xdr:from>
    <xdr:ext cx="534377" cy="259045"/>
    <xdr:sp macro="" textlink="">
      <xdr:nvSpPr>
        <xdr:cNvPr id="143" name="n_3aveValue【道路】&#10;一人当たり延長">
          <a:extLst>
            <a:ext uri="{FF2B5EF4-FFF2-40B4-BE49-F238E27FC236}">
              <a16:creationId xmlns:a16="http://schemas.microsoft.com/office/drawing/2014/main" id="{E0A9D829-22B3-464A-BDB3-694E6FE23468}"/>
            </a:ext>
          </a:extLst>
        </xdr:cNvPr>
        <xdr:cNvSpPr txBox="1"/>
      </xdr:nvSpPr>
      <xdr:spPr>
        <a:xfrm>
          <a:off x="7594111" y="68020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84.695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37611</xdr:colOff>
      <xdr:row>39</xdr:row>
      <xdr:rowOff>128651</xdr:rowOff>
    </xdr:from>
    <xdr:ext cx="534377" cy="259045"/>
    <xdr:sp macro="" textlink="">
      <xdr:nvSpPr>
        <xdr:cNvPr id="144" name="n_4aveValue【道路】&#10;一人当たり延長">
          <a:extLst>
            <a:ext uri="{FF2B5EF4-FFF2-40B4-BE49-F238E27FC236}">
              <a16:creationId xmlns:a16="http://schemas.microsoft.com/office/drawing/2014/main" id="{15739BB0-62CF-4927-985A-7F4943E5EAFC}"/>
            </a:ext>
          </a:extLst>
        </xdr:cNvPr>
        <xdr:cNvSpPr txBox="1"/>
      </xdr:nvSpPr>
      <xdr:spPr>
        <a:xfrm>
          <a:off x="6705111" y="68152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77.809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24911</xdr:colOff>
      <xdr:row>42</xdr:row>
      <xdr:rowOff>31307</xdr:rowOff>
    </xdr:from>
    <xdr:ext cx="534377" cy="259045"/>
    <xdr:sp macro="" textlink="">
      <xdr:nvSpPr>
        <xdr:cNvPr id="145" name="n_1mainValue【道路】&#10;一人当たり延長">
          <a:extLst>
            <a:ext uri="{FF2B5EF4-FFF2-40B4-BE49-F238E27FC236}">
              <a16:creationId xmlns:a16="http://schemas.microsoft.com/office/drawing/2014/main" id="{D4EB259A-29AA-40D0-9CE2-4BEAC45750B0}"/>
            </a:ext>
          </a:extLst>
        </xdr:cNvPr>
        <xdr:cNvSpPr txBox="1"/>
      </xdr:nvSpPr>
      <xdr:spPr>
        <a:xfrm>
          <a:off x="9359411" y="72322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25.575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42</xdr:row>
      <xdr:rowOff>32779</xdr:rowOff>
    </xdr:from>
    <xdr:ext cx="534377" cy="259045"/>
    <xdr:sp macro="" textlink="">
      <xdr:nvSpPr>
        <xdr:cNvPr id="146" name="n_2mainValue【道路】&#10;一人当たり延長">
          <a:extLst>
            <a:ext uri="{FF2B5EF4-FFF2-40B4-BE49-F238E27FC236}">
              <a16:creationId xmlns:a16="http://schemas.microsoft.com/office/drawing/2014/main" id="{61E1D24B-0B26-4264-9F04-DB93920F18F9}"/>
            </a:ext>
          </a:extLst>
        </xdr:cNvPr>
        <xdr:cNvSpPr txBox="1"/>
      </xdr:nvSpPr>
      <xdr:spPr>
        <a:xfrm>
          <a:off x="8483111" y="72336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24.802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42</xdr:row>
      <xdr:rowOff>34017</xdr:rowOff>
    </xdr:from>
    <xdr:ext cx="534377" cy="259045"/>
    <xdr:sp macro="" textlink="">
      <xdr:nvSpPr>
        <xdr:cNvPr id="147" name="n_3mainValue【道路】&#10;一人当たり延長">
          <a:extLst>
            <a:ext uri="{FF2B5EF4-FFF2-40B4-BE49-F238E27FC236}">
              <a16:creationId xmlns:a16="http://schemas.microsoft.com/office/drawing/2014/main" id="{12E97167-EC0D-48ED-87AA-3A64A6979B65}"/>
            </a:ext>
          </a:extLst>
        </xdr:cNvPr>
        <xdr:cNvSpPr txBox="1"/>
      </xdr:nvSpPr>
      <xdr:spPr>
        <a:xfrm>
          <a:off x="7594111" y="72349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24.152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37611</xdr:colOff>
      <xdr:row>42</xdr:row>
      <xdr:rowOff>36170</xdr:rowOff>
    </xdr:from>
    <xdr:ext cx="534377" cy="259045"/>
    <xdr:sp macro="" textlink="">
      <xdr:nvSpPr>
        <xdr:cNvPr id="148" name="n_4mainValue【道路】&#10;一人当たり延長">
          <a:extLst>
            <a:ext uri="{FF2B5EF4-FFF2-40B4-BE49-F238E27FC236}">
              <a16:creationId xmlns:a16="http://schemas.microsoft.com/office/drawing/2014/main" id="{D4AED5BF-E04E-4612-83E6-D566E4176B4E}"/>
            </a:ext>
          </a:extLst>
        </xdr:cNvPr>
        <xdr:cNvSpPr txBox="1"/>
      </xdr:nvSpPr>
      <xdr:spPr>
        <a:xfrm>
          <a:off x="6705111" y="72370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23.022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49" name="正方形/長方形 148">
          <a:extLst>
            <a:ext uri="{FF2B5EF4-FFF2-40B4-BE49-F238E27FC236}">
              <a16:creationId xmlns:a16="http://schemas.microsoft.com/office/drawing/2014/main" id="{1C257138-4E65-42B6-BDF6-4C3F7D1BE38D}"/>
            </a:ext>
          </a:extLst>
        </xdr:cNvPr>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50" name="正方形/長方形 149">
          <a:extLst>
            <a:ext uri="{FF2B5EF4-FFF2-40B4-BE49-F238E27FC236}">
              <a16:creationId xmlns:a16="http://schemas.microsoft.com/office/drawing/2014/main" id="{47D1F20B-8B3D-4D4D-BD36-E97AF0F058C3}"/>
            </a:ext>
          </a:extLst>
        </xdr:cNvPr>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51" name="正方形/長方形 150">
          <a:extLst>
            <a:ext uri="{FF2B5EF4-FFF2-40B4-BE49-F238E27FC236}">
              <a16:creationId xmlns:a16="http://schemas.microsoft.com/office/drawing/2014/main" id="{24911296-1CC6-4CD3-A98E-A16C6FE07D0B}"/>
            </a:ext>
          </a:extLst>
        </xdr:cNvPr>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87/126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52" name="正方形/長方形 151">
          <a:extLst>
            <a:ext uri="{FF2B5EF4-FFF2-40B4-BE49-F238E27FC236}">
              <a16:creationId xmlns:a16="http://schemas.microsoft.com/office/drawing/2014/main" id="{BADD7D53-840C-4ADA-9B59-B17B3E0FFE5F}"/>
            </a:ext>
          </a:extLst>
        </xdr:cNvPr>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53" name="正方形/長方形 152">
          <a:extLst>
            <a:ext uri="{FF2B5EF4-FFF2-40B4-BE49-F238E27FC236}">
              <a16:creationId xmlns:a16="http://schemas.microsoft.com/office/drawing/2014/main" id="{4D371A1E-68EC-415F-94A0-EE268704F48A}"/>
            </a:ext>
          </a:extLst>
        </xdr:cNvPr>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54" name="正方形/長方形 153">
          <a:extLst>
            <a:ext uri="{FF2B5EF4-FFF2-40B4-BE49-F238E27FC236}">
              <a16:creationId xmlns:a16="http://schemas.microsoft.com/office/drawing/2014/main" id="{DE24ED03-9EA1-4370-874B-CD3A38504DBB}"/>
            </a:ext>
          </a:extLst>
        </xdr:cNvPr>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55" name="正方形/長方形 154">
          <a:extLst>
            <a:ext uri="{FF2B5EF4-FFF2-40B4-BE49-F238E27FC236}">
              <a16:creationId xmlns:a16="http://schemas.microsoft.com/office/drawing/2014/main" id="{E5A975ED-D44E-4290-972F-EB741DD083E0}"/>
            </a:ext>
          </a:extLst>
        </xdr:cNvPr>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56" name="正方形/長方形 155">
          <a:extLst>
            <a:ext uri="{FF2B5EF4-FFF2-40B4-BE49-F238E27FC236}">
              <a16:creationId xmlns:a16="http://schemas.microsoft.com/office/drawing/2014/main" id="{5957C460-4D3A-41AB-BE19-8712750CD1FA}"/>
            </a:ext>
          </a:extLst>
        </xdr:cNvPr>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57" name="テキスト ボックス 156">
          <a:extLst>
            <a:ext uri="{FF2B5EF4-FFF2-40B4-BE49-F238E27FC236}">
              <a16:creationId xmlns:a16="http://schemas.microsoft.com/office/drawing/2014/main" id="{2633753B-34E7-433E-B6E0-1B664CDE3DFF}"/>
            </a:ext>
          </a:extLst>
        </xdr:cNvPr>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58" name="直線コネクタ 157">
          <a:extLst>
            <a:ext uri="{FF2B5EF4-FFF2-40B4-BE49-F238E27FC236}">
              <a16:creationId xmlns:a16="http://schemas.microsoft.com/office/drawing/2014/main" id="{C7F15B64-0964-4170-8B79-FF3183710B17}"/>
            </a:ext>
          </a:extLst>
        </xdr:cNvPr>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65</xdr:row>
      <xdr:rowOff>143527</xdr:rowOff>
    </xdr:from>
    <xdr:ext cx="467179" cy="259045"/>
    <xdr:sp macro="" textlink="">
      <xdr:nvSpPr>
        <xdr:cNvPr id="159" name="テキスト ボックス 158">
          <a:extLst>
            <a:ext uri="{FF2B5EF4-FFF2-40B4-BE49-F238E27FC236}">
              <a16:creationId xmlns:a16="http://schemas.microsoft.com/office/drawing/2014/main" id="{3E942B3B-B580-44D5-80AB-5752546927AA}"/>
            </a:ext>
          </a:extLst>
        </xdr:cNvPr>
        <xdr:cNvSpPr txBox="1"/>
      </xdr:nvSpPr>
      <xdr:spPr>
        <a:xfrm>
          <a:off x="294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130628</xdr:rowOff>
    </xdr:from>
    <xdr:to>
      <xdr:col>28</xdr:col>
      <xdr:colOff>114300</xdr:colOff>
      <xdr:row>64</xdr:row>
      <xdr:rowOff>130628</xdr:rowOff>
    </xdr:to>
    <xdr:cxnSp macro="">
      <xdr:nvCxnSpPr>
        <xdr:cNvPr id="160" name="直線コネクタ 159">
          <a:extLst>
            <a:ext uri="{FF2B5EF4-FFF2-40B4-BE49-F238E27FC236}">
              <a16:creationId xmlns:a16="http://schemas.microsoft.com/office/drawing/2014/main" id="{5DD037C4-B99C-4EB2-96ED-C9BAF576A3AE}"/>
            </a:ext>
          </a:extLst>
        </xdr:cNvPr>
        <xdr:cNvCxnSpPr/>
      </xdr:nvCxnSpPr>
      <xdr:spPr>
        <a:xfrm>
          <a:off x="762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63</xdr:row>
      <xdr:rowOff>159855</xdr:rowOff>
    </xdr:from>
    <xdr:ext cx="467179" cy="259045"/>
    <xdr:sp macro="" textlink="">
      <xdr:nvSpPr>
        <xdr:cNvPr id="161" name="テキスト ボックス 160">
          <a:extLst>
            <a:ext uri="{FF2B5EF4-FFF2-40B4-BE49-F238E27FC236}">
              <a16:creationId xmlns:a16="http://schemas.microsoft.com/office/drawing/2014/main" id="{2FF8BC87-1200-474E-9237-283BCDA31B2C}"/>
            </a:ext>
          </a:extLst>
        </xdr:cNvPr>
        <xdr:cNvSpPr txBox="1"/>
      </xdr:nvSpPr>
      <xdr:spPr>
        <a:xfrm>
          <a:off x="294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146957</xdr:rowOff>
    </xdr:from>
    <xdr:to>
      <xdr:col>28</xdr:col>
      <xdr:colOff>114300</xdr:colOff>
      <xdr:row>62</xdr:row>
      <xdr:rowOff>146957</xdr:rowOff>
    </xdr:to>
    <xdr:cxnSp macro="">
      <xdr:nvCxnSpPr>
        <xdr:cNvPr id="162" name="直線コネクタ 161">
          <a:extLst>
            <a:ext uri="{FF2B5EF4-FFF2-40B4-BE49-F238E27FC236}">
              <a16:creationId xmlns:a16="http://schemas.microsoft.com/office/drawing/2014/main" id="{1620746B-395F-4F48-BD1B-C0D638A6F99A}"/>
            </a:ext>
          </a:extLst>
        </xdr:cNvPr>
        <xdr:cNvCxnSpPr/>
      </xdr:nvCxnSpPr>
      <xdr:spPr>
        <a:xfrm>
          <a:off x="762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62</xdr:row>
      <xdr:rowOff>4734</xdr:rowOff>
    </xdr:from>
    <xdr:ext cx="403059" cy="259045"/>
    <xdr:sp macro="" textlink="">
      <xdr:nvSpPr>
        <xdr:cNvPr id="163" name="テキスト ボックス 162">
          <a:extLst>
            <a:ext uri="{FF2B5EF4-FFF2-40B4-BE49-F238E27FC236}">
              <a16:creationId xmlns:a16="http://schemas.microsoft.com/office/drawing/2014/main" id="{3B3AE6B8-99CA-4559-864A-9402248FDAAD}"/>
            </a:ext>
          </a:extLst>
        </xdr:cNvPr>
        <xdr:cNvSpPr txBox="1"/>
      </xdr:nvSpPr>
      <xdr:spPr>
        <a:xfrm>
          <a:off x="358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163285</xdr:rowOff>
    </xdr:from>
    <xdr:to>
      <xdr:col>28</xdr:col>
      <xdr:colOff>114300</xdr:colOff>
      <xdr:row>60</xdr:row>
      <xdr:rowOff>163285</xdr:rowOff>
    </xdr:to>
    <xdr:cxnSp macro="">
      <xdr:nvCxnSpPr>
        <xdr:cNvPr id="164" name="直線コネクタ 163">
          <a:extLst>
            <a:ext uri="{FF2B5EF4-FFF2-40B4-BE49-F238E27FC236}">
              <a16:creationId xmlns:a16="http://schemas.microsoft.com/office/drawing/2014/main" id="{1048CEB5-5843-4A24-AAB0-A3A8E621B906}"/>
            </a:ext>
          </a:extLst>
        </xdr:cNvPr>
        <xdr:cNvCxnSpPr/>
      </xdr:nvCxnSpPr>
      <xdr:spPr>
        <a:xfrm>
          <a:off x="762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60</xdr:row>
      <xdr:rowOff>21062</xdr:rowOff>
    </xdr:from>
    <xdr:ext cx="403059" cy="259045"/>
    <xdr:sp macro="" textlink="">
      <xdr:nvSpPr>
        <xdr:cNvPr id="165" name="テキスト ボックス 164">
          <a:extLst>
            <a:ext uri="{FF2B5EF4-FFF2-40B4-BE49-F238E27FC236}">
              <a16:creationId xmlns:a16="http://schemas.microsoft.com/office/drawing/2014/main" id="{3D1718F6-6FCE-4968-8B52-BE1A6FFF88AA}"/>
            </a:ext>
          </a:extLst>
        </xdr:cNvPr>
        <xdr:cNvSpPr txBox="1"/>
      </xdr:nvSpPr>
      <xdr:spPr>
        <a:xfrm>
          <a:off x="358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8165</xdr:rowOff>
    </xdr:from>
    <xdr:to>
      <xdr:col>28</xdr:col>
      <xdr:colOff>114300</xdr:colOff>
      <xdr:row>59</xdr:row>
      <xdr:rowOff>8165</xdr:rowOff>
    </xdr:to>
    <xdr:cxnSp macro="">
      <xdr:nvCxnSpPr>
        <xdr:cNvPr id="166" name="直線コネクタ 165">
          <a:extLst>
            <a:ext uri="{FF2B5EF4-FFF2-40B4-BE49-F238E27FC236}">
              <a16:creationId xmlns:a16="http://schemas.microsoft.com/office/drawing/2014/main" id="{655FFBBD-90C7-49C8-8362-AE4975541E52}"/>
            </a:ext>
          </a:extLst>
        </xdr:cNvPr>
        <xdr:cNvCxnSpPr/>
      </xdr:nvCxnSpPr>
      <xdr:spPr>
        <a:xfrm>
          <a:off x="762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58</xdr:row>
      <xdr:rowOff>37392</xdr:rowOff>
    </xdr:from>
    <xdr:ext cx="403059" cy="259045"/>
    <xdr:sp macro="" textlink="">
      <xdr:nvSpPr>
        <xdr:cNvPr id="167" name="テキスト ボックス 166">
          <a:extLst>
            <a:ext uri="{FF2B5EF4-FFF2-40B4-BE49-F238E27FC236}">
              <a16:creationId xmlns:a16="http://schemas.microsoft.com/office/drawing/2014/main" id="{2829D760-5A6A-43D4-A8A7-0E52621DE553}"/>
            </a:ext>
          </a:extLst>
        </xdr:cNvPr>
        <xdr:cNvSpPr txBox="1"/>
      </xdr:nvSpPr>
      <xdr:spPr>
        <a:xfrm>
          <a:off x="358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24493</xdr:rowOff>
    </xdr:from>
    <xdr:to>
      <xdr:col>28</xdr:col>
      <xdr:colOff>114300</xdr:colOff>
      <xdr:row>57</xdr:row>
      <xdr:rowOff>24493</xdr:rowOff>
    </xdr:to>
    <xdr:cxnSp macro="">
      <xdr:nvCxnSpPr>
        <xdr:cNvPr id="168" name="直線コネクタ 167">
          <a:extLst>
            <a:ext uri="{FF2B5EF4-FFF2-40B4-BE49-F238E27FC236}">
              <a16:creationId xmlns:a16="http://schemas.microsoft.com/office/drawing/2014/main" id="{E572AB7F-5882-45A4-95F6-92D561E04156}"/>
            </a:ext>
          </a:extLst>
        </xdr:cNvPr>
        <xdr:cNvCxnSpPr/>
      </xdr:nvCxnSpPr>
      <xdr:spPr>
        <a:xfrm>
          <a:off x="762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53720</xdr:rowOff>
    </xdr:from>
    <xdr:ext cx="403059" cy="259045"/>
    <xdr:sp macro="" textlink="">
      <xdr:nvSpPr>
        <xdr:cNvPr id="169" name="テキスト ボックス 168">
          <a:extLst>
            <a:ext uri="{FF2B5EF4-FFF2-40B4-BE49-F238E27FC236}">
              <a16:creationId xmlns:a16="http://schemas.microsoft.com/office/drawing/2014/main" id="{18F7DA77-2DFA-4059-BBA3-2192F7026271}"/>
            </a:ext>
          </a:extLst>
        </xdr:cNvPr>
        <xdr:cNvSpPr txBox="1"/>
      </xdr:nvSpPr>
      <xdr:spPr>
        <a:xfrm>
          <a:off x="358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40822</xdr:rowOff>
    </xdr:from>
    <xdr:to>
      <xdr:col>28</xdr:col>
      <xdr:colOff>114300</xdr:colOff>
      <xdr:row>55</xdr:row>
      <xdr:rowOff>40822</xdr:rowOff>
    </xdr:to>
    <xdr:cxnSp macro="">
      <xdr:nvCxnSpPr>
        <xdr:cNvPr id="170" name="直線コネクタ 169">
          <a:extLst>
            <a:ext uri="{FF2B5EF4-FFF2-40B4-BE49-F238E27FC236}">
              <a16:creationId xmlns:a16="http://schemas.microsoft.com/office/drawing/2014/main" id="{097D45DC-A23D-4274-BFCC-F77893B10DAE}"/>
            </a:ext>
          </a:extLst>
        </xdr:cNvPr>
        <xdr:cNvCxnSpPr/>
      </xdr:nvCxnSpPr>
      <xdr:spPr>
        <a:xfrm>
          <a:off x="762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54</xdr:row>
      <xdr:rowOff>70049</xdr:rowOff>
    </xdr:from>
    <xdr:ext cx="338939" cy="259045"/>
    <xdr:sp macro="" textlink="">
      <xdr:nvSpPr>
        <xdr:cNvPr id="171" name="テキスト ボックス 170">
          <a:extLst>
            <a:ext uri="{FF2B5EF4-FFF2-40B4-BE49-F238E27FC236}">
              <a16:creationId xmlns:a16="http://schemas.microsoft.com/office/drawing/2014/main" id="{B3209CB0-A896-488D-8A80-C4627811A70B}"/>
            </a:ext>
          </a:extLst>
        </xdr:cNvPr>
        <xdr:cNvSpPr txBox="1"/>
      </xdr:nvSpPr>
      <xdr:spPr>
        <a:xfrm>
          <a:off x="423061" y="932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72" name="直線コネクタ 171">
          <a:extLst>
            <a:ext uri="{FF2B5EF4-FFF2-40B4-BE49-F238E27FC236}">
              <a16:creationId xmlns:a16="http://schemas.microsoft.com/office/drawing/2014/main" id="{286D8665-9181-42F5-9CB1-701054CECF14}"/>
            </a:ext>
          </a:extLst>
        </xdr:cNvPr>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53</xdr:row>
      <xdr:rowOff>57150</xdr:rowOff>
    </xdr:from>
    <xdr:to>
      <xdr:col>28</xdr:col>
      <xdr:colOff>152400</xdr:colOff>
      <xdr:row>66</xdr:row>
      <xdr:rowOff>114300</xdr:rowOff>
    </xdr:to>
    <xdr:sp macro="" textlink="">
      <xdr:nvSpPr>
        <xdr:cNvPr id="173" name="【橋りょう・トンネル】&#10;有形固定資産減価償却率グラフ枠">
          <a:extLst>
            <a:ext uri="{FF2B5EF4-FFF2-40B4-BE49-F238E27FC236}">
              <a16:creationId xmlns:a16="http://schemas.microsoft.com/office/drawing/2014/main" id="{95F86018-F666-4543-AD01-274CF05D7D3C}"/>
            </a:ext>
          </a:extLst>
        </xdr:cNvPr>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89807</xdr:rowOff>
    </xdr:from>
    <xdr:to>
      <xdr:col>24</xdr:col>
      <xdr:colOff>62865</xdr:colOff>
      <xdr:row>64</xdr:row>
      <xdr:rowOff>45720</xdr:rowOff>
    </xdr:to>
    <xdr:cxnSp macro="">
      <xdr:nvCxnSpPr>
        <xdr:cNvPr id="174" name="直線コネクタ 173">
          <a:extLst>
            <a:ext uri="{FF2B5EF4-FFF2-40B4-BE49-F238E27FC236}">
              <a16:creationId xmlns:a16="http://schemas.microsoft.com/office/drawing/2014/main" id="{4909F485-0BEF-4A32-BBFC-0852F2E475DC}"/>
            </a:ext>
          </a:extLst>
        </xdr:cNvPr>
        <xdr:cNvCxnSpPr/>
      </xdr:nvCxnSpPr>
      <xdr:spPr>
        <a:xfrm flipV="1">
          <a:off x="4634865" y="9519557"/>
          <a:ext cx="0" cy="149896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49547</xdr:rowOff>
    </xdr:from>
    <xdr:ext cx="405111" cy="259045"/>
    <xdr:sp macro="" textlink="">
      <xdr:nvSpPr>
        <xdr:cNvPr id="175" name="【橋りょう・トンネル】&#10;有形固定資産減価償却率最小値テキスト">
          <a:extLst>
            <a:ext uri="{FF2B5EF4-FFF2-40B4-BE49-F238E27FC236}">
              <a16:creationId xmlns:a16="http://schemas.microsoft.com/office/drawing/2014/main" id="{AC58DF1B-0EDA-49B6-BCB1-574892E352C4}"/>
            </a:ext>
          </a:extLst>
        </xdr:cNvPr>
        <xdr:cNvSpPr txBox="1"/>
      </xdr:nvSpPr>
      <xdr:spPr>
        <a:xfrm>
          <a:off x="4673600" y="110223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45720</xdr:rowOff>
    </xdr:from>
    <xdr:to>
      <xdr:col>24</xdr:col>
      <xdr:colOff>152400</xdr:colOff>
      <xdr:row>64</xdr:row>
      <xdr:rowOff>45720</xdr:rowOff>
    </xdr:to>
    <xdr:cxnSp macro="">
      <xdr:nvCxnSpPr>
        <xdr:cNvPr id="176" name="直線コネクタ 175">
          <a:extLst>
            <a:ext uri="{FF2B5EF4-FFF2-40B4-BE49-F238E27FC236}">
              <a16:creationId xmlns:a16="http://schemas.microsoft.com/office/drawing/2014/main" id="{67134551-0052-46A6-8E0A-3553F2E7E189}"/>
            </a:ext>
          </a:extLst>
        </xdr:cNvPr>
        <xdr:cNvCxnSpPr/>
      </xdr:nvCxnSpPr>
      <xdr:spPr>
        <a:xfrm>
          <a:off x="4546600" y="110185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36484</xdr:rowOff>
    </xdr:from>
    <xdr:ext cx="340478" cy="259045"/>
    <xdr:sp macro="" textlink="">
      <xdr:nvSpPr>
        <xdr:cNvPr id="177" name="【橋りょう・トンネル】&#10;有形固定資産減価償却率最大値テキスト">
          <a:extLst>
            <a:ext uri="{FF2B5EF4-FFF2-40B4-BE49-F238E27FC236}">
              <a16:creationId xmlns:a16="http://schemas.microsoft.com/office/drawing/2014/main" id="{CF2086B8-5AD7-45DD-93FC-C95E6352E35B}"/>
            </a:ext>
          </a:extLst>
        </xdr:cNvPr>
        <xdr:cNvSpPr txBox="1"/>
      </xdr:nvSpPr>
      <xdr:spPr>
        <a:xfrm>
          <a:off x="4673600" y="9294784"/>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55</xdr:row>
      <xdr:rowOff>89807</xdr:rowOff>
    </xdr:from>
    <xdr:to>
      <xdr:col>24</xdr:col>
      <xdr:colOff>152400</xdr:colOff>
      <xdr:row>55</xdr:row>
      <xdr:rowOff>89807</xdr:rowOff>
    </xdr:to>
    <xdr:cxnSp macro="">
      <xdr:nvCxnSpPr>
        <xdr:cNvPr id="178" name="直線コネクタ 177">
          <a:extLst>
            <a:ext uri="{FF2B5EF4-FFF2-40B4-BE49-F238E27FC236}">
              <a16:creationId xmlns:a16="http://schemas.microsoft.com/office/drawing/2014/main" id="{985B5D1A-986A-49B5-9450-C7DF0513FE1D}"/>
            </a:ext>
          </a:extLst>
        </xdr:cNvPr>
        <xdr:cNvCxnSpPr/>
      </xdr:nvCxnSpPr>
      <xdr:spPr>
        <a:xfrm>
          <a:off x="4546600" y="95195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59</xdr:row>
      <xdr:rowOff>154957</xdr:rowOff>
    </xdr:from>
    <xdr:ext cx="405111" cy="259045"/>
    <xdr:sp macro="" textlink="">
      <xdr:nvSpPr>
        <xdr:cNvPr id="179" name="【橋りょう・トンネル】&#10;有形固定資産減価償却率平均値テキスト">
          <a:extLst>
            <a:ext uri="{FF2B5EF4-FFF2-40B4-BE49-F238E27FC236}">
              <a16:creationId xmlns:a16="http://schemas.microsoft.com/office/drawing/2014/main" id="{A61AB839-0C39-45B1-A809-073B725043E8}"/>
            </a:ext>
          </a:extLst>
        </xdr:cNvPr>
        <xdr:cNvSpPr txBox="1"/>
      </xdr:nvSpPr>
      <xdr:spPr>
        <a:xfrm>
          <a:off x="4673600" y="1027050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60</xdr:row>
      <xdr:rowOff>132080</xdr:rowOff>
    </xdr:from>
    <xdr:to>
      <xdr:col>24</xdr:col>
      <xdr:colOff>114300</xdr:colOff>
      <xdr:row>61</xdr:row>
      <xdr:rowOff>62230</xdr:rowOff>
    </xdr:to>
    <xdr:sp macro="" textlink="">
      <xdr:nvSpPr>
        <xdr:cNvPr id="180" name="フローチャート: 判断 179">
          <a:extLst>
            <a:ext uri="{FF2B5EF4-FFF2-40B4-BE49-F238E27FC236}">
              <a16:creationId xmlns:a16="http://schemas.microsoft.com/office/drawing/2014/main" id="{8C84DAC6-67FB-42A7-B4D3-4329BC8F0F20}"/>
            </a:ext>
          </a:extLst>
        </xdr:cNvPr>
        <xdr:cNvSpPr/>
      </xdr:nvSpPr>
      <xdr:spPr>
        <a:xfrm>
          <a:off x="4584700" y="104190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60</xdr:row>
      <xdr:rowOff>109220</xdr:rowOff>
    </xdr:from>
    <xdr:to>
      <xdr:col>20</xdr:col>
      <xdr:colOff>38100</xdr:colOff>
      <xdr:row>61</xdr:row>
      <xdr:rowOff>39370</xdr:rowOff>
    </xdr:to>
    <xdr:sp macro="" textlink="">
      <xdr:nvSpPr>
        <xdr:cNvPr id="181" name="フローチャート: 判断 180">
          <a:extLst>
            <a:ext uri="{FF2B5EF4-FFF2-40B4-BE49-F238E27FC236}">
              <a16:creationId xmlns:a16="http://schemas.microsoft.com/office/drawing/2014/main" id="{47A0E617-E124-4250-8999-50A27742CFB9}"/>
            </a:ext>
          </a:extLst>
        </xdr:cNvPr>
        <xdr:cNvSpPr/>
      </xdr:nvSpPr>
      <xdr:spPr>
        <a:xfrm>
          <a:off x="3746500" y="103962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60</xdr:row>
      <xdr:rowOff>91259</xdr:rowOff>
    </xdr:from>
    <xdr:to>
      <xdr:col>15</xdr:col>
      <xdr:colOff>101600</xdr:colOff>
      <xdr:row>61</xdr:row>
      <xdr:rowOff>21409</xdr:rowOff>
    </xdr:to>
    <xdr:sp macro="" textlink="">
      <xdr:nvSpPr>
        <xdr:cNvPr id="182" name="フローチャート: 判断 181">
          <a:extLst>
            <a:ext uri="{FF2B5EF4-FFF2-40B4-BE49-F238E27FC236}">
              <a16:creationId xmlns:a16="http://schemas.microsoft.com/office/drawing/2014/main" id="{8B897931-D3BB-40EB-B096-CE06FE88131F}"/>
            </a:ext>
          </a:extLst>
        </xdr:cNvPr>
        <xdr:cNvSpPr/>
      </xdr:nvSpPr>
      <xdr:spPr>
        <a:xfrm>
          <a:off x="2857500" y="103782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60</xdr:row>
      <xdr:rowOff>66766</xdr:rowOff>
    </xdr:from>
    <xdr:to>
      <xdr:col>10</xdr:col>
      <xdr:colOff>165100</xdr:colOff>
      <xdr:row>60</xdr:row>
      <xdr:rowOff>168366</xdr:rowOff>
    </xdr:to>
    <xdr:sp macro="" textlink="">
      <xdr:nvSpPr>
        <xdr:cNvPr id="183" name="フローチャート: 判断 182">
          <a:extLst>
            <a:ext uri="{FF2B5EF4-FFF2-40B4-BE49-F238E27FC236}">
              <a16:creationId xmlns:a16="http://schemas.microsoft.com/office/drawing/2014/main" id="{3F3E2A2F-4E03-4971-BAC2-18535A36B0E2}"/>
            </a:ext>
          </a:extLst>
        </xdr:cNvPr>
        <xdr:cNvSpPr/>
      </xdr:nvSpPr>
      <xdr:spPr>
        <a:xfrm>
          <a:off x="1968500" y="103537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60</xdr:row>
      <xdr:rowOff>11249</xdr:rowOff>
    </xdr:from>
    <xdr:to>
      <xdr:col>6</xdr:col>
      <xdr:colOff>38100</xdr:colOff>
      <xdr:row>60</xdr:row>
      <xdr:rowOff>112849</xdr:rowOff>
    </xdr:to>
    <xdr:sp macro="" textlink="">
      <xdr:nvSpPr>
        <xdr:cNvPr id="184" name="フローチャート: 判断 183">
          <a:extLst>
            <a:ext uri="{FF2B5EF4-FFF2-40B4-BE49-F238E27FC236}">
              <a16:creationId xmlns:a16="http://schemas.microsoft.com/office/drawing/2014/main" id="{28201613-9C1F-47E3-9F2A-FCB2EF0ED5FB}"/>
            </a:ext>
          </a:extLst>
        </xdr:cNvPr>
        <xdr:cNvSpPr/>
      </xdr:nvSpPr>
      <xdr:spPr>
        <a:xfrm>
          <a:off x="1079500" y="102982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85" name="テキスト ボックス 184">
          <a:extLst>
            <a:ext uri="{FF2B5EF4-FFF2-40B4-BE49-F238E27FC236}">
              <a16:creationId xmlns:a16="http://schemas.microsoft.com/office/drawing/2014/main" id="{679C7495-1D32-4A44-A588-545BB1DC4457}"/>
            </a:ext>
          </a:extLst>
        </xdr:cNvPr>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86" name="テキスト ボックス 185">
          <a:extLst>
            <a:ext uri="{FF2B5EF4-FFF2-40B4-BE49-F238E27FC236}">
              <a16:creationId xmlns:a16="http://schemas.microsoft.com/office/drawing/2014/main" id="{3E4DFD9D-D1DE-4D16-9377-7072AFA144A3}"/>
            </a:ext>
          </a:extLst>
        </xdr:cNvPr>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87" name="テキスト ボックス 186">
          <a:extLst>
            <a:ext uri="{FF2B5EF4-FFF2-40B4-BE49-F238E27FC236}">
              <a16:creationId xmlns:a16="http://schemas.microsoft.com/office/drawing/2014/main" id="{CD6AF7AD-5559-442E-8AC6-BA85E399BB77}"/>
            </a:ext>
          </a:extLst>
        </xdr:cNvPr>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88" name="テキスト ボックス 187">
          <a:extLst>
            <a:ext uri="{FF2B5EF4-FFF2-40B4-BE49-F238E27FC236}">
              <a16:creationId xmlns:a16="http://schemas.microsoft.com/office/drawing/2014/main" id="{F834A7ED-8022-477B-938C-22D558B90AFE}"/>
            </a:ext>
          </a:extLst>
        </xdr:cNvPr>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89" name="テキスト ボックス 188">
          <a:extLst>
            <a:ext uri="{FF2B5EF4-FFF2-40B4-BE49-F238E27FC236}">
              <a16:creationId xmlns:a16="http://schemas.microsoft.com/office/drawing/2014/main" id="{0D7B2F4F-B604-4CDA-8C9F-90FB6F9C7CE8}"/>
            </a:ext>
          </a:extLst>
        </xdr:cNvPr>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61</xdr:row>
      <xdr:rowOff>40640</xdr:rowOff>
    </xdr:from>
    <xdr:to>
      <xdr:col>24</xdr:col>
      <xdr:colOff>114300</xdr:colOff>
      <xdr:row>61</xdr:row>
      <xdr:rowOff>142240</xdr:rowOff>
    </xdr:to>
    <xdr:sp macro="" textlink="">
      <xdr:nvSpPr>
        <xdr:cNvPr id="190" name="楕円 189">
          <a:extLst>
            <a:ext uri="{FF2B5EF4-FFF2-40B4-BE49-F238E27FC236}">
              <a16:creationId xmlns:a16="http://schemas.microsoft.com/office/drawing/2014/main" id="{1F9CDEBC-CCBC-47FC-8BC8-1B8E299CB192}"/>
            </a:ext>
          </a:extLst>
        </xdr:cNvPr>
        <xdr:cNvSpPr/>
      </xdr:nvSpPr>
      <xdr:spPr>
        <a:xfrm>
          <a:off x="4584700" y="104990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61</xdr:row>
      <xdr:rowOff>19067</xdr:rowOff>
    </xdr:from>
    <xdr:ext cx="405111" cy="259045"/>
    <xdr:sp macro="" textlink="">
      <xdr:nvSpPr>
        <xdr:cNvPr id="191" name="【橋りょう・トンネル】&#10;有形固定資産減価償却率該当値テキスト">
          <a:extLst>
            <a:ext uri="{FF2B5EF4-FFF2-40B4-BE49-F238E27FC236}">
              <a16:creationId xmlns:a16="http://schemas.microsoft.com/office/drawing/2014/main" id="{23098F42-9476-466F-83AD-55FB7DD66988}"/>
            </a:ext>
          </a:extLst>
        </xdr:cNvPr>
        <xdr:cNvSpPr txBox="1"/>
      </xdr:nvSpPr>
      <xdr:spPr>
        <a:xfrm>
          <a:off x="4673600" y="104775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61</xdr:row>
      <xdr:rowOff>14515</xdr:rowOff>
    </xdr:from>
    <xdr:to>
      <xdr:col>20</xdr:col>
      <xdr:colOff>38100</xdr:colOff>
      <xdr:row>61</xdr:row>
      <xdr:rowOff>116115</xdr:rowOff>
    </xdr:to>
    <xdr:sp macro="" textlink="">
      <xdr:nvSpPr>
        <xdr:cNvPr id="192" name="楕円 191">
          <a:extLst>
            <a:ext uri="{FF2B5EF4-FFF2-40B4-BE49-F238E27FC236}">
              <a16:creationId xmlns:a16="http://schemas.microsoft.com/office/drawing/2014/main" id="{D03E67EF-C987-49B1-8446-05D29E14A5F4}"/>
            </a:ext>
          </a:extLst>
        </xdr:cNvPr>
        <xdr:cNvSpPr/>
      </xdr:nvSpPr>
      <xdr:spPr>
        <a:xfrm>
          <a:off x="3746500" y="104729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61</xdr:row>
      <xdr:rowOff>65315</xdr:rowOff>
    </xdr:from>
    <xdr:to>
      <xdr:col>24</xdr:col>
      <xdr:colOff>63500</xdr:colOff>
      <xdr:row>61</xdr:row>
      <xdr:rowOff>91440</xdr:rowOff>
    </xdr:to>
    <xdr:cxnSp macro="">
      <xdr:nvCxnSpPr>
        <xdr:cNvPr id="193" name="直線コネクタ 192">
          <a:extLst>
            <a:ext uri="{FF2B5EF4-FFF2-40B4-BE49-F238E27FC236}">
              <a16:creationId xmlns:a16="http://schemas.microsoft.com/office/drawing/2014/main" id="{91871EA4-127C-4FBD-8B03-67AF963BF5FF}"/>
            </a:ext>
          </a:extLst>
        </xdr:cNvPr>
        <xdr:cNvCxnSpPr/>
      </xdr:nvCxnSpPr>
      <xdr:spPr>
        <a:xfrm>
          <a:off x="3797300" y="10523765"/>
          <a:ext cx="838200" cy="261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61</xdr:row>
      <xdr:rowOff>16147</xdr:rowOff>
    </xdr:from>
    <xdr:to>
      <xdr:col>15</xdr:col>
      <xdr:colOff>101600</xdr:colOff>
      <xdr:row>61</xdr:row>
      <xdr:rowOff>117747</xdr:rowOff>
    </xdr:to>
    <xdr:sp macro="" textlink="">
      <xdr:nvSpPr>
        <xdr:cNvPr id="194" name="楕円 193">
          <a:extLst>
            <a:ext uri="{FF2B5EF4-FFF2-40B4-BE49-F238E27FC236}">
              <a16:creationId xmlns:a16="http://schemas.microsoft.com/office/drawing/2014/main" id="{CF3B1801-A928-493A-898D-EB3563BDF2E4}"/>
            </a:ext>
          </a:extLst>
        </xdr:cNvPr>
        <xdr:cNvSpPr/>
      </xdr:nvSpPr>
      <xdr:spPr>
        <a:xfrm>
          <a:off x="2857500" y="104745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61</xdr:row>
      <xdr:rowOff>65315</xdr:rowOff>
    </xdr:from>
    <xdr:to>
      <xdr:col>19</xdr:col>
      <xdr:colOff>177800</xdr:colOff>
      <xdr:row>61</xdr:row>
      <xdr:rowOff>66947</xdr:rowOff>
    </xdr:to>
    <xdr:cxnSp macro="">
      <xdr:nvCxnSpPr>
        <xdr:cNvPr id="195" name="直線コネクタ 194">
          <a:extLst>
            <a:ext uri="{FF2B5EF4-FFF2-40B4-BE49-F238E27FC236}">
              <a16:creationId xmlns:a16="http://schemas.microsoft.com/office/drawing/2014/main" id="{3EBCB9F9-EDD5-4EBB-845F-E45F87AB914D}"/>
            </a:ext>
          </a:extLst>
        </xdr:cNvPr>
        <xdr:cNvCxnSpPr/>
      </xdr:nvCxnSpPr>
      <xdr:spPr>
        <a:xfrm flipV="1">
          <a:off x="2908300" y="10523765"/>
          <a:ext cx="889000" cy="16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61</xdr:row>
      <xdr:rowOff>16147</xdr:rowOff>
    </xdr:from>
    <xdr:to>
      <xdr:col>10</xdr:col>
      <xdr:colOff>165100</xdr:colOff>
      <xdr:row>61</xdr:row>
      <xdr:rowOff>117747</xdr:rowOff>
    </xdr:to>
    <xdr:sp macro="" textlink="">
      <xdr:nvSpPr>
        <xdr:cNvPr id="196" name="楕円 195">
          <a:extLst>
            <a:ext uri="{FF2B5EF4-FFF2-40B4-BE49-F238E27FC236}">
              <a16:creationId xmlns:a16="http://schemas.microsoft.com/office/drawing/2014/main" id="{40C89325-1C1C-4AFC-A06E-A59B7868C9FA}"/>
            </a:ext>
          </a:extLst>
        </xdr:cNvPr>
        <xdr:cNvSpPr/>
      </xdr:nvSpPr>
      <xdr:spPr>
        <a:xfrm>
          <a:off x="1968500" y="104745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61</xdr:row>
      <xdr:rowOff>66947</xdr:rowOff>
    </xdr:from>
    <xdr:to>
      <xdr:col>15</xdr:col>
      <xdr:colOff>50800</xdr:colOff>
      <xdr:row>61</xdr:row>
      <xdr:rowOff>66947</xdr:rowOff>
    </xdr:to>
    <xdr:cxnSp macro="">
      <xdr:nvCxnSpPr>
        <xdr:cNvPr id="197" name="直線コネクタ 196">
          <a:extLst>
            <a:ext uri="{FF2B5EF4-FFF2-40B4-BE49-F238E27FC236}">
              <a16:creationId xmlns:a16="http://schemas.microsoft.com/office/drawing/2014/main" id="{E562471B-1FE9-4762-A68D-C0C3462A5A32}"/>
            </a:ext>
          </a:extLst>
        </xdr:cNvPr>
        <xdr:cNvCxnSpPr/>
      </xdr:nvCxnSpPr>
      <xdr:spPr>
        <a:xfrm>
          <a:off x="2019300" y="10525397"/>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60</xdr:row>
      <xdr:rowOff>138612</xdr:rowOff>
    </xdr:from>
    <xdr:to>
      <xdr:col>6</xdr:col>
      <xdr:colOff>38100</xdr:colOff>
      <xdr:row>61</xdr:row>
      <xdr:rowOff>68762</xdr:rowOff>
    </xdr:to>
    <xdr:sp macro="" textlink="">
      <xdr:nvSpPr>
        <xdr:cNvPr id="198" name="楕円 197">
          <a:extLst>
            <a:ext uri="{FF2B5EF4-FFF2-40B4-BE49-F238E27FC236}">
              <a16:creationId xmlns:a16="http://schemas.microsoft.com/office/drawing/2014/main" id="{3DD86F1C-F6A3-4AB8-99C4-56548CCCD7AE}"/>
            </a:ext>
          </a:extLst>
        </xdr:cNvPr>
        <xdr:cNvSpPr/>
      </xdr:nvSpPr>
      <xdr:spPr>
        <a:xfrm>
          <a:off x="1079500" y="104256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61</xdr:row>
      <xdr:rowOff>17962</xdr:rowOff>
    </xdr:from>
    <xdr:to>
      <xdr:col>10</xdr:col>
      <xdr:colOff>114300</xdr:colOff>
      <xdr:row>61</xdr:row>
      <xdr:rowOff>66947</xdr:rowOff>
    </xdr:to>
    <xdr:cxnSp macro="">
      <xdr:nvCxnSpPr>
        <xdr:cNvPr id="199" name="直線コネクタ 198">
          <a:extLst>
            <a:ext uri="{FF2B5EF4-FFF2-40B4-BE49-F238E27FC236}">
              <a16:creationId xmlns:a16="http://schemas.microsoft.com/office/drawing/2014/main" id="{D6600061-AEE5-44A3-AA7E-57D537B9A857}"/>
            </a:ext>
          </a:extLst>
        </xdr:cNvPr>
        <xdr:cNvCxnSpPr/>
      </xdr:nvCxnSpPr>
      <xdr:spPr>
        <a:xfrm>
          <a:off x="1130300" y="10476412"/>
          <a:ext cx="889000" cy="489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59</xdr:row>
      <xdr:rowOff>55897</xdr:rowOff>
    </xdr:from>
    <xdr:ext cx="405111" cy="259045"/>
    <xdr:sp macro="" textlink="">
      <xdr:nvSpPr>
        <xdr:cNvPr id="200" name="n_1aveValue【橋りょう・トンネル】&#10;有形固定資産減価償却率">
          <a:extLst>
            <a:ext uri="{FF2B5EF4-FFF2-40B4-BE49-F238E27FC236}">
              <a16:creationId xmlns:a16="http://schemas.microsoft.com/office/drawing/2014/main" id="{47A0A182-FA5C-4311-92E4-CFC367C29A7C}"/>
            </a:ext>
          </a:extLst>
        </xdr:cNvPr>
        <xdr:cNvSpPr txBox="1"/>
      </xdr:nvSpPr>
      <xdr:spPr>
        <a:xfrm>
          <a:off x="3582044" y="101714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59</xdr:row>
      <xdr:rowOff>37936</xdr:rowOff>
    </xdr:from>
    <xdr:ext cx="405111" cy="259045"/>
    <xdr:sp macro="" textlink="">
      <xdr:nvSpPr>
        <xdr:cNvPr id="201" name="n_2aveValue【橋りょう・トンネル】&#10;有形固定資産減価償却率">
          <a:extLst>
            <a:ext uri="{FF2B5EF4-FFF2-40B4-BE49-F238E27FC236}">
              <a16:creationId xmlns:a16="http://schemas.microsoft.com/office/drawing/2014/main" id="{4F1E55E0-2EF7-4DFB-9FF1-824D48D432CA}"/>
            </a:ext>
          </a:extLst>
        </xdr:cNvPr>
        <xdr:cNvSpPr txBox="1"/>
      </xdr:nvSpPr>
      <xdr:spPr>
        <a:xfrm>
          <a:off x="2705744" y="1015348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59</xdr:row>
      <xdr:rowOff>13443</xdr:rowOff>
    </xdr:from>
    <xdr:ext cx="405111" cy="259045"/>
    <xdr:sp macro="" textlink="">
      <xdr:nvSpPr>
        <xdr:cNvPr id="202" name="n_3aveValue【橋りょう・トンネル】&#10;有形固定資産減価償却率">
          <a:extLst>
            <a:ext uri="{FF2B5EF4-FFF2-40B4-BE49-F238E27FC236}">
              <a16:creationId xmlns:a16="http://schemas.microsoft.com/office/drawing/2014/main" id="{58A28EF3-15B0-43AB-B88F-D7ED7DEA2898}"/>
            </a:ext>
          </a:extLst>
        </xdr:cNvPr>
        <xdr:cNvSpPr txBox="1"/>
      </xdr:nvSpPr>
      <xdr:spPr>
        <a:xfrm>
          <a:off x="1816744" y="1012899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58</xdr:row>
      <xdr:rowOff>129376</xdr:rowOff>
    </xdr:from>
    <xdr:ext cx="405111" cy="259045"/>
    <xdr:sp macro="" textlink="">
      <xdr:nvSpPr>
        <xdr:cNvPr id="203" name="n_4aveValue【橋りょう・トンネル】&#10;有形固定資産減価償却率">
          <a:extLst>
            <a:ext uri="{FF2B5EF4-FFF2-40B4-BE49-F238E27FC236}">
              <a16:creationId xmlns:a16="http://schemas.microsoft.com/office/drawing/2014/main" id="{F9F807E6-F701-4F0B-B3A3-23A478664F83}"/>
            </a:ext>
          </a:extLst>
        </xdr:cNvPr>
        <xdr:cNvSpPr txBox="1"/>
      </xdr:nvSpPr>
      <xdr:spPr>
        <a:xfrm>
          <a:off x="927744" y="1007347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61</xdr:row>
      <xdr:rowOff>107242</xdr:rowOff>
    </xdr:from>
    <xdr:ext cx="405111" cy="259045"/>
    <xdr:sp macro="" textlink="">
      <xdr:nvSpPr>
        <xdr:cNvPr id="204" name="n_1mainValue【橋りょう・トンネル】&#10;有形固定資産減価償却率">
          <a:extLst>
            <a:ext uri="{FF2B5EF4-FFF2-40B4-BE49-F238E27FC236}">
              <a16:creationId xmlns:a16="http://schemas.microsoft.com/office/drawing/2014/main" id="{DCB4DF6B-6CF5-408D-B435-1C12D6C8420F}"/>
            </a:ext>
          </a:extLst>
        </xdr:cNvPr>
        <xdr:cNvSpPr txBox="1"/>
      </xdr:nvSpPr>
      <xdr:spPr>
        <a:xfrm>
          <a:off x="3582044" y="105656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61</xdr:row>
      <xdr:rowOff>108874</xdr:rowOff>
    </xdr:from>
    <xdr:ext cx="405111" cy="259045"/>
    <xdr:sp macro="" textlink="">
      <xdr:nvSpPr>
        <xdr:cNvPr id="205" name="n_2mainValue【橋りょう・トンネル】&#10;有形固定資産減価償却率">
          <a:extLst>
            <a:ext uri="{FF2B5EF4-FFF2-40B4-BE49-F238E27FC236}">
              <a16:creationId xmlns:a16="http://schemas.microsoft.com/office/drawing/2014/main" id="{318FD340-30EF-4374-8DA1-3B2D749DB3A0}"/>
            </a:ext>
          </a:extLst>
        </xdr:cNvPr>
        <xdr:cNvSpPr txBox="1"/>
      </xdr:nvSpPr>
      <xdr:spPr>
        <a:xfrm>
          <a:off x="2705744" y="1056732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61</xdr:row>
      <xdr:rowOff>108874</xdr:rowOff>
    </xdr:from>
    <xdr:ext cx="405111" cy="259045"/>
    <xdr:sp macro="" textlink="">
      <xdr:nvSpPr>
        <xdr:cNvPr id="206" name="n_3mainValue【橋りょう・トンネル】&#10;有形固定資産減価償却率">
          <a:extLst>
            <a:ext uri="{FF2B5EF4-FFF2-40B4-BE49-F238E27FC236}">
              <a16:creationId xmlns:a16="http://schemas.microsoft.com/office/drawing/2014/main" id="{C8C9A3FE-D30A-4EC0-A851-3003EAC1A391}"/>
            </a:ext>
          </a:extLst>
        </xdr:cNvPr>
        <xdr:cNvSpPr txBox="1"/>
      </xdr:nvSpPr>
      <xdr:spPr>
        <a:xfrm>
          <a:off x="1816744" y="1056732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61</xdr:row>
      <xdr:rowOff>59889</xdr:rowOff>
    </xdr:from>
    <xdr:ext cx="405111" cy="259045"/>
    <xdr:sp macro="" textlink="">
      <xdr:nvSpPr>
        <xdr:cNvPr id="207" name="n_4mainValue【橋りょう・トンネル】&#10;有形固定資産減価償却率">
          <a:extLst>
            <a:ext uri="{FF2B5EF4-FFF2-40B4-BE49-F238E27FC236}">
              <a16:creationId xmlns:a16="http://schemas.microsoft.com/office/drawing/2014/main" id="{6284FBF1-CB2C-45F7-9CF4-94EA862E2F74}"/>
            </a:ext>
          </a:extLst>
        </xdr:cNvPr>
        <xdr:cNvSpPr txBox="1"/>
      </xdr:nvSpPr>
      <xdr:spPr>
        <a:xfrm>
          <a:off x="927744" y="1051833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208" name="正方形/長方形 207">
          <a:extLst>
            <a:ext uri="{FF2B5EF4-FFF2-40B4-BE49-F238E27FC236}">
              <a16:creationId xmlns:a16="http://schemas.microsoft.com/office/drawing/2014/main" id="{E74961AB-3339-483F-9B1F-FD7DB3250DD4}"/>
            </a:ext>
          </a:extLst>
        </xdr:cNvPr>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209" name="正方形/長方形 208">
          <a:extLst>
            <a:ext uri="{FF2B5EF4-FFF2-40B4-BE49-F238E27FC236}">
              <a16:creationId xmlns:a16="http://schemas.microsoft.com/office/drawing/2014/main" id="{5116B37A-33A4-415A-924A-D4D491B7D107}"/>
            </a:ext>
          </a:extLst>
        </xdr:cNvPr>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210" name="正方形/長方形 209">
          <a:extLst>
            <a:ext uri="{FF2B5EF4-FFF2-40B4-BE49-F238E27FC236}">
              <a16:creationId xmlns:a16="http://schemas.microsoft.com/office/drawing/2014/main" id="{80BE0941-E15E-47D9-ACCA-39DB1F0477BF}"/>
            </a:ext>
          </a:extLst>
        </xdr:cNvPr>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93/126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211" name="正方形/長方形 210">
          <a:extLst>
            <a:ext uri="{FF2B5EF4-FFF2-40B4-BE49-F238E27FC236}">
              <a16:creationId xmlns:a16="http://schemas.microsoft.com/office/drawing/2014/main" id="{B1310BA1-00C2-4BFE-B48F-17D6EAC75D2F}"/>
            </a:ext>
          </a:extLst>
        </xdr:cNvPr>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212" name="正方形/長方形 211">
          <a:extLst>
            <a:ext uri="{FF2B5EF4-FFF2-40B4-BE49-F238E27FC236}">
              <a16:creationId xmlns:a16="http://schemas.microsoft.com/office/drawing/2014/main" id="{10E7033B-AAD5-4FD8-825C-DB1223C67405}"/>
            </a:ext>
          </a:extLst>
        </xdr:cNvPr>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156,208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213" name="正方形/長方形 212">
          <a:extLst>
            <a:ext uri="{FF2B5EF4-FFF2-40B4-BE49-F238E27FC236}">
              <a16:creationId xmlns:a16="http://schemas.microsoft.com/office/drawing/2014/main" id="{04836C73-42FD-49A1-AFDB-E1ECD9C0FD51}"/>
            </a:ext>
          </a:extLst>
        </xdr:cNvPr>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214" name="正方形/長方形 213">
          <a:extLst>
            <a:ext uri="{FF2B5EF4-FFF2-40B4-BE49-F238E27FC236}">
              <a16:creationId xmlns:a16="http://schemas.microsoft.com/office/drawing/2014/main" id="{7E6C2CEF-F5FA-4E85-B559-01D5D6E0DD49}"/>
            </a:ext>
          </a:extLst>
        </xdr:cNvPr>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367,990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215" name="正方形/長方形 214">
          <a:extLst>
            <a:ext uri="{FF2B5EF4-FFF2-40B4-BE49-F238E27FC236}">
              <a16:creationId xmlns:a16="http://schemas.microsoft.com/office/drawing/2014/main" id="{2DD31182-678D-4DCA-A3DA-A19928880607}"/>
            </a:ext>
          </a:extLst>
        </xdr:cNvPr>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216" name="テキスト ボックス 215">
          <a:extLst>
            <a:ext uri="{FF2B5EF4-FFF2-40B4-BE49-F238E27FC236}">
              <a16:creationId xmlns:a16="http://schemas.microsoft.com/office/drawing/2014/main" id="{93D1D74F-DBAD-4B3E-8CF1-2655455F7BCD}"/>
            </a:ext>
          </a:extLst>
        </xdr:cNvPr>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217" name="直線コネクタ 216">
          <a:extLst>
            <a:ext uri="{FF2B5EF4-FFF2-40B4-BE49-F238E27FC236}">
              <a16:creationId xmlns:a16="http://schemas.microsoft.com/office/drawing/2014/main" id="{15FD91D3-DD53-449D-A920-CFDC37CA0488}"/>
            </a:ext>
          </a:extLst>
        </xdr:cNvPr>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76200</xdr:rowOff>
    </xdr:from>
    <xdr:to>
      <xdr:col>59</xdr:col>
      <xdr:colOff>50800</xdr:colOff>
      <xdr:row>64</xdr:row>
      <xdr:rowOff>76200</xdr:rowOff>
    </xdr:to>
    <xdr:cxnSp macro="">
      <xdr:nvCxnSpPr>
        <xdr:cNvPr id="218" name="直線コネクタ 217">
          <a:extLst>
            <a:ext uri="{FF2B5EF4-FFF2-40B4-BE49-F238E27FC236}">
              <a16:creationId xmlns:a16="http://schemas.microsoft.com/office/drawing/2014/main" id="{74D5E46E-98AA-43CD-9682-5BE8044EDE18}"/>
            </a:ext>
          </a:extLst>
        </xdr:cNvPr>
        <xdr:cNvCxnSpPr/>
      </xdr:nvCxnSpPr>
      <xdr:spPr>
        <a:xfrm>
          <a:off x="6604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63</xdr:row>
      <xdr:rowOff>105427</xdr:rowOff>
    </xdr:from>
    <xdr:ext cx="248786" cy="259045"/>
    <xdr:sp macro="" textlink="">
      <xdr:nvSpPr>
        <xdr:cNvPr id="219" name="テキスト ボックス 218">
          <a:extLst>
            <a:ext uri="{FF2B5EF4-FFF2-40B4-BE49-F238E27FC236}">
              <a16:creationId xmlns:a16="http://schemas.microsoft.com/office/drawing/2014/main" id="{9D2873CA-29A2-4879-8A11-07504DA16649}"/>
            </a:ext>
          </a:extLst>
        </xdr:cNvPr>
        <xdr:cNvSpPr txBox="1"/>
      </xdr:nvSpPr>
      <xdr:spPr>
        <a:xfrm>
          <a:off x="6355214" y="1090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62</xdr:row>
      <xdr:rowOff>38100</xdr:rowOff>
    </xdr:from>
    <xdr:to>
      <xdr:col>59</xdr:col>
      <xdr:colOff>50800</xdr:colOff>
      <xdr:row>62</xdr:row>
      <xdr:rowOff>38100</xdr:rowOff>
    </xdr:to>
    <xdr:cxnSp macro="">
      <xdr:nvCxnSpPr>
        <xdr:cNvPr id="220" name="直線コネクタ 219">
          <a:extLst>
            <a:ext uri="{FF2B5EF4-FFF2-40B4-BE49-F238E27FC236}">
              <a16:creationId xmlns:a16="http://schemas.microsoft.com/office/drawing/2014/main" id="{31CB3925-5150-4743-9083-FF8F037B1149}"/>
            </a:ext>
          </a:extLst>
        </xdr:cNvPr>
        <xdr:cNvCxnSpPr/>
      </xdr:nvCxnSpPr>
      <xdr:spPr>
        <a:xfrm>
          <a:off x="6604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61</xdr:row>
      <xdr:rowOff>67327</xdr:rowOff>
    </xdr:from>
    <xdr:ext cx="685572" cy="259045"/>
    <xdr:sp macro="" textlink="">
      <xdr:nvSpPr>
        <xdr:cNvPr id="221" name="テキスト ボックス 220">
          <a:extLst>
            <a:ext uri="{FF2B5EF4-FFF2-40B4-BE49-F238E27FC236}">
              <a16:creationId xmlns:a16="http://schemas.microsoft.com/office/drawing/2014/main" id="{D44AA6CD-2279-4E33-B042-1E06E6534432}"/>
            </a:ext>
          </a:extLst>
        </xdr:cNvPr>
        <xdr:cNvSpPr txBox="1"/>
      </xdr:nvSpPr>
      <xdr:spPr>
        <a:xfrm>
          <a:off x="5918428" y="10525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0</xdr:rowOff>
    </xdr:from>
    <xdr:to>
      <xdr:col>59</xdr:col>
      <xdr:colOff>50800</xdr:colOff>
      <xdr:row>60</xdr:row>
      <xdr:rowOff>0</xdr:rowOff>
    </xdr:to>
    <xdr:cxnSp macro="">
      <xdr:nvCxnSpPr>
        <xdr:cNvPr id="222" name="直線コネクタ 221">
          <a:extLst>
            <a:ext uri="{FF2B5EF4-FFF2-40B4-BE49-F238E27FC236}">
              <a16:creationId xmlns:a16="http://schemas.microsoft.com/office/drawing/2014/main" id="{224B9C90-C7B6-4541-835D-A7CAAD03BB28}"/>
            </a:ext>
          </a:extLst>
        </xdr:cNvPr>
        <xdr:cNvCxnSpPr/>
      </xdr:nvCxnSpPr>
      <xdr:spPr>
        <a:xfrm>
          <a:off x="6604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30</xdr:col>
      <xdr:colOff>139308</xdr:colOff>
      <xdr:row>59</xdr:row>
      <xdr:rowOff>29227</xdr:rowOff>
    </xdr:from>
    <xdr:ext cx="749692" cy="259045"/>
    <xdr:sp macro="" textlink="">
      <xdr:nvSpPr>
        <xdr:cNvPr id="223" name="テキスト ボックス 222">
          <a:extLst>
            <a:ext uri="{FF2B5EF4-FFF2-40B4-BE49-F238E27FC236}">
              <a16:creationId xmlns:a16="http://schemas.microsoft.com/office/drawing/2014/main" id="{11F729CA-2F6B-4EF5-928A-37AED5F5A29E}"/>
            </a:ext>
          </a:extLst>
        </xdr:cNvPr>
        <xdr:cNvSpPr txBox="1"/>
      </xdr:nvSpPr>
      <xdr:spPr>
        <a:xfrm>
          <a:off x="5854308" y="10144777"/>
          <a:ext cx="749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133350</xdr:rowOff>
    </xdr:from>
    <xdr:to>
      <xdr:col>59</xdr:col>
      <xdr:colOff>50800</xdr:colOff>
      <xdr:row>57</xdr:row>
      <xdr:rowOff>133350</xdr:rowOff>
    </xdr:to>
    <xdr:cxnSp macro="">
      <xdr:nvCxnSpPr>
        <xdr:cNvPr id="224" name="直線コネクタ 223">
          <a:extLst>
            <a:ext uri="{FF2B5EF4-FFF2-40B4-BE49-F238E27FC236}">
              <a16:creationId xmlns:a16="http://schemas.microsoft.com/office/drawing/2014/main" id="{23E8A788-058C-4437-8B9B-20C0924A7CF0}"/>
            </a:ext>
          </a:extLst>
        </xdr:cNvPr>
        <xdr:cNvCxnSpPr/>
      </xdr:nvCxnSpPr>
      <xdr:spPr>
        <a:xfrm>
          <a:off x="6604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30</xdr:col>
      <xdr:colOff>139308</xdr:colOff>
      <xdr:row>56</xdr:row>
      <xdr:rowOff>162577</xdr:rowOff>
    </xdr:from>
    <xdr:ext cx="749692" cy="259045"/>
    <xdr:sp macro="" textlink="">
      <xdr:nvSpPr>
        <xdr:cNvPr id="225" name="テキスト ボックス 224">
          <a:extLst>
            <a:ext uri="{FF2B5EF4-FFF2-40B4-BE49-F238E27FC236}">
              <a16:creationId xmlns:a16="http://schemas.microsoft.com/office/drawing/2014/main" id="{56FBEA04-BFC6-4729-BD38-0251E8B68D89}"/>
            </a:ext>
          </a:extLst>
        </xdr:cNvPr>
        <xdr:cNvSpPr txBox="1"/>
      </xdr:nvSpPr>
      <xdr:spPr>
        <a:xfrm>
          <a:off x="5854308" y="9763777"/>
          <a:ext cx="749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95250</xdr:rowOff>
    </xdr:from>
    <xdr:to>
      <xdr:col>59</xdr:col>
      <xdr:colOff>50800</xdr:colOff>
      <xdr:row>55</xdr:row>
      <xdr:rowOff>95250</xdr:rowOff>
    </xdr:to>
    <xdr:cxnSp macro="">
      <xdr:nvCxnSpPr>
        <xdr:cNvPr id="226" name="直線コネクタ 225">
          <a:extLst>
            <a:ext uri="{FF2B5EF4-FFF2-40B4-BE49-F238E27FC236}">
              <a16:creationId xmlns:a16="http://schemas.microsoft.com/office/drawing/2014/main" id="{B8F714A4-DB0A-4770-ACB8-B7D6F67D5DD9}"/>
            </a:ext>
          </a:extLst>
        </xdr:cNvPr>
        <xdr:cNvCxnSpPr/>
      </xdr:nvCxnSpPr>
      <xdr:spPr>
        <a:xfrm>
          <a:off x="6604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30</xdr:col>
      <xdr:colOff>139308</xdr:colOff>
      <xdr:row>54</xdr:row>
      <xdr:rowOff>124477</xdr:rowOff>
    </xdr:from>
    <xdr:ext cx="749692" cy="259045"/>
    <xdr:sp macro="" textlink="">
      <xdr:nvSpPr>
        <xdr:cNvPr id="227" name="テキスト ボックス 226">
          <a:extLst>
            <a:ext uri="{FF2B5EF4-FFF2-40B4-BE49-F238E27FC236}">
              <a16:creationId xmlns:a16="http://schemas.microsoft.com/office/drawing/2014/main" id="{13B5B0BF-2730-4ABE-94AF-A715F5742E06}"/>
            </a:ext>
          </a:extLst>
        </xdr:cNvPr>
        <xdr:cNvSpPr txBox="1"/>
      </xdr:nvSpPr>
      <xdr:spPr>
        <a:xfrm>
          <a:off x="5854308" y="9382777"/>
          <a:ext cx="749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228" name="直線コネクタ 227">
          <a:extLst>
            <a:ext uri="{FF2B5EF4-FFF2-40B4-BE49-F238E27FC236}">
              <a16:creationId xmlns:a16="http://schemas.microsoft.com/office/drawing/2014/main" id="{506AE9D3-D856-4A87-A951-72F3B1A0A340}"/>
            </a:ext>
          </a:extLst>
        </xdr:cNvPr>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30</xdr:col>
      <xdr:colOff>139308</xdr:colOff>
      <xdr:row>52</xdr:row>
      <xdr:rowOff>86377</xdr:rowOff>
    </xdr:from>
    <xdr:ext cx="749692" cy="259045"/>
    <xdr:sp macro="" textlink="">
      <xdr:nvSpPr>
        <xdr:cNvPr id="229" name="テキスト ボックス 228">
          <a:extLst>
            <a:ext uri="{FF2B5EF4-FFF2-40B4-BE49-F238E27FC236}">
              <a16:creationId xmlns:a16="http://schemas.microsoft.com/office/drawing/2014/main" id="{B6DEB22F-017B-411C-85C7-74A9BEA48BB2}"/>
            </a:ext>
          </a:extLst>
        </xdr:cNvPr>
        <xdr:cNvSpPr txBox="1"/>
      </xdr:nvSpPr>
      <xdr:spPr>
        <a:xfrm>
          <a:off x="5854308" y="9001777"/>
          <a:ext cx="749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230" name="【橋りょう・トンネル】&#10;一人当たり有形固定資産（償却資産）額グラフ枠">
          <a:extLst>
            <a:ext uri="{FF2B5EF4-FFF2-40B4-BE49-F238E27FC236}">
              <a16:creationId xmlns:a16="http://schemas.microsoft.com/office/drawing/2014/main" id="{44E63D68-A8D2-4D47-BF01-4FCE82DCC3EE}"/>
            </a:ext>
          </a:extLst>
        </xdr:cNvPr>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56</xdr:row>
      <xdr:rowOff>157743</xdr:rowOff>
    </xdr:from>
    <xdr:to>
      <xdr:col>54</xdr:col>
      <xdr:colOff>189865</xdr:colOff>
      <xdr:row>64</xdr:row>
      <xdr:rowOff>75709</xdr:rowOff>
    </xdr:to>
    <xdr:cxnSp macro="">
      <xdr:nvCxnSpPr>
        <xdr:cNvPr id="231" name="直線コネクタ 230">
          <a:extLst>
            <a:ext uri="{FF2B5EF4-FFF2-40B4-BE49-F238E27FC236}">
              <a16:creationId xmlns:a16="http://schemas.microsoft.com/office/drawing/2014/main" id="{1F69A63B-60AA-4065-A6BF-17510055114C}"/>
            </a:ext>
          </a:extLst>
        </xdr:cNvPr>
        <xdr:cNvCxnSpPr/>
      </xdr:nvCxnSpPr>
      <xdr:spPr>
        <a:xfrm flipV="1">
          <a:off x="10476865" y="9758943"/>
          <a:ext cx="0" cy="128956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79536</xdr:rowOff>
    </xdr:from>
    <xdr:ext cx="469744" cy="259045"/>
    <xdr:sp macro="" textlink="">
      <xdr:nvSpPr>
        <xdr:cNvPr id="232" name="【橋りょう・トンネル】&#10;一人当たり有形固定資産（償却資産）額最小値テキスト">
          <a:extLst>
            <a:ext uri="{FF2B5EF4-FFF2-40B4-BE49-F238E27FC236}">
              <a16:creationId xmlns:a16="http://schemas.microsoft.com/office/drawing/2014/main" id="{C801CA5A-01D1-4519-A89D-B24DC70994BD}"/>
            </a:ext>
          </a:extLst>
        </xdr:cNvPr>
        <xdr:cNvSpPr txBox="1"/>
      </xdr:nvSpPr>
      <xdr:spPr>
        <a:xfrm>
          <a:off x="10515600" y="110523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6,439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64</xdr:row>
      <xdr:rowOff>75709</xdr:rowOff>
    </xdr:from>
    <xdr:to>
      <xdr:col>55</xdr:col>
      <xdr:colOff>88900</xdr:colOff>
      <xdr:row>64</xdr:row>
      <xdr:rowOff>75709</xdr:rowOff>
    </xdr:to>
    <xdr:cxnSp macro="">
      <xdr:nvCxnSpPr>
        <xdr:cNvPr id="233" name="直線コネクタ 232">
          <a:extLst>
            <a:ext uri="{FF2B5EF4-FFF2-40B4-BE49-F238E27FC236}">
              <a16:creationId xmlns:a16="http://schemas.microsoft.com/office/drawing/2014/main" id="{9BE4055C-90F9-4B9B-ABE7-E12344C045D4}"/>
            </a:ext>
          </a:extLst>
        </xdr:cNvPr>
        <xdr:cNvCxnSpPr/>
      </xdr:nvCxnSpPr>
      <xdr:spPr>
        <a:xfrm>
          <a:off x="10388600" y="1104850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55</xdr:row>
      <xdr:rowOff>104420</xdr:rowOff>
    </xdr:from>
    <xdr:ext cx="754822" cy="259045"/>
    <xdr:sp macro="" textlink="">
      <xdr:nvSpPr>
        <xdr:cNvPr id="234" name="【橋りょう・トンネル】&#10;一人当たり有形固定資産（償却資産）額最大値テキスト">
          <a:extLst>
            <a:ext uri="{FF2B5EF4-FFF2-40B4-BE49-F238E27FC236}">
              <a16:creationId xmlns:a16="http://schemas.microsoft.com/office/drawing/2014/main" id="{793A31BE-F7CE-498A-962C-6FBC9C8F29BE}"/>
            </a:ext>
          </a:extLst>
        </xdr:cNvPr>
        <xdr:cNvSpPr txBox="1"/>
      </xdr:nvSpPr>
      <xdr:spPr>
        <a:xfrm>
          <a:off x="10515600" y="9534170"/>
          <a:ext cx="7548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16,929,876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56</xdr:row>
      <xdr:rowOff>157743</xdr:rowOff>
    </xdr:from>
    <xdr:to>
      <xdr:col>55</xdr:col>
      <xdr:colOff>88900</xdr:colOff>
      <xdr:row>56</xdr:row>
      <xdr:rowOff>157743</xdr:rowOff>
    </xdr:to>
    <xdr:cxnSp macro="">
      <xdr:nvCxnSpPr>
        <xdr:cNvPr id="235" name="直線コネクタ 234">
          <a:extLst>
            <a:ext uri="{FF2B5EF4-FFF2-40B4-BE49-F238E27FC236}">
              <a16:creationId xmlns:a16="http://schemas.microsoft.com/office/drawing/2014/main" id="{A259D44B-9A8A-4FBB-8343-1849BCBC0AE1}"/>
            </a:ext>
          </a:extLst>
        </xdr:cNvPr>
        <xdr:cNvCxnSpPr/>
      </xdr:nvCxnSpPr>
      <xdr:spPr>
        <a:xfrm>
          <a:off x="10388600" y="97589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62</xdr:row>
      <xdr:rowOff>121184</xdr:rowOff>
    </xdr:from>
    <xdr:ext cx="690189" cy="259045"/>
    <xdr:sp macro="" textlink="">
      <xdr:nvSpPr>
        <xdr:cNvPr id="236" name="【橋りょう・トンネル】&#10;一人当たり有形固定資産（償却資産）額平均値テキスト">
          <a:extLst>
            <a:ext uri="{FF2B5EF4-FFF2-40B4-BE49-F238E27FC236}">
              <a16:creationId xmlns:a16="http://schemas.microsoft.com/office/drawing/2014/main" id="{608CAB5C-2E7D-49A6-B468-4474A7F7C91B}"/>
            </a:ext>
          </a:extLst>
        </xdr:cNvPr>
        <xdr:cNvSpPr txBox="1"/>
      </xdr:nvSpPr>
      <xdr:spPr>
        <a:xfrm>
          <a:off x="10515600" y="10751084"/>
          <a:ext cx="69018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1,293,214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63</xdr:row>
      <xdr:rowOff>98307</xdr:rowOff>
    </xdr:from>
    <xdr:to>
      <xdr:col>55</xdr:col>
      <xdr:colOff>50800</xdr:colOff>
      <xdr:row>64</xdr:row>
      <xdr:rowOff>28457</xdr:rowOff>
    </xdr:to>
    <xdr:sp macro="" textlink="">
      <xdr:nvSpPr>
        <xdr:cNvPr id="237" name="フローチャート: 判断 236">
          <a:extLst>
            <a:ext uri="{FF2B5EF4-FFF2-40B4-BE49-F238E27FC236}">
              <a16:creationId xmlns:a16="http://schemas.microsoft.com/office/drawing/2014/main" id="{207EBDD4-81E6-4B9A-8A7C-C319851F52A1}"/>
            </a:ext>
          </a:extLst>
        </xdr:cNvPr>
        <xdr:cNvSpPr/>
      </xdr:nvSpPr>
      <xdr:spPr>
        <a:xfrm>
          <a:off x="10426700" y="108996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63</xdr:row>
      <xdr:rowOff>115685</xdr:rowOff>
    </xdr:from>
    <xdr:to>
      <xdr:col>50</xdr:col>
      <xdr:colOff>165100</xdr:colOff>
      <xdr:row>64</xdr:row>
      <xdr:rowOff>45835</xdr:rowOff>
    </xdr:to>
    <xdr:sp macro="" textlink="">
      <xdr:nvSpPr>
        <xdr:cNvPr id="238" name="フローチャート: 判断 237">
          <a:extLst>
            <a:ext uri="{FF2B5EF4-FFF2-40B4-BE49-F238E27FC236}">
              <a16:creationId xmlns:a16="http://schemas.microsoft.com/office/drawing/2014/main" id="{7844D3CA-D7B7-48FE-ADA9-D5F920E32839}"/>
            </a:ext>
          </a:extLst>
        </xdr:cNvPr>
        <xdr:cNvSpPr/>
      </xdr:nvSpPr>
      <xdr:spPr>
        <a:xfrm>
          <a:off x="9588500" y="109170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63</xdr:row>
      <xdr:rowOff>119294</xdr:rowOff>
    </xdr:from>
    <xdr:to>
      <xdr:col>46</xdr:col>
      <xdr:colOff>38100</xdr:colOff>
      <xdr:row>64</xdr:row>
      <xdr:rowOff>49444</xdr:rowOff>
    </xdr:to>
    <xdr:sp macro="" textlink="">
      <xdr:nvSpPr>
        <xdr:cNvPr id="239" name="フローチャート: 判断 238">
          <a:extLst>
            <a:ext uri="{FF2B5EF4-FFF2-40B4-BE49-F238E27FC236}">
              <a16:creationId xmlns:a16="http://schemas.microsoft.com/office/drawing/2014/main" id="{DAA3F36C-6976-4BB6-861E-EC2424124300}"/>
            </a:ext>
          </a:extLst>
        </xdr:cNvPr>
        <xdr:cNvSpPr/>
      </xdr:nvSpPr>
      <xdr:spPr>
        <a:xfrm>
          <a:off x="8699500" y="109206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63</xdr:row>
      <xdr:rowOff>117803</xdr:rowOff>
    </xdr:from>
    <xdr:to>
      <xdr:col>41</xdr:col>
      <xdr:colOff>101600</xdr:colOff>
      <xdr:row>64</xdr:row>
      <xdr:rowOff>47953</xdr:rowOff>
    </xdr:to>
    <xdr:sp macro="" textlink="">
      <xdr:nvSpPr>
        <xdr:cNvPr id="240" name="フローチャート: 判断 239">
          <a:extLst>
            <a:ext uri="{FF2B5EF4-FFF2-40B4-BE49-F238E27FC236}">
              <a16:creationId xmlns:a16="http://schemas.microsoft.com/office/drawing/2014/main" id="{0E3B2832-9AFE-480E-B800-279B143C3D2A}"/>
            </a:ext>
          </a:extLst>
        </xdr:cNvPr>
        <xdr:cNvSpPr/>
      </xdr:nvSpPr>
      <xdr:spPr>
        <a:xfrm>
          <a:off x="7810500" y="109191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63</xdr:row>
      <xdr:rowOff>127574</xdr:rowOff>
    </xdr:from>
    <xdr:to>
      <xdr:col>36</xdr:col>
      <xdr:colOff>165100</xdr:colOff>
      <xdr:row>64</xdr:row>
      <xdr:rowOff>57724</xdr:rowOff>
    </xdr:to>
    <xdr:sp macro="" textlink="">
      <xdr:nvSpPr>
        <xdr:cNvPr id="241" name="フローチャート: 判断 240">
          <a:extLst>
            <a:ext uri="{FF2B5EF4-FFF2-40B4-BE49-F238E27FC236}">
              <a16:creationId xmlns:a16="http://schemas.microsoft.com/office/drawing/2014/main" id="{35D9D2B8-A697-4FF1-B61A-3D934255D0F6}"/>
            </a:ext>
          </a:extLst>
        </xdr:cNvPr>
        <xdr:cNvSpPr/>
      </xdr:nvSpPr>
      <xdr:spPr>
        <a:xfrm>
          <a:off x="6921500" y="109289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242" name="テキスト ボックス 241">
          <a:extLst>
            <a:ext uri="{FF2B5EF4-FFF2-40B4-BE49-F238E27FC236}">
              <a16:creationId xmlns:a16="http://schemas.microsoft.com/office/drawing/2014/main" id="{3D1C15FF-AA3A-43ED-A6EB-45A97C134227}"/>
            </a:ext>
          </a:extLst>
        </xdr:cNvPr>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43" name="テキスト ボックス 242">
          <a:extLst>
            <a:ext uri="{FF2B5EF4-FFF2-40B4-BE49-F238E27FC236}">
              <a16:creationId xmlns:a16="http://schemas.microsoft.com/office/drawing/2014/main" id="{4D770F39-3E7E-4C64-B6AD-4BB310E3884B}"/>
            </a:ext>
          </a:extLst>
        </xdr:cNvPr>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44" name="テキスト ボックス 243">
          <a:extLst>
            <a:ext uri="{FF2B5EF4-FFF2-40B4-BE49-F238E27FC236}">
              <a16:creationId xmlns:a16="http://schemas.microsoft.com/office/drawing/2014/main" id="{0BDDD92E-F634-49DB-9E8F-D485F5480EBC}"/>
            </a:ext>
          </a:extLst>
        </xdr:cNvPr>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45" name="テキスト ボックス 244">
          <a:extLst>
            <a:ext uri="{FF2B5EF4-FFF2-40B4-BE49-F238E27FC236}">
              <a16:creationId xmlns:a16="http://schemas.microsoft.com/office/drawing/2014/main" id="{31C72B8C-DB0F-47AB-8C18-4E76940D4622}"/>
            </a:ext>
          </a:extLst>
        </xdr:cNvPr>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46" name="テキスト ボックス 245">
          <a:extLst>
            <a:ext uri="{FF2B5EF4-FFF2-40B4-BE49-F238E27FC236}">
              <a16:creationId xmlns:a16="http://schemas.microsoft.com/office/drawing/2014/main" id="{A5F77464-FF47-4774-B211-6E6CE967DAE5}"/>
            </a:ext>
          </a:extLst>
        </xdr:cNvPr>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63</xdr:row>
      <xdr:rowOff>160405</xdr:rowOff>
    </xdr:from>
    <xdr:to>
      <xdr:col>55</xdr:col>
      <xdr:colOff>50800</xdr:colOff>
      <xdr:row>64</xdr:row>
      <xdr:rowOff>90555</xdr:rowOff>
    </xdr:to>
    <xdr:sp macro="" textlink="">
      <xdr:nvSpPr>
        <xdr:cNvPr id="247" name="楕円 246">
          <a:extLst>
            <a:ext uri="{FF2B5EF4-FFF2-40B4-BE49-F238E27FC236}">
              <a16:creationId xmlns:a16="http://schemas.microsoft.com/office/drawing/2014/main" id="{CAB5B776-087A-46AE-AFC8-4E2D7A4942E9}"/>
            </a:ext>
          </a:extLst>
        </xdr:cNvPr>
        <xdr:cNvSpPr/>
      </xdr:nvSpPr>
      <xdr:spPr>
        <a:xfrm>
          <a:off x="10426700" y="109617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63</xdr:row>
      <xdr:rowOff>76734</xdr:rowOff>
    </xdr:from>
    <xdr:ext cx="599010" cy="259045"/>
    <xdr:sp macro="" textlink="">
      <xdr:nvSpPr>
        <xdr:cNvPr id="248" name="【橋りょう・トンネル】&#10;一人当たり有形固定資産（償却資産）額該当値テキスト">
          <a:extLst>
            <a:ext uri="{FF2B5EF4-FFF2-40B4-BE49-F238E27FC236}">
              <a16:creationId xmlns:a16="http://schemas.microsoft.com/office/drawing/2014/main" id="{BFEF0FCB-CA4C-4D7B-8205-EB16AA45F4DD}"/>
            </a:ext>
          </a:extLst>
        </xdr:cNvPr>
        <xdr:cNvSpPr txBox="1"/>
      </xdr:nvSpPr>
      <xdr:spPr>
        <a:xfrm>
          <a:off x="10515600" y="108780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478,283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63</xdr:row>
      <xdr:rowOff>161432</xdr:rowOff>
    </xdr:from>
    <xdr:to>
      <xdr:col>50</xdr:col>
      <xdr:colOff>165100</xdr:colOff>
      <xdr:row>64</xdr:row>
      <xdr:rowOff>91582</xdr:rowOff>
    </xdr:to>
    <xdr:sp macro="" textlink="">
      <xdr:nvSpPr>
        <xdr:cNvPr id="249" name="楕円 248">
          <a:extLst>
            <a:ext uri="{FF2B5EF4-FFF2-40B4-BE49-F238E27FC236}">
              <a16:creationId xmlns:a16="http://schemas.microsoft.com/office/drawing/2014/main" id="{40FEC6EE-3C57-4765-AA2D-282CB7B85DD8}"/>
            </a:ext>
          </a:extLst>
        </xdr:cNvPr>
        <xdr:cNvSpPr/>
      </xdr:nvSpPr>
      <xdr:spPr>
        <a:xfrm>
          <a:off x="9588500" y="109627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64</xdr:row>
      <xdr:rowOff>39755</xdr:rowOff>
    </xdr:from>
    <xdr:to>
      <xdr:col>55</xdr:col>
      <xdr:colOff>0</xdr:colOff>
      <xdr:row>64</xdr:row>
      <xdr:rowOff>40782</xdr:rowOff>
    </xdr:to>
    <xdr:cxnSp macro="">
      <xdr:nvCxnSpPr>
        <xdr:cNvPr id="250" name="直線コネクタ 249">
          <a:extLst>
            <a:ext uri="{FF2B5EF4-FFF2-40B4-BE49-F238E27FC236}">
              <a16:creationId xmlns:a16="http://schemas.microsoft.com/office/drawing/2014/main" id="{420B7CE5-227A-4459-B4ED-05B6768DEF78}"/>
            </a:ext>
          </a:extLst>
        </xdr:cNvPr>
        <xdr:cNvCxnSpPr/>
      </xdr:nvCxnSpPr>
      <xdr:spPr>
        <a:xfrm flipV="1">
          <a:off x="9639300" y="11012555"/>
          <a:ext cx="838200" cy="10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63</xdr:row>
      <xdr:rowOff>162748</xdr:rowOff>
    </xdr:from>
    <xdr:to>
      <xdr:col>46</xdr:col>
      <xdr:colOff>38100</xdr:colOff>
      <xdr:row>64</xdr:row>
      <xdr:rowOff>92898</xdr:rowOff>
    </xdr:to>
    <xdr:sp macro="" textlink="">
      <xdr:nvSpPr>
        <xdr:cNvPr id="251" name="楕円 250">
          <a:extLst>
            <a:ext uri="{FF2B5EF4-FFF2-40B4-BE49-F238E27FC236}">
              <a16:creationId xmlns:a16="http://schemas.microsoft.com/office/drawing/2014/main" id="{447F2D63-C68F-43F8-93E5-F4CB359BD6B8}"/>
            </a:ext>
          </a:extLst>
        </xdr:cNvPr>
        <xdr:cNvSpPr/>
      </xdr:nvSpPr>
      <xdr:spPr>
        <a:xfrm>
          <a:off x="8699500" y="109640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64</xdr:row>
      <xdr:rowOff>40782</xdr:rowOff>
    </xdr:from>
    <xdr:to>
      <xdr:col>50</xdr:col>
      <xdr:colOff>114300</xdr:colOff>
      <xdr:row>64</xdr:row>
      <xdr:rowOff>42098</xdr:rowOff>
    </xdr:to>
    <xdr:cxnSp macro="">
      <xdr:nvCxnSpPr>
        <xdr:cNvPr id="252" name="直線コネクタ 251">
          <a:extLst>
            <a:ext uri="{FF2B5EF4-FFF2-40B4-BE49-F238E27FC236}">
              <a16:creationId xmlns:a16="http://schemas.microsoft.com/office/drawing/2014/main" id="{B3B21E42-18CE-4AE7-8403-5EB04A24D4F6}"/>
            </a:ext>
          </a:extLst>
        </xdr:cNvPr>
        <xdr:cNvCxnSpPr/>
      </xdr:nvCxnSpPr>
      <xdr:spPr>
        <a:xfrm flipV="1">
          <a:off x="8750300" y="11013582"/>
          <a:ext cx="889000" cy="13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63</xdr:row>
      <xdr:rowOff>163642</xdr:rowOff>
    </xdr:from>
    <xdr:to>
      <xdr:col>41</xdr:col>
      <xdr:colOff>101600</xdr:colOff>
      <xdr:row>64</xdr:row>
      <xdr:rowOff>93792</xdr:rowOff>
    </xdr:to>
    <xdr:sp macro="" textlink="">
      <xdr:nvSpPr>
        <xdr:cNvPr id="253" name="楕円 252">
          <a:extLst>
            <a:ext uri="{FF2B5EF4-FFF2-40B4-BE49-F238E27FC236}">
              <a16:creationId xmlns:a16="http://schemas.microsoft.com/office/drawing/2014/main" id="{5B268AA3-3766-4F35-AD78-3CCCE6DAAFF3}"/>
            </a:ext>
          </a:extLst>
        </xdr:cNvPr>
        <xdr:cNvSpPr/>
      </xdr:nvSpPr>
      <xdr:spPr>
        <a:xfrm>
          <a:off x="7810500" y="109649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64</xdr:row>
      <xdr:rowOff>42098</xdr:rowOff>
    </xdr:from>
    <xdr:to>
      <xdr:col>45</xdr:col>
      <xdr:colOff>177800</xdr:colOff>
      <xdr:row>64</xdr:row>
      <xdr:rowOff>42992</xdr:rowOff>
    </xdr:to>
    <xdr:cxnSp macro="">
      <xdr:nvCxnSpPr>
        <xdr:cNvPr id="254" name="直線コネクタ 253">
          <a:extLst>
            <a:ext uri="{FF2B5EF4-FFF2-40B4-BE49-F238E27FC236}">
              <a16:creationId xmlns:a16="http://schemas.microsoft.com/office/drawing/2014/main" id="{A73F69F7-495F-4ED2-96A2-08FD4B419E1C}"/>
            </a:ext>
          </a:extLst>
        </xdr:cNvPr>
        <xdr:cNvCxnSpPr/>
      </xdr:nvCxnSpPr>
      <xdr:spPr>
        <a:xfrm flipV="1">
          <a:off x="7861300" y="11014898"/>
          <a:ext cx="889000" cy="8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63</xdr:row>
      <xdr:rowOff>163907</xdr:rowOff>
    </xdr:from>
    <xdr:to>
      <xdr:col>36</xdr:col>
      <xdr:colOff>165100</xdr:colOff>
      <xdr:row>64</xdr:row>
      <xdr:rowOff>94057</xdr:rowOff>
    </xdr:to>
    <xdr:sp macro="" textlink="">
      <xdr:nvSpPr>
        <xdr:cNvPr id="255" name="楕円 254">
          <a:extLst>
            <a:ext uri="{FF2B5EF4-FFF2-40B4-BE49-F238E27FC236}">
              <a16:creationId xmlns:a16="http://schemas.microsoft.com/office/drawing/2014/main" id="{AE84C8BE-3CBB-444D-B1C3-A2E1A0748ADB}"/>
            </a:ext>
          </a:extLst>
        </xdr:cNvPr>
        <xdr:cNvSpPr/>
      </xdr:nvSpPr>
      <xdr:spPr>
        <a:xfrm>
          <a:off x="6921500" y="109652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64</xdr:row>
      <xdr:rowOff>42992</xdr:rowOff>
    </xdr:from>
    <xdr:to>
      <xdr:col>41</xdr:col>
      <xdr:colOff>50800</xdr:colOff>
      <xdr:row>64</xdr:row>
      <xdr:rowOff>43257</xdr:rowOff>
    </xdr:to>
    <xdr:cxnSp macro="">
      <xdr:nvCxnSpPr>
        <xdr:cNvPr id="256" name="直線コネクタ 255">
          <a:extLst>
            <a:ext uri="{FF2B5EF4-FFF2-40B4-BE49-F238E27FC236}">
              <a16:creationId xmlns:a16="http://schemas.microsoft.com/office/drawing/2014/main" id="{A24D77D0-6BA9-4664-B574-0279E9F05B5D}"/>
            </a:ext>
          </a:extLst>
        </xdr:cNvPr>
        <xdr:cNvCxnSpPr/>
      </xdr:nvCxnSpPr>
      <xdr:spPr>
        <a:xfrm flipV="1">
          <a:off x="6972300" y="11015792"/>
          <a:ext cx="889000" cy="2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137505</xdr:colOff>
      <xdr:row>62</xdr:row>
      <xdr:rowOff>62362</xdr:rowOff>
    </xdr:from>
    <xdr:ext cx="690189" cy="259045"/>
    <xdr:sp macro="" textlink="">
      <xdr:nvSpPr>
        <xdr:cNvPr id="257" name="n_1aveValue【橋りょう・トンネル】&#10;一人当たり有形固定資産（償却資産）額">
          <a:extLst>
            <a:ext uri="{FF2B5EF4-FFF2-40B4-BE49-F238E27FC236}">
              <a16:creationId xmlns:a16="http://schemas.microsoft.com/office/drawing/2014/main" id="{0E3B91A6-CD45-4432-8BBD-9F7C48FA31E6}"/>
            </a:ext>
          </a:extLst>
        </xdr:cNvPr>
        <xdr:cNvSpPr txBox="1"/>
      </xdr:nvSpPr>
      <xdr:spPr>
        <a:xfrm>
          <a:off x="9281505" y="10692262"/>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1,065,152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23205</xdr:colOff>
      <xdr:row>62</xdr:row>
      <xdr:rowOff>65971</xdr:rowOff>
    </xdr:from>
    <xdr:ext cx="690189" cy="259045"/>
    <xdr:sp macro="" textlink="">
      <xdr:nvSpPr>
        <xdr:cNvPr id="258" name="n_2aveValue【橋りょう・トンネル】&#10;一人当たり有形固定資産（償却資産）額">
          <a:extLst>
            <a:ext uri="{FF2B5EF4-FFF2-40B4-BE49-F238E27FC236}">
              <a16:creationId xmlns:a16="http://schemas.microsoft.com/office/drawing/2014/main" id="{1B48945D-EC70-475F-80CF-3D331258F742}"/>
            </a:ext>
          </a:extLst>
        </xdr:cNvPr>
        <xdr:cNvSpPr txBox="1"/>
      </xdr:nvSpPr>
      <xdr:spPr>
        <a:xfrm>
          <a:off x="8405205" y="1069587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1,017,789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86705</xdr:colOff>
      <xdr:row>62</xdr:row>
      <xdr:rowOff>64480</xdr:rowOff>
    </xdr:from>
    <xdr:ext cx="690189" cy="259045"/>
    <xdr:sp macro="" textlink="">
      <xdr:nvSpPr>
        <xdr:cNvPr id="259" name="n_3aveValue【橋りょう・トンネル】&#10;一人当たり有形固定資産（償却資産）額">
          <a:extLst>
            <a:ext uri="{FF2B5EF4-FFF2-40B4-BE49-F238E27FC236}">
              <a16:creationId xmlns:a16="http://schemas.microsoft.com/office/drawing/2014/main" id="{772B6297-C1E0-43E0-8027-E01B2CB5229B}"/>
            </a:ext>
          </a:extLst>
        </xdr:cNvPr>
        <xdr:cNvSpPr txBox="1"/>
      </xdr:nvSpPr>
      <xdr:spPr>
        <a:xfrm>
          <a:off x="7516205" y="1069438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1,037,368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5295</xdr:colOff>
      <xdr:row>62</xdr:row>
      <xdr:rowOff>74251</xdr:rowOff>
    </xdr:from>
    <xdr:ext cx="599010" cy="259045"/>
    <xdr:sp macro="" textlink="">
      <xdr:nvSpPr>
        <xdr:cNvPr id="260" name="n_4aveValue【橋りょう・トンネル】&#10;一人当たり有形固定資産（償却資産）額">
          <a:extLst>
            <a:ext uri="{FF2B5EF4-FFF2-40B4-BE49-F238E27FC236}">
              <a16:creationId xmlns:a16="http://schemas.microsoft.com/office/drawing/2014/main" id="{FB1A5A5A-1D7E-4CD2-A80B-0FF975C5C330}"/>
            </a:ext>
          </a:extLst>
        </xdr:cNvPr>
        <xdr:cNvSpPr txBox="1"/>
      </xdr:nvSpPr>
      <xdr:spPr>
        <a:xfrm>
          <a:off x="6672795" y="107041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909,142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183095</xdr:colOff>
      <xdr:row>64</xdr:row>
      <xdr:rowOff>82709</xdr:rowOff>
    </xdr:from>
    <xdr:ext cx="599010" cy="259045"/>
    <xdr:sp macro="" textlink="">
      <xdr:nvSpPr>
        <xdr:cNvPr id="261" name="n_1mainValue【橋りょう・トンネル】&#10;一人当たり有形固定資産（償却資産）額">
          <a:extLst>
            <a:ext uri="{FF2B5EF4-FFF2-40B4-BE49-F238E27FC236}">
              <a16:creationId xmlns:a16="http://schemas.microsoft.com/office/drawing/2014/main" id="{0BF30067-B6F7-46E6-9BEA-73412A3BC2DA}"/>
            </a:ext>
          </a:extLst>
        </xdr:cNvPr>
        <xdr:cNvSpPr txBox="1"/>
      </xdr:nvSpPr>
      <xdr:spPr>
        <a:xfrm>
          <a:off x="9327095" y="110555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464,800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64</xdr:row>
      <xdr:rowOff>84025</xdr:rowOff>
    </xdr:from>
    <xdr:ext cx="599010" cy="259045"/>
    <xdr:sp macro="" textlink="">
      <xdr:nvSpPr>
        <xdr:cNvPr id="262" name="n_2mainValue【橋りょう・トンネル】&#10;一人当たり有形固定資産（償却資産）額">
          <a:extLst>
            <a:ext uri="{FF2B5EF4-FFF2-40B4-BE49-F238E27FC236}">
              <a16:creationId xmlns:a16="http://schemas.microsoft.com/office/drawing/2014/main" id="{DBC548A8-1D46-409B-B203-ACE9CDD60FAF}"/>
            </a:ext>
          </a:extLst>
        </xdr:cNvPr>
        <xdr:cNvSpPr txBox="1"/>
      </xdr:nvSpPr>
      <xdr:spPr>
        <a:xfrm>
          <a:off x="8450795" y="110568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447,527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64</xdr:row>
      <xdr:rowOff>84919</xdr:rowOff>
    </xdr:from>
    <xdr:ext cx="599010" cy="259045"/>
    <xdr:sp macro="" textlink="">
      <xdr:nvSpPr>
        <xdr:cNvPr id="263" name="n_3mainValue【橋りょう・トンネル】&#10;一人当たり有形固定資産（償却資産）額">
          <a:extLst>
            <a:ext uri="{FF2B5EF4-FFF2-40B4-BE49-F238E27FC236}">
              <a16:creationId xmlns:a16="http://schemas.microsoft.com/office/drawing/2014/main" id="{D6609A32-CD73-4170-B4B5-D4F0B4E7814B}"/>
            </a:ext>
          </a:extLst>
        </xdr:cNvPr>
        <xdr:cNvSpPr txBox="1"/>
      </xdr:nvSpPr>
      <xdr:spPr>
        <a:xfrm>
          <a:off x="7561795" y="110577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435,803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5295</xdr:colOff>
      <xdr:row>64</xdr:row>
      <xdr:rowOff>85184</xdr:rowOff>
    </xdr:from>
    <xdr:ext cx="599010" cy="259045"/>
    <xdr:sp macro="" textlink="">
      <xdr:nvSpPr>
        <xdr:cNvPr id="264" name="n_4mainValue【橋りょう・トンネル】&#10;一人当たり有形固定資産（償却資産）額">
          <a:extLst>
            <a:ext uri="{FF2B5EF4-FFF2-40B4-BE49-F238E27FC236}">
              <a16:creationId xmlns:a16="http://schemas.microsoft.com/office/drawing/2014/main" id="{21F55C88-696C-41BF-98FD-D05C335A7198}"/>
            </a:ext>
          </a:extLst>
        </xdr:cNvPr>
        <xdr:cNvSpPr txBox="1"/>
      </xdr:nvSpPr>
      <xdr:spPr>
        <a:xfrm>
          <a:off x="6672795" y="110579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432,327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65" name="正方形/長方形 264">
          <a:extLst>
            <a:ext uri="{FF2B5EF4-FFF2-40B4-BE49-F238E27FC236}">
              <a16:creationId xmlns:a16="http://schemas.microsoft.com/office/drawing/2014/main" id="{D16BFD81-0078-4963-8152-F0B64586A8B4}"/>
            </a:ext>
          </a:extLst>
        </xdr:cNvPr>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66" name="正方形/長方形 265">
          <a:extLst>
            <a:ext uri="{FF2B5EF4-FFF2-40B4-BE49-F238E27FC236}">
              <a16:creationId xmlns:a16="http://schemas.microsoft.com/office/drawing/2014/main" id="{3CBE1C05-0B58-4AD2-9F57-BF405B06629A}"/>
            </a:ext>
          </a:extLst>
        </xdr:cNvPr>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67" name="正方形/長方形 266">
          <a:extLst>
            <a:ext uri="{FF2B5EF4-FFF2-40B4-BE49-F238E27FC236}">
              <a16:creationId xmlns:a16="http://schemas.microsoft.com/office/drawing/2014/main" id="{44CBF80B-83EA-4E6A-A8EB-276866AC15CC}"/>
            </a:ext>
          </a:extLst>
        </xdr:cNvPr>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123/130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68" name="正方形/長方形 267">
          <a:extLst>
            <a:ext uri="{FF2B5EF4-FFF2-40B4-BE49-F238E27FC236}">
              <a16:creationId xmlns:a16="http://schemas.microsoft.com/office/drawing/2014/main" id="{F72ED8F1-4D56-4516-9995-E84C104DBD94}"/>
            </a:ext>
          </a:extLst>
        </xdr:cNvPr>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69" name="正方形/長方形 268">
          <a:extLst>
            <a:ext uri="{FF2B5EF4-FFF2-40B4-BE49-F238E27FC236}">
              <a16:creationId xmlns:a16="http://schemas.microsoft.com/office/drawing/2014/main" id="{67E68D13-B3A2-4BAC-B416-060D77C0AB1E}"/>
            </a:ext>
          </a:extLst>
        </xdr:cNvPr>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70" name="正方形/長方形 269">
          <a:extLst>
            <a:ext uri="{FF2B5EF4-FFF2-40B4-BE49-F238E27FC236}">
              <a16:creationId xmlns:a16="http://schemas.microsoft.com/office/drawing/2014/main" id="{C705DE92-C6D5-4B2C-88A5-1248E0AF7090}"/>
            </a:ext>
          </a:extLst>
        </xdr:cNvPr>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71" name="正方形/長方形 270">
          <a:extLst>
            <a:ext uri="{FF2B5EF4-FFF2-40B4-BE49-F238E27FC236}">
              <a16:creationId xmlns:a16="http://schemas.microsoft.com/office/drawing/2014/main" id="{9AD57002-8DFC-4B36-9DB1-CB7EC13CD619}"/>
            </a:ext>
          </a:extLst>
        </xdr:cNvPr>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72" name="正方形/長方形 271">
          <a:extLst>
            <a:ext uri="{FF2B5EF4-FFF2-40B4-BE49-F238E27FC236}">
              <a16:creationId xmlns:a16="http://schemas.microsoft.com/office/drawing/2014/main" id="{7F049202-62F4-4D00-9C93-588CC56BDB13}"/>
            </a:ext>
          </a:extLst>
        </xdr:cNvPr>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273" name="テキスト ボックス 272">
          <a:extLst>
            <a:ext uri="{FF2B5EF4-FFF2-40B4-BE49-F238E27FC236}">
              <a16:creationId xmlns:a16="http://schemas.microsoft.com/office/drawing/2014/main" id="{662021E0-2AF9-44E7-9995-82ED40F961CF}"/>
            </a:ext>
          </a:extLst>
        </xdr:cNvPr>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74" name="直線コネクタ 273">
          <a:extLst>
            <a:ext uri="{FF2B5EF4-FFF2-40B4-BE49-F238E27FC236}">
              <a16:creationId xmlns:a16="http://schemas.microsoft.com/office/drawing/2014/main" id="{55AB2266-963D-4FB5-8B17-620CA1D30DD9}"/>
            </a:ext>
          </a:extLst>
        </xdr:cNvPr>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macro="" textlink="">
      <xdr:nvSpPr>
        <xdr:cNvPr id="275" name="テキスト ボックス 274">
          <a:extLst>
            <a:ext uri="{FF2B5EF4-FFF2-40B4-BE49-F238E27FC236}">
              <a16:creationId xmlns:a16="http://schemas.microsoft.com/office/drawing/2014/main" id="{B26C3C2D-884A-40EE-99EF-1B2B216F3E07}"/>
            </a:ext>
          </a:extLst>
        </xdr:cNvPr>
        <xdr:cNvSpPr txBox="1"/>
      </xdr:nvSpPr>
      <xdr:spPr>
        <a:xfrm>
          <a:off x="294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114300</xdr:rowOff>
    </xdr:from>
    <xdr:to>
      <xdr:col>28</xdr:col>
      <xdr:colOff>114300</xdr:colOff>
      <xdr:row>86</xdr:row>
      <xdr:rowOff>114300</xdr:rowOff>
    </xdr:to>
    <xdr:cxnSp macro="">
      <xdr:nvCxnSpPr>
        <xdr:cNvPr id="276" name="直線コネクタ 275">
          <a:extLst>
            <a:ext uri="{FF2B5EF4-FFF2-40B4-BE49-F238E27FC236}">
              <a16:creationId xmlns:a16="http://schemas.microsoft.com/office/drawing/2014/main" id="{CFD48933-D952-4535-A8CB-D43BF5FED9F4}"/>
            </a:ext>
          </a:extLst>
        </xdr:cNvPr>
        <xdr:cNvCxnSpPr/>
      </xdr:nvCxnSpPr>
      <xdr:spPr>
        <a:xfrm>
          <a:off x="762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85</xdr:row>
      <xdr:rowOff>143527</xdr:rowOff>
    </xdr:from>
    <xdr:ext cx="467179" cy="259045"/>
    <xdr:sp macro="" textlink="">
      <xdr:nvSpPr>
        <xdr:cNvPr id="277" name="テキスト ボックス 276">
          <a:extLst>
            <a:ext uri="{FF2B5EF4-FFF2-40B4-BE49-F238E27FC236}">
              <a16:creationId xmlns:a16="http://schemas.microsoft.com/office/drawing/2014/main" id="{FCDE6550-6D85-40CD-B579-C648582ED547}"/>
            </a:ext>
          </a:extLst>
        </xdr:cNvPr>
        <xdr:cNvSpPr txBox="1"/>
      </xdr:nvSpPr>
      <xdr:spPr>
        <a:xfrm>
          <a:off x="294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84</xdr:row>
      <xdr:rowOff>76200</xdr:rowOff>
    </xdr:from>
    <xdr:to>
      <xdr:col>28</xdr:col>
      <xdr:colOff>114300</xdr:colOff>
      <xdr:row>84</xdr:row>
      <xdr:rowOff>76200</xdr:rowOff>
    </xdr:to>
    <xdr:cxnSp macro="">
      <xdr:nvCxnSpPr>
        <xdr:cNvPr id="278" name="直線コネクタ 277">
          <a:extLst>
            <a:ext uri="{FF2B5EF4-FFF2-40B4-BE49-F238E27FC236}">
              <a16:creationId xmlns:a16="http://schemas.microsoft.com/office/drawing/2014/main" id="{7627D0A7-0700-402B-B9DC-3E3932BF53C9}"/>
            </a:ext>
          </a:extLst>
        </xdr:cNvPr>
        <xdr:cNvCxnSpPr/>
      </xdr:nvCxnSpPr>
      <xdr:spPr>
        <a:xfrm>
          <a:off x="762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83</xdr:row>
      <xdr:rowOff>105427</xdr:rowOff>
    </xdr:from>
    <xdr:ext cx="403059" cy="259045"/>
    <xdr:sp macro="" textlink="">
      <xdr:nvSpPr>
        <xdr:cNvPr id="279" name="テキスト ボックス 278">
          <a:extLst>
            <a:ext uri="{FF2B5EF4-FFF2-40B4-BE49-F238E27FC236}">
              <a16:creationId xmlns:a16="http://schemas.microsoft.com/office/drawing/2014/main" id="{4C333982-E1BE-47D4-A43F-B3A6B79B43BF}"/>
            </a:ext>
          </a:extLst>
        </xdr:cNvPr>
        <xdr:cNvSpPr txBox="1"/>
      </xdr:nvSpPr>
      <xdr:spPr>
        <a:xfrm>
          <a:off x="358941" y="1433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82</xdr:row>
      <xdr:rowOff>38100</xdr:rowOff>
    </xdr:from>
    <xdr:to>
      <xdr:col>28</xdr:col>
      <xdr:colOff>114300</xdr:colOff>
      <xdr:row>82</xdr:row>
      <xdr:rowOff>38100</xdr:rowOff>
    </xdr:to>
    <xdr:cxnSp macro="">
      <xdr:nvCxnSpPr>
        <xdr:cNvPr id="280" name="直線コネクタ 279">
          <a:extLst>
            <a:ext uri="{FF2B5EF4-FFF2-40B4-BE49-F238E27FC236}">
              <a16:creationId xmlns:a16="http://schemas.microsoft.com/office/drawing/2014/main" id="{74C7DA3B-BF6C-40B6-8037-101A0E8354F8}"/>
            </a:ext>
          </a:extLst>
        </xdr:cNvPr>
        <xdr:cNvCxnSpPr/>
      </xdr:nvCxnSpPr>
      <xdr:spPr>
        <a:xfrm>
          <a:off x="762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81</xdr:row>
      <xdr:rowOff>67327</xdr:rowOff>
    </xdr:from>
    <xdr:ext cx="403059" cy="259045"/>
    <xdr:sp macro="" textlink="">
      <xdr:nvSpPr>
        <xdr:cNvPr id="281" name="テキスト ボックス 280">
          <a:extLst>
            <a:ext uri="{FF2B5EF4-FFF2-40B4-BE49-F238E27FC236}">
              <a16:creationId xmlns:a16="http://schemas.microsoft.com/office/drawing/2014/main" id="{54B85916-317A-4AF4-8938-A372E22495BC}"/>
            </a:ext>
          </a:extLst>
        </xdr:cNvPr>
        <xdr:cNvSpPr txBox="1"/>
      </xdr:nvSpPr>
      <xdr:spPr>
        <a:xfrm>
          <a:off x="358941" y="1395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80</xdr:row>
      <xdr:rowOff>0</xdr:rowOff>
    </xdr:from>
    <xdr:to>
      <xdr:col>28</xdr:col>
      <xdr:colOff>114300</xdr:colOff>
      <xdr:row>80</xdr:row>
      <xdr:rowOff>0</xdr:rowOff>
    </xdr:to>
    <xdr:cxnSp macro="">
      <xdr:nvCxnSpPr>
        <xdr:cNvPr id="282" name="直線コネクタ 281">
          <a:extLst>
            <a:ext uri="{FF2B5EF4-FFF2-40B4-BE49-F238E27FC236}">
              <a16:creationId xmlns:a16="http://schemas.microsoft.com/office/drawing/2014/main" id="{31B90C0F-F95A-40BA-8016-B3FDB223B3AF}"/>
            </a:ext>
          </a:extLst>
        </xdr:cNvPr>
        <xdr:cNvCxnSpPr/>
      </xdr:nvCxnSpPr>
      <xdr:spPr>
        <a:xfrm>
          <a:off x="762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79</xdr:row>
      <xdr:rowOff>29227</xdr:rowOff>
    </xdr:from>
    <xdr:ext cx="403059" cy="259045"/>
    <xdr:sp macro="" textlink="">
      <xdr:nvSpPr>
        <xdr:cNvPr id="283" name="テキスト ボックス 282">
          <a:extLst>
            <a:ext uri="{FF2B5EF4-FFF2-40B4-BE49-F238E27FC236}">
              <a16:creationId xmlns:a16="http://schemas.microsoft.com/office/drawing/2014/main" id="{F561D7D5-E855-41A4-9720-91C452C4978A}"/>
            </a:ext>
          </a:extLst>
        </xdr:cNvPr>
        <xdr:cNvSpPr txBox="1"/>
      </xdr:nvSpPr>
      <xdr:spPr>
        <a:xfrm>
          <a:off x="358941" y="1357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133350</xdr:rowOff>
    </xdr:from>
    <xdr:to>
      <xdr:col>28</xdr:col>
      <xdr:colOff>114300</xdr:colOff>
      <xdr:row>77</xdr:row>
      <xdr:rowOff>133350</xdr:rowOff>
    </xdr:to>
    <xdr:cxnSp macro="">
      <xdr:nvCxnSpPr>
        <xdr:cNvPr id="284" name="直線コネクタ 283">
          <a:extLst>
            <a:ext uri="{FF2B5EF4-FFF2-40B4-BE49-F238E27FC236}">
              <a16:creationId xmlns:a16="http://schemas.microsoft.com/office/drawing/2014/main" id="{C9EDC97D-093A-4BC4-B82D-9A75C69D8357}"/>
            </a:ext>
          </a:extLst>
        </xdr:cNvPr>
        <xdr:cNvCxnSpPr/>
      </xdr:nvCxnSpPr>
      <xdr:spPr>
        <a:xfrm>
          <a:off x="762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76</xdr:row>
      <xdr:rowOff>162577</xdr:rowOff>
    </xdr:from>
    <xdr:ext cx="403059" cy="259045"/>
    <xdr:sp macro="" textlink="">
      <xdr:nvSpPr>
        <xdr:cNvPr id="285" name="テキスト ボックス 284">
          <a:extLst>
            <a:ext uri="{FF2B5EF4-FFF2-40B4-BE49-F238E27FC236}">
              <a16:creationId xmlns:a16="http://schemas.microsoft.com/office/drawing/2014/main" id="{6E19BC77-072D-40B6-9BC6-9D190FC797BB}"/>
            </a:ext>
          </a:extLst>
        </xdr:cNvPr>
        <xdr:cNvSpPr txBox="1"/>
      </xdr:nvSpPr>
      <xdr:spPr>
        <a:xfrm>
          <a:off x="358941" y="1319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86" name="直線コネクタ 285">
          <a:extLst>
            <a:ext uri="{FF2B5EF4-FFF2-40B4-BE49-F238E27FC236}">
              <a16:creationId xmlns:a16="http://schemas.microsoft.com/office/drawing/2014/main" id="{61D627D9-FD67-4FC5-BDA4-94BC2790BA20}"/>
            </a:ext>
          </a:extLst>
        </xdr:cNvPr>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74</xdr:row>
      <xdr:rowOff>124477</xdr:rowOff>
    </xdr:from>
    <xdr:ext cx="338939" cy="259045"/>
    <xdr:sp macro="" textlink="">
      <xdr:nvSpPr>
        <xdr:cNvPr id="287" name="テキスト ボックス 286">
          <a:extLst>
            <a:ext uri="{FF2B5EF4-FFF2-40B4-BE49-F238E27FC236}">
              <a16:creationId xmlns:a16="http://schemas.microsoft.com/office/drawing/2014/main" id="{B6507779-D98B-483C-8766-78AD8B82FC51}"/>
            </a:ext>
          </a:extLst>
        </xdr:cNvPr>
        <xdr:cNvSpPr txBox="1"/>
      </xdr:nvSpPr>
      <xdr:spPr>
        <a:xfrm>
          <a:off x="423061" y="1281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152400</xdr:colOff>
      <xdr:row>88</xdr:row>
      <xdr:rowOff>152400</xdr:rowOff>
    </xdr:to>
    <xdr:sp macro="" textlink="">
      <xdr:nvSpPr>
        <xdr:cNvPr id="288" name="【公営住宅】&#10;有形固定資産減価償却率グラフ枠">
          <a:extLst>
            <a:ext uri="{FF2B5EF4-FFF2-40B4-BE49-F238E27FC236}">
              <a16:creationId xmlns:a16="http://schemas.microsoft.com/office/drawing/2014/main" id="{B966A407-AAD1-4A2E-843F-48F13F359118}"/>
            </a:ext>
          </a:extLst>
        </xdr:cNvPr>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77</xdr:row>
      <xdr:rowOff>146686</xdr:rowOff>
    </xdr:from>
    <xdr:to>
      <xdr:col>24</xdr:col>
      <xdr:colOff>62865</xdr:colOff>
      <xdr:row>86</xdr:row>
      <xdr:rowOff>114300</xdr:rowOff>
    </xdr:to>
    <xdr:cxnSp macro="">
      <xdr:nvCxnSpPr>
        <xdr:cNvPr id="289" name="直線コネクタ 288">
          <a:extLst>
            <a:ext uri="{FF2B5EF4-FFF2-40B4-BE49-F238E27FC236}">
              <a16:creationId xmlns:a16="http://schemas.microsoft.com/office/drawing/2014/main" id="{7706689D-507A-48D4-AAA0-1251D2F68437}"/>
            </a:ext>
          </a:extLst>
        </xdr:cNvPr>
        <xdr:cNvCxnSpPr/>
      </xdr:nvCxnSpPr>
      <xdr:spPr>
        <a:xfrm flipV="1">
          <a:off x="4634865" y="13348336"/>
          <a:ext cx="0" cy="151066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86</xdr:row>
      <xdr:rowOff>118127</xdr:rowOff>
    </xdr:from>
    <xdr:ext cx="469744" cy="259045"/>
    <xdr:sp macro="" textlink="">
      <xdr:nvSpPr>
        <xdr:cNvPr id="290" name="【公営住宅】&#10;有形固定資産減価償却率最小値テキスト">
          <a:extLst>
            <a:ext uri="{FF2B5EF4-FFF2-40B4-BE49-F238E27FC236}">
              <a16:creationId xmlns:a16="http://schemas.microsoft.com/office/drawing/2014/main" id="{9EC8E968-F430-4911-87AA-D3764F3AC9D8}"/>
            </a:ext>
          </a:extLst>
        </xdr:cNvPr>
        <xdr:cNvSpPr txBox="1"/>
      </xdr:nvSpPr>
      <xdr:spPr>
        <a:xfrm>
          <a:off x="4673600" y="14862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114300</xdr:rowOff>
    </xdr:from>
    <xdr:to>
      <xdr:col>24</xdr:col>
      <xdr:colOff>152400</xdr:colOff>
      <xdr:row>86</xdr:row>
      <xdr:rowOff>114300</xdr:rowOff>
    </xdr:to>
    <xdr:cxnSp macro="">
      <xdr:nvCxnSpPr>
        <xdr:cNvPr id="291" name="直線コネクタ 290">
          <a:extLst>
            <a:ext uri="{FF2B5EF4-FFF2-40B4-BE49-F238E27FC236}">
              <a16:creationId xmlns:a16="http://schemas.microsoft.com/office/drawing/2014/main" id="{6B0A2079-2F61-4913-8A8C-72511036DA1C}"/>
            </a:ext>
          </a:extLst>
        </xdr:cNvPr>
        <xdr:cNvCxnSpPr/>
      </xdr:nvCxnSpPr>
      <xdr:spPr>
        <a:xfrm>
          <a:off x="4546600" y="1485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93363</xdr:rowOff>
    </xdr:from>
    <xdr:ext cx="405111" cy="259045"/>
    <xdr:sp macro="" textlink="">
      <xdr:nvSpPr>
        <xdr:cNvPr id="292" name="【公営住宅】&#10;有形固定資産減価償却率最大値テキスト">
          <a:extLst>
            <a:ext uri="{FF2B5EF4-FFF2-40B4-BE49-F238E27FC236}">
              <a16:creationId xmlns:a16="http://schemas.microsoft.com/office/drawing/2014/main" id="{1257270C-4310-4A6D-9BC8-9465097F7C0F}"/>
            </a:ext>
          </a:extLst>
        </xdr:cNvPr>
        <xdr:cNvSpPr txBox="1"/>
      </xdr:nvSpPr>
      <xdr:spPr>
        <a:xfrm>
          <a:off x="4673600" y="131235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146686</xdr:rowOff>
    </xdr:from>
    <xdr:to>
      <xdr:col>24</xdr:col>
      <xdr:colOff>152400</xdr:colOff>
      <xdr:row>77</xdr:row>
      <xdr:rowOff>146686</xdr:rowOff>
    </xdr:to>
    <xdr:cxnSp macro="">
      <xdr:nvCxnSpPr>
        <xdr:cNvPr id="293" name="直線コネクタ 292">
          <a:extLst>
            <a:ext uri="{FF2B5EF4-FFF2-40B4-BE49-F238E27FC236}">
              <a16:creationId xmlns:a16="http://schemas.microsoft.com/office/drawing/2014/main" id="{42C9D6F2-EF97-4D1C-8164-B3A864738948}"/>
            </a:ext>
          </a:extLst>
        </xdr:cNvPr>
        <xdr:cNvCxnSpPr/>
      </xdr:nvCxnSpPr>
      <xdr:spPr>
        <a:xfrm>
          <a:off x="4546600" y="133483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80</xdr:row>
      <xdr:rowOff>147338</xdr:rowOff>
    </xdr:from>
    <xdr:ext cx="405111" cy="259045"/>
    <xdr:sp macro="" textlink="">
      <xdr:nvSpPr>
        <xdr:cNvPr id="294" name="【公営住宅】&#10;有形固定資産減価償却率平均値テキスト">
          <a:extLst>
            <a:ext uri="{FF2B5EF4-FFF2-40B4-BE49-F238E27FC236}">
              <a16:creationId xmlns:a16="http://schemas.microsoft.com/office/drawing/2014/main" id="{10A642EE-D635-44BF-8868-71DC72CA450D}"/>
            </a:ext>
          </a:extLst>
        </xdr:cNvPr>
        <xdr:cNvSpPr txBox="1"/>
      </xdr:nvSpPr>
      <xdr:spPr>
        <a:xfrm>
          <a:off x="4673600" y="13863338"/>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81</xdr:row>
      <xdr:rowOff>124461</xdr:rowOff>
    </xdr:from>
    <xdr:to>
      <xdr:col>24</xdr:col>
      <xdr:colOff>114300</xdr:colOff>
      <xdr:row>82</xdr:row>
      <xdr:rowOff>54611</xdr:rowOff>
    </xdr:to>
    <xdr:sp macro="" textlink="">
      <xdr:nvSpPr>
        <xdr:cNvPr id="295" name="フローチャート: 判断 294">
          <a:extLst>
            <a:ext uri="{FF2B5EF4-FFF2-40B4-BE49-F238E27FC236}">
              <a16:creationId xmlns:a16="http://schemas.microsoft.com/office/drawing/2014/main" id="{C120C014-CEA2-41CD-9FAB-612F5742A163}"/>
            </a:ext>
          </a:extLst>
        </xdr:cNvPr>
        <xdr:cNvSpPr/>
      </xdr:nvSpPr>
      <xdr:spPr>
        <a:xfrm>
          <a:off x="4584700" y="140119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81</xdr:row>
      <xdr:rowOff>151130</xdr:rowOff>
    </xdr:from>
    <xdr:to>
      <xdr:col>20</xdr:col>
      <xdr:colOff>38100</xdr:colOff>
      <xdr:row>82</xdr:row>
      <xdr:rowOff>81280</xdr:rowOff>
    </xdr:to>
    <xdr:sp macro="" textlink="">
      <xdr:nvSpPr>
        <xdr:cNvPr id="296" name="フローチャート: 判断 295">
          <a:extLst>
            <a:ext uri="{FF2B5EF4-FFF2-40B4-BE49-F238E27FC236}">
              <a16:creationId xmlns:a16="http://schemas.microsoft.com/office/drawing/2014/main" id="{FEBF0268-18C0-4DF0-B3C1-5D395914E168}"/>
            </a:ext>
          </a:extLst>
        </xdr:cNvPr>
        <xdr:cNvSpPr/>
      </xdr:nvSpPr>
      <xdr:spPr>
        <a:xfrm>
          <a:off x="3746500" y="140385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81</xdr:row>
      <xdr:rowOff>126364</xdr:rowOff>
    </xdr:from>
    <xdr:to>
      <xdr:col>15</xdr:col>
      <xdr:colOff>101600</xdr:colOff>
      <xdr:row>82</xdr:row>
      <xdr:rowOff>56514</xdr:rowOff>
    </xdr:to>
    <xdr:sp macro="" textlink="">
      <xdr:nvSpPr>
        <xdr:cNvPr id="297" name="フローチャート: 判断 296">
          <a:extLst>
            <a:ext uri="{FF2B5EF4-FFF2-40B4-BE49-F238E27FC236}">
              <a16:creationId xmlns:a16="http://schemas.microsoft.com/office/drawing/2014/main" id="{B2CDFE0D-D2DB-47B9-AC78-31299385CE24}"/>
            </a:ext>
          </a:extLst>
        </xdr:cNvPr>
        <xdr:cNvSpPr/>
      </xdr:nvSpPr>
      <xdr:spPr>
        <a:xfrm>
          <a:off x="2857500" y="140138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81</xdr:row>
      <xdr:rowOff>86361</xdr:rowOff>
    </xdr:from>
    <xdr:to>
      <xdr:col>10</xdr:col>
      <xdr:colOff>165100</xdr:colOff>
      <xdr:row>82</xdr:row>
      <xdr:rowOff>16511</xdr:rowOff>
    </xdr:to>
    <xdr:sp macro="" textlink="">
      <xdr:nvSpPr>
        <xdr:cNvPr id="298" name="フローチャート: 判断 297">
          <a:extLst>
            <a:ext uri="{FF2B5EF4-FFF2-40B4-BE49-F238E27FC236}">
              <a16:creationId xmlns:a16="http://schemas.microsoft.com/office/drawing/2014/main" id="{A616BE96-3431-4A2B-AC55-7DAC433D6CCF}"/>
            </a:ext>
          </a:extLst>
        </xdr:cNvPr>
        <xdr:cNvSpPr/>
      </xdr:nvSpPr>
      <xdr:spPr>
        <a:xfrm>
          <a:off x="1968500" y="139738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81</xdr:row>
      <xdr:rowOff>73025</xdr:rowOff>
    </xdr:from>
    <xdr:to>
      <xdr:col>6</xdr:col>
      <xdr:colOff>38100</xdr:colOff>
      <xdr:row>82</xdr:row>
      <xdr:rowOff>3175</xdr:rowOff>
    </xdr:to>
    <xdr:sp macro="" textlink="">
      <xdr:nvSpPr>
        <xdr:cNvPr id="299" name="フローチャート: 判断 298">
          <a:extLst>
            <a:ext uri="{FF2B5EF4-FFF2-40B4-BE49-F238E27FC236}">
              <a16:creationId xmlns:a16="http://schemas.microsoft.com/office/drawing/2014/main" id="{D0EC01FB-32B9-43A2-9BBF-8B947DA90EF9}"/>
            </a:ext>
          </a:extLst>
        </xdr:cNvPr>
        <xdr:cNvSpPr/>
      </xdr:nvSpPr>
      <xdr:spPr>
        <a:xfrm>
          <a:off x="1079500" y="13960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300" name="テキスト ボックス 299">
          <a:extLst>
            <a:ext uri="{FF2B5EF4-FFF2-40B4-BE49-F238E27FC236}">
              <a16:creationId xmlns:a16="http://schemas.microsoft.com/office/drawing/2014/main" id="{3E9A3FC0-CB0E-43CE-ACAC-5AA80A2E273B}"/>
            </a:ext>
          </a:extLst>
        </xdr:cNvPr>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301" name="テキスト ボックス 300">
          <a:extLst>
            <a:ext uri="{FF2B5EF4-FFF2-40B4-BE49-F238E27FC236}">
              <a16:creationId xmlns:a16="http://schemas.microsoft.com/office/drawing/2014/main" id="{A8E702BD-6A89-4BD9-AAA1-A4DF9EAFC65B}"/>
            </a:ext>
          </a:extLst>
        </xdr:cNvPr>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302" name="テキスト ボックス 301">
          <a:extLst>
            <a:ext uri="{FF2B5EF4-FFF2-40B4-BE49-F238E27FC236}">
              <a16:creationId xmlns:a16="http://schemas.microsoft.com/office/drawing/2014/main" id="{BF36F63E-1C6A-43C8-A8E0-146747F38005}"/>
            </a:ext>
          </a:extLst>
        </xdr:cNvPr>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303" name="テキスト ボックス 302">
          <a:extLst>
            <a:ext uri="{FF2B5EF4-FFF2-40B4-BE49-F238E27FC236}">
              <a16:creationId xmlns:a16="http://schemas.microsoft.com/office/drawing/2014/main" id="{62432376-278C-43CD-B58C-FB3D385846CD}"/>
            </a:ext>
          </a:extLst>
        </xdr:cNvPr>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304" name="テキスト ボックス 303">
          <a:extLst>
            <a:ext uri="{FF2B5EF4-FFF2-40B4-BE49-F238E27FC236}">
              <a16:creationId xmlns:a16="http://schemas.microsoft.com/office/drawing/2014/main" id="{A4F180C4-C83D-4BD1-8C7B-89D253F60EC4}"/>
            </a:ext>
          </a:extLst>
        </xdr:cNvPr>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84</xdr:row>
      <xdr:rowOff>69214</xdr:rowOff>
    </xdr:from>
    <xdr:to>
      <xdr:col>24</xdr:col>
      <xdr:colOff>114300</xdr:colOff>
      <xdr:row>84</xdr:row>
      <xdr:rowOff>170814</xdr:rowOff>
    </xdr:to>
    <xdr:sp macro="" textlink="">
      <xdr:nvSpPr>
        <xdr:cNvPr id="305" name="楕円 304">
          <a:extLst>
            <a:ext uri="{FF2B5EF4-FFF2-40B4-BE49-F238E27FC236}">
              <a16:creationId xmlns:a16="http://schemas.microsoft.com/office/drawing/2014/main" id="{7CD7BEE9-FD62-4476-AF00-AA5823043E35}"/>
            </a:ext>
          </a:extLst>
        </xdr:cNvPr>
        <xdr:cNvSpPr/>
      </xdr:nvSpPr>
      <xdr:spPr>
        <a:xfrm>
          <a:off x="4584700" y="144710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84</xdr:row>
      <xdr:rowOff>47641</xdr:rowOff>
    </xdr:from>
    <xdr:ext cx="405111" cy="259045"/>
    <xdr:sp macro="" textlink="">
      <xdr:nvSpPr>
        <xdr:cNvPr id="306" name="【公営住宅】&#10;有形固定資産減価償却率該当値テキスト">
          <a:extLst>
            <a:ext uri="{FF2B5EF4-FFF2-40B4-BE49-F238E27FC236}">
              <a16:creationId xmlns:a16="http://schemas.microsoft.com/office/drawing/2014/main" id="{5FC2D8B9-F108-4E63-A3E5-C50CD938B86A}"/>
            </a:ext>
          </a:extLst>
        </xdr:cNvPr>
        <xdr:cNvSpPr txBox="1"/>
      </xdr:nvSpPr>
      <xdr:spPr>
        <a:xfrm>
          <a:off x="4673600" y="144494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84</xdr:row>
      <xdr:rowOff>44450</xdr:rowOff>
    </xdr:from>
    <xdr:to>
      <xdr:col>20</xdr:col>
      <xdr:colOff>38100</xdr:colOff>
      <xdr:row>84</xdr:row>
      <xdr:rowOff>146050</xdr:rowOff>
    </xdr:to>
    <xdr:sp macro="" textlink="">
      <xdr:nvSpPr>
        <xdr:cNvPr id="307" name="楕円 306">
          <a:extLst>
            <a:ext uri="{FF2B5EF4-FFF2-40B4-BE49-F238E27FC236}">
              <a16:creationId xmlns:a16="http://schemas.microsoft.com/office/drawing/2014/main" id="{94C94CED-332A-48DB-8624-9E15084E4323}"/>
            </a:ext>
          </a:extLst>
        </xdr:cNvPr>
        <xdr:cNvSpPr/>
      </xdr:nvSpPr>
      <xdr:spPr>
        <a:xfrm>
          <a:off x="3746500" y="144462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84</xdr:row>
      <xdr:rowOff>95250</xdr:rowOff>
    </xdr:from>
    <xdr:to>
      <xdr:col>24</xdr:col>
      <xdr:colOff>63500</xdr:colOff>
      <xdr:row>84</xdr:row>
      <xdr:rowOff>120014</xdr:rowOff>
    </xdr:to>
    <xdr:cxnSp macro="">
      <xdr:nvCxnSpPr>
        <xdr:cNvPr id="308" name="直線コネクタ 307">
          <a:extLst>
            <a:ext uri="{FF2B5EF4-FFF2-40B4-BE49-F238E27FC236}">
              <a16:creationId xmlns:a16="http://schemas.microsoft.com/office/drawing/2014/main" id="{99D49C5C-040A-4B09-ACE4-5041D52E8FFF}"/>
            </a:ext>
          </a:extLst>
        </xdr:cNvPr>
        <xdr:cNvCxnSpPr/>
      </xdr:nvCxnSpPr>
      <xdr:spPr>
        <a:xfrm>
          <a:off x="3797300" y="14497050"/>
          <a:ext cx="838200" cy="247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84</xdr:row>
      <xdr:rowOff>12064</xdr:rowOff>
    </xdr:from>
    <xdr:to>
      <xdr:col>15</xdr:col>
      <xdr:colOff>101600</xdr:colOff>
      <xdr:row>84</xdr:row>
      <xdr:rowOff>113664</xdr:rowOff>
    </xdr:to>
    <xdr:sp macro="" textlink="">
      <xdr:nvSpPr>
        <xdr:cNvPr id="309" name="楕円 308">
          <a:extLst>
            <a:ext uri="{FF2B5EF4-FFF2-40B4-BE49-F238E27FC236}">
              <a16:creationId xmlns:a16="http://schemas.microsoft.com/office/drawing/2014/main" id="{D71D564B-7992-407B-BBE6-73D7A008D824}"/>
            </a:ext>
          </a:extLst>
        </xdr:cNvPr>
        <xdr:cNvSpPr/>
      </xdr:nvSpPr>
      <xdr:spPr>
        <a:xfrm>
          <a:off x="2857500" y="144138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84</xdr:row>
      <xdr:rowOff>62864</xdr:rowOff>
    </xdr:from>
    <xdr:to>
      <xdr:col>19</xdr:col>
      <xdr:colOff>177800</xdr:colOff>
      <xdr:row>84</xdr:row>
      <xdr:rowOff>95250</xdr:rowOff>
    </xdr:to>
    <xdr:cxnSp macro="">
      <xdr:nvCxnSpPr>
        <xdr:cNvPr id="310" name="直線コネクタ 309">
          <a:extLst>
            <a:ext uri="{FF2B5EF4-FFF2-40B4-BE49-F238E27FC236}">
              <a16:creationId xmlns:a16="http://schemas.microsoft.com/office/drawing/2014/main" id="{4F846354-3C62-46BB-8582-E3249013A40E}"/>
            </a:ext>
          </a:extLst>
        </xdr:cNvPr>
        <xdr:cNvCxnSpPr/>
      </xdr:nvCxnSpPr>
      <xdr:spPr>
        <a:xfrm>
          <a:off x="2908300" y="14464664"/>
          <a:ext cx="889000" cy="323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84</xdr:row>
      <xdr:rowOff>12064</xdr:rowOff>
    </xdr:from>
    <xdr:to>
      <xdr:col>10</xdr:col>
      <xdr:colOff>165100</xdr:colOff>
      <xdr:row>84</xdr:row>
      <xdr:rowOff>113664</xdr:rowOff>
    </xdr:to>
    <xdr:sp macro="" textlink="">
      <xdr:nvSpPr>
        <xdr:cNvPr id="311" name="楕円 310">
          <a:extLst>
            <a:ext uri="{FF2B5EF4-FFF2-40B4-BE49-F238E27FC236}">
              <a16:creationId xmlns:a16="http://schemas.microsoft.com/office/drawing/2014/main" id="{0CD2CA2B-2132-4CA5-A8C4-2C6B05FD7439}"/>
            </a:ext>
          </a:extLst>
        </xdr:cNvPr>
        <xdr:cNvSpPr/>
      </xdr:nvSpPr>
      <xdr:spPr>
        <a:xfrm>
          <a:off x="1968500" y="144138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84</xdr:row>
      <xdr:rowOff>62864</xdr:rowOff>
    </xdr:from>
    <xdr:to>
      <xdr:col>15</xdr:col>
      <xdr:colOff>50800</xdr:colOff>
      <xdr:row>84</xdr:row>
      <xdr:rowOff>62864</xdr:rowOff>
    </xdr:to>
    <xdr:cxnSp macro="">
      <xdr:nvCxnSpPr>
        <xdr:cNvPr id="312" name="直線コネクタ 311">
          <a:extLst>
            <a:ext uri="{FF2B5EF4-FFF2-40B4-BE49-F238E27FC236}">
              <a16:creationId xmlns:a16="http://schemas.microsoft.com/office/drawing/2014/main" id="{25725AD6-96EE-45E6-AB5A-92E5F4BE180B}"/>
            </a:ext>
          </a:extLst>
        </xdr:cNvPr>
        <xdr:cNvCxnSpPr/>
      </xdr:nvCxnSpPr>
      <xdr:spPr>
        <a:xfrm>
          <a:off x="2019300" y="14464664"/>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83</xdr:row>
      <xdr:rowOff>116839</xdr:rowOff>
    </xdr:from>
    <xdr:to>
      <xdr:col>6</xdr:col>
      <xdr:colOff>38100</xdr:colOff>
      <xdr:row>84</xdr:row>
      <xdr:rowOff>46989</xdr:rowOff>
    </xdr:to>
    <xdr:sp macro="" textlink="">
      <xdr:nvSpPr>
        <xdr:cNvPr id="313" name="楕円 312">
          <a:extLst>
            <a:ext uri="{FF2B5EF4-FFF2-40B4-BE49-F238E27FC236}">
              <a16:creationId xmlns:a16="http://schemas.microsoft.com/office/drawing/2014/main" id="{83EF624A-ADC1-495C-B5F4-F6F71C7B9235}"/>
            </a:ext>
          </a:extLst>
        </xdr:cNvPr>
        <xdr:cNvSpPr/>
      </xdr:nvSpPr>
      <xdr:spPr>
        <a:xfrm>
          <a:off x="1079500" y="143471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83</xdr:row>
      <xdr:rowOff>167639</xdr:rowOff>
    </xdr:from>
    <xdr:to>
      <xdr:col>10</xdr:col>
      <xdr:colOff>114300</xdr:colOff>
      <xdr:row>84</xdr:row>
      <xdr:rowOff>62864</xdr:rowOff>
    </xdr:to>
    <xdr:cxnSp macro="">
      <xdr:nvCxnSpPr>
        <xdr:cNvPr id="314" name="直線コネクタ 313">
          <a:extLst>
            <a:ext uri="{FF2B5EF4-FFF2-40B4-BE49-F238E27FC236}">
              <a16:creationId xmlns:a16="http://schemas.microsoft.com/office/drawing/2014/main" id="{3AFB0680-6272-49B3-BB36-0533CC4BD57B}"/>
            </a:ext>
          </a:extLst>
        </xdr:cNvPr>
        <xdr:cNvCxnSpPr/>
      </xdr:nvCxnSpPr>
      <xdr:spPr>
        <a:xfrm>
          <a:off x="1130300" y="14397989"/>
          <a:ext cx="889000" cy="666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80</xdr:row>
      <xdr:rowOff>97807</xdr:rowOff>
    </xdr:from>
    <xdr:ext cx="405111" cy="259045"/>
    <xdr:sp macro="" textlink="">
      <xdr:nvSpPr>
        <xdr:cNvPr id="315" name="n_1aveValue【公営住宅】&#10;有形固定資産減価償却率">
          <a:extLst>
            <a:ext uri="{FF2B5EF4-FFF2-40B4-BE49-F238E27FC236}">
              <a16:creationId xmlns:a16="http://schemas.microsoft.com/office/drawing/2014/main" id="{FBDD35AC-6BA4-4EE0-86B2-B23204B0F5D4}"/>
            </a:ext>
          </a:extLst>
        </xdr:cNvPr>
        <xdr:cNvSpPr txBox="1"/>
      </xdr:nvSpPr>
      <xdr:spPr>
        <a:xfrm>
          <a:off x="3582044" y="138138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80</xdr:row>
      <xdr:rowOff>73041</xdr:rowOff>
    </xdr:from>
    <xdr:ext cx="405111" cy="259045"/>
    <xdr:sp macro="" textlink="">
      <xdr:nvSpPr>
        <xdr:cNvPr id="316" name="n_2aveValue【公営住宅】&#10;有形固定資産減価償却率">
          <a:extLst>
            <a:ext uri="{FF2B5EF4-FFF2-40B4-BE49-F238E27FC236}">
              <a16:creationId xmlns:a16="http://schemas.microsoft.com/office/drawing/2014/main" id="{E17C3093-443F-4FD1-817B-ED78A66D66C0}"/>
            </a:ext>
          </a:extLst>
        </xdr:cNvPr>
        <xdr:cNvSpPr txBox="1"/>
      </xdr:nvSpPr>
      <xdr:spPr>
        <a:xfrm>
          <a:off x="2705744" y="137890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80</xdr:row>
      <xdr:rowOff>33038</xdr:rowOff>
    </xdr:from>
    <xdr:ext cx="405111" cy="259045"/>
    <xdr:sp macro="" textlink="">
      <xdr:nvSpPr>
        <xdr:cNvPr id="317" name="n_3aveValue【公営住宅】&#10;有形固定資産減価償却率">
          <a:extLst>
            <a:ext uri="{FF2B5EF4-FFF2-40B4-BE49-F238E27FC236}">
              <a16:creationId xmlns:a16="http://schemas.microsoft.com/office/drawing/2014/main" id="{C85ECA16-CAEA-450E-B021-BD75C802EEBE}"/>
            </a:ext>
          </a:extLst>
        </xdr:cNvPr>
        <xdr:cNvSpPr txBox="1"/>
      </xdr:nvSpPr>
      <xdr:spPr>
        <a:xfrm>
          <a:off x="1816744" y="137490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80</xdr:row>
      <xdr:rowOff>19702</xdr:rowOff>
    </xdr:from>
    <xdr:ext cx="405111" cy="259045"/>
    <xdr:sp macro="" textlink="">
      <xdr:nvSpPr>
        <xdr:cNvPr id="318" name="n_4aveValue【公営住宅】&#10;有形固定資産減価償却率">
          <a:extLst>
            <a:ext uri="{FF2B5EF4-FFF2-40B4-BE49-F238E27FC236}">
              <a16:creationId xmlns:a16="http://schemas.microsoft.com/office/drawing/2014/main" id="{552B8EBF-F4BD-466F-BE9F-7B5A4A5A50E4}"/>
            </a:ext>
          </a:extLst>
        </xdr:cNvPr>
        <xdr:cNvSpPr txBox="1"/>
      </xdr:nvSpPr>
      <xdr:spPr>
        <a:xfrm>
          <a:off x="927744" y="137357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84</xdr:row>
      <xdr:rowOff>137177</xdr:rowOff>
    </xdr:from>
    <xdr:ext cx="405111" cy="259045"/>
    <xdr:sp macro="" textlink="">
      <xdr:nvSpPr>
        <xdr:cNvPr id="319" name="n_1mainValue【公営住宅】&#10;有形固定資産減価償却率">
          <a:extLst>
            <a:ext uri="{FF2B5EF4-FFF2-40B4-BE49-F238E27FC236}">
              <a16:creationId xmlns:a16="http://schemas.microsoft.com/office/drawing/2014/main" id="{CE09BF58-62DB-41E1-B762-71053742CAF8}"/>
            </a:ext>
          </a:extLst>
        </xdr:cNvPr>
        <xdr:cNvSpPr txBox="1"/>
      </xdr:nvSpPr>
      <xdr:spPr>
        <a:xfrm>
          <a:off x="3582044" y="145389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84</xdr:row>
      <xdr:rowOff>104791</xdr:rowOff>
    </xdr:from>
    <xdr:ext cx="405111" cy="259045"/>
    <xdr:sp macro="" textlink="">
      <xdr:nvSpPr>
        <xdr:cNvPr id="320" name="n_2mainValue【公営住宅】&#10;有形固定資産減価償却率">
          <a:extLst>
            <a:ext uri="{FF2B5EF4-FFF2-40B4-BE49-F238E27FC236}">
              <a16:creationId xmlns:a16="http://schemas.microsoft.com/office/drawing/2014/main" id="{F8474E0E-71DC-4183-B7B6-AF675AA2F5A8}"/>
            </a:ext>
          </a:extLst>
        </xdr:cNvPr>
        <xdr:cNvSpPr txBox="1"/>
      </xdr:nvSpPr>
      <xdr:spPr>
        <a:xfrm>
          <a:off x="2705744" y="145065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84</xdr:row>
      <xdr:rowOff>104791</xdr:rowOff>
    </xdr:from>
    <xdr:ext cx="405111" cy="259045"/>
    <xdr:sp macro="" textlink="">
      <xdr:nvSpPr>
        <xdr:cNvPr id="321" name="n_3mainValue【公営住宅】&#10;有形固定資産減価償却率">
          <a:extLst>
            <a:ext uri="{FF2B5EF4-FFF2-40B4-BE49-F238E27FC236}">
              <a16:creationId xmlns:a16="http://schemas.microsoft.com/office/drawing/2014/main" id="{6F2E3981-71AB-4CD4-AECC-1B5CC80295DE}"/>
            </a:ext>
          </a:extLst>
        </xdr:cNvPr>
        <xdr:cNvSpPr txBox="1"/>
      </xdr:nvSpPr>
      <xdr:spPr>
        <a:xfrm>
          <a:off x="1816744" y="145065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84</xdr:row>
      <xdr:rowOff>38116</xdr:rowOff>
    </xdr:from>
    <xdr:ext cx="405111" cy="259045"/>
    <xdr:sp macro="" textlink="">
      <xdr:nvSpPr>
        <xdr:cNvPr id="322" name="n_4mainValue【公営住宅】&#10;有形固定資産減価償却率">
          <a:extLst>
            <a:ext uri="{FF2B5EF4-FFF2-40B4-BE49-F238E27FC236}">
              <a16:creationId xmlns:a16="http://schemas.microsoft.com/office/drawing/2014/main" id="{FF0B11DF-BEA2-4DED-BC99-1276F8C8F906}"/>
            </a:ext>
          </a:extLst>
        </xdr:cNvPr>
        <xdr:cNvSpPr txBox="1"/>
      </xdr:nvSpPr>
      <xdr:spPr>
        <a:xfrm>
          <a:off x="927744" y="144399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323" name="正方形/長方形 322">
          <a:extLst>
            <a:ext uri="{FF2B5EF4-FFF2-40B4-BE49-F238E27FC236}">
              <a16:creationId xmlns:a16="http://schemas.microsoft.com/office/drawing/2014/main" id="{AFD0803A-B4AF-45BE-8B83-66E0390634EA}"/>
            </a:ext>
          </a:extLst>
        </xdr:cNvPr>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324" name="正方形/長方形 323">
          <a:extLst>
            <a:ext uri="{FF2B5EF4-FFF2-40B4-BE49-F238E27FC236}">
              <a16:creationId xmlns:a16="http://schemas.microsoft.com/office/drawing/2014/main" id="{02964475-C963-4856-8F8A-DFA418469AD5}"/>
            </a:ext>
          </a:extLst>
        </xdr:cNvPr>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325" name="正方形/長方形 324">
          <a:extLst>
            <a:ext uri="{FF2B5EF4-FFF2-40B4-BE49-F238E27FC236}">
              <a16:creationId xmlns:a16="http://schemas.microsoft.com/office/drawing/2014/main" id="{170B915E-AC76-467D-BFB7-12CFE85D74A0}"/>
            </a:ext>
          </a:extLst>
        </xdr:cNvPr>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38/129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326" name="正方形/長方形 325">
          <a:extLst>
            <a:ext uri="{FF2B5EF4-FFF2-40B4-BE49-F238E27FC236}">
              <a16:creationId xmlns:a16="http://schemas.microsoft.com/office/drawing/2014/main" id="{98CA373C-C0D6-4493-9F0A-BE815F9332D7}"/>
            </a:ext>
          </a:extLst>
        </xdr:cNvPr>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327" name="正方形/長方形 326">
          <a:extLst>
            <a:ext uri="{FF2B5EF4-FFF2-40B4-BE49-F238E27FC236}">
              <a16:creationId xmlns:a16="http://schemas.microsoft.com/office/drawing/2014/main" id="{9C8216B7-D7AD-4DD0-B3C9-B77E49C613DD}"/>
            </a:ext>
          </a:extLst>
        </xdr:cNvPr>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0.782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328" name="正方形/長方形 327">
          <a:extLst>
            <a:ext uri="{FF2B5EF4-FFF2-40B4-BE49-F238E27FC236}">
              <a16:creationId xmlns:a16="http://schemas.microsoft.com/office/drawing/2014/main" id="{8C988326-2AE1-43A4-B6D5-D02AE2DBC22C}"/>
            </a:ext>
          </a:extLst>
        </xdr:cNvPr>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329" name="正方形/長方形 328">
          <a:extLst>
            <a:ext uri="{FF2B5EF4-FFF2-40B4-BE49-F238E27FC236}">
              <a16:creationId xmlns:a16="http://schemas.microsoft.com/office/drawing/2014/main" id="{60CBDEA5-B606-4EE8-9141-BD0CC5139DF0}"/>
            </a:ext>
          </a:extLst>
        </xdr:cNvPr>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330" name="正方形/長方形 329">
          <a:extLst>
            <a:ext uri="{FF2B5EF4-FFF2-40B4-BE49-F238E27FC236}">
              <a16:creationId xmlns:a16="http://schemas.microsoft.com/office/drawing/2014/main" id="{DE10B791-7E49-4FAB-BB09-6A306B1B0DBC}"/>
            </a:ext>
          </a:extLst>
        </xdr:cNvPr>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331" name="テキスト ボックス 330">
          <a:extLst>
            <a:ext uri="{FF2B5EF4-FFF2-40B4-BE49-F238E27FC236}">
              <a16:creationId xmlns:a16="http://schemas.microsoft.com/office/drawing/2014/main" id="{4EB74BE7-EFFC-45E8-8446-E65B89021D38}"/>
            </a:ext>
          </a:extLst>
        </xdr:cNvPr>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332" name="直線コネクタ 331">
          <a:extLst>
            <a:ext uri="{FF2B5EF4-FFF2-40B4-BE49-F238E27FC236}">
              <a16:creationId xmlns:a16="http://schemas.microsoft.com/office/drawing/2014/main" id="{D973167D-3314-4811-BED2-E7725C5546FA}"/>
            </a:ext>
          </a:extLst>
        </xdr:cNvPr>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114300</xdr:rowOff>
    </xdr:from>
    <xdr:to>
      <xdr:col>59</xdr:col>
      <xdr:colOff>50800</xdr:colOff>
      <xdr:row>86</xdr:row>
      <xdr:rowOff>114300</xdr:rowOff>
    </xdr:to>
    <xdr:cxnSp macro="">
      <xdr:nvCxnSpPr>
        <xdr:cNvPr id="333" name="直線コネクタ 332">
          <a:extLst>
            <a:ext uri="{FF2B5EF4-FFF2-40B4-BE49-F238E27FC236}">
              <a16:creationId xmlns:a16="http://schemas.microsoft.com/office/drawing/2014/main" id="{279B3271-CA45-463E-BC9C-F8B63D2AB524}"/>
            </a:ext>
          </a:extLst>
        </xdr:cNvPr>
        <xdr:cNvCxnSpPr/>
      </xdr:nvCxnSpPr>
      <xdr:spPr>
        <a:xfrm>
          <a:off x="6604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85</xdr:row>
      <xdr:rowOff>143527</xdr:rowOff>
    </xdr:from>
    <xdr:ext cx="467179" cy="259045"/>
    <xdr:sp macro="" textlink="">
      <xdr:nvSpPr>
        <xdr:cNvPr id="334" name="テキスト ボックス 333">
          <a:extLst>
            <a:ext uri="{FF2B5EF4-FFF2-40B4-BE49-F238E27FC236}">
              <a16:creationId xmlns:a16="http://schemas.microsoft.com/office/drawing/2014/main" id="{6C4530E9-13D3-46A4-814D-007CCBB3725B}"/>
            </a:ext>
          </a:extLst>
        </xdr:cNvPr>
        <xdr:cNvSpPr txBox="1"/>
      </xdr:nvSpPr>
      <xdr:spPr>
        <a:xfrm>
          <a:off x="6136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84</xdr:row>
      <xdr:rowOff>76200</xdr:rowOff>
    </xdr:from>
    <xdr:to>
      <xdr:col>59</xdr:col>
      <xdr:colOff>50800</xdr:colOff>
      <xdr:row>84</xdr:row>
      <xdr:rowOff>76200</xdr:rowOff>
    </xdr:to>
    <xdr:cxnSp macro="">
      <xdr:nvCxnSpPr>
        <xdr:cNvPr id="335" name="直線コネクタ 334">
          <a:extLst>
            <a:ext uri="{FF2B5EF4-FFF2-40B4-BE49-F238E27FC236}">
              <a16:creationId xmlns:a16="http://schemas.microsoft.com/office/drawing/2014/main" id="{F5523C9A-2574-4962-BF6F-65A8686A1889}"/>
            </a:ext>
          </a:extLst>
        </xdr:cNvPr>
        <xdr:cNvCxnSpPr/>
      </xdr:nvCxnSpPr>
      <xdr:spPr>
        <a:xfrm>
          <a:off x="6604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83</xdr:row>
      <xdr:rowOff>105427</xdr:rowOff>
    </xdr:from>
    <xdr:ext cx="531299" cy="259045"/>
    <xdr:sp macro="" textlink="">
      <xdr:nvSpPr>
        <xdr:cNvPr id="336" name="テキスト ボックス 335">
          <a:extLst>
            <a:ext uri="{FF2B5EF4-FFF2-40B4-BE49-F238E27FC236}">
              <a16:creationId xmlns:a16="http://schemas.microsoft.com/office/drawing/2014/main" id="{910D59CF-0181-4136-A5F3-B555904479DF}"/>
            </a:ext>
          </a:extLst>
        </xdr:cNvPr>
        <xdr:cNvSpPr txBox="1"/>
      </xdr:nvSpPr>
      <xdr:spPr>
        <a:xfrm>
          <a:off x="6072701" y="1433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82</xdr:row>
      <xdr:rowOff>38100</xdr:rowOff>
    </xdr:from>
    <xdr:to>
      <xdr:col>59</xdr:col>
      <xdr:colOff>50800</xdr:colOff>
      <xdr:row>82</xdr:row>
      <xdr:rowOff>38100</xdr:rowOff>
    </xdr:to>
    <xdr:cxnSp macro="">
      <xdr:nvCxnSpPr>
        <xdr:cNvPr id="337" name="直線コネクタ 336">
          <a:extLst>
            <a:ext uri="{FF2B5EF4-FFF2-40B4-BE49-F238E27FC236}">
              <a16:creationId xmlns:a16="http://schemas.microsoft.com/office/drawing/2014/main" id="{0D287A67-369B-4B97-82AA-5EB647EB2E4E}"/>
            </a:ext>
          </a:extLst>
        </xdr:cNvPr>
        <xdr:cNvCxnSpPr/>
      </xdr:nvCxnSpPr>
      <xdr:spPr>
        <a:xfrm>
          <a:off x="6604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81</xdr:row>
      <xdr:rowOff>67327</xdr:rowOff>
    </xdr:from>
    <xdr:ext cx="531299" cy="259045"/>
    <xdr:sp macro="" textlink="">
      <xdr:nvSpPr>
        <xdr:cNvPr id="338" name="テキスト ボックス 337">
          <a:extLst>
            <a:ext uri="{FF2B5EF4-FFF2-40B4-BE49-F238E27FC236}">
              <a16:creationId xmlns:a16="http://schemas.microsoft.com/office/drawing/2014/main" id="{525351CF-55B5-4075-80A4-072AA4B4F5AB}"/>
            </a:ext>
          </a:extLst>
        </xdr:cNvPr>
        <xdr:cNvSpPr txBox="1"/>
      </xdr:nvSpPr>
      <xdr:spPr>
        <a:xfrm>
          <a:off x="6072701" y="1395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0</xdr:rowOff>
    </xdr:from>
    <xdr:to>
      <xdr:col>59</xdr:col>
      <xdr:colOff>50800</xdr:colOff>
      <xdr:row>80</xdr:row>
      <xdr:rowOff>0</xdr:rowOff>
    </xdr:to>
    <xdr:cxnSp macro="">
      <xdr:nvCxnSpPr>
        <xdr:cNvPr id="339" name="直線コネクタ 338">
          <a:extLst>
            <a:ext uri="{FF2B5EF4-FFF2-40B4-BE49-F238E27FC236}">
              <a16:creationId xmlns:a16="http://schemas.microsoft.com/office/drawing/2014/main" id="{9833AFFE-73C8-4E5A-ACA8-6B84D9ECBE23}"/>
            </a:ext>
          </a:extLst>
        </xdr:cNvPr>
        <xdr:cNvCxnSpPr/>
      </xdr:nvCxnSpPr>
      <xdr:spPr>
        <a:xfrm>
          <a:off x="6604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79</xdr:row>
      <xdr:rowOff>29227</xdr:rowOff>
    </xdr:from>
    <xdr:ext cx="531299" cy="259045"/>
    <xdr:sp macro="" textlink="">
      <xdr:nvSpPr>
        <xdr:cNvPr id="340" name="テキスト ボックス 339">
          <a:extLst>
            <a:ext uri="{FF2B5EF4-FFF2-40B4-BE49-F238E27FC236}">
              <a16:creationId xmlns:a16="http://schemas.microsoft.com/office/drawing/2014/main" id="{E93DA25F-0853-417C-8EDA-527E4298CAE6}"/>
            </a:ext>
          </a:extLst>
        </xdr:cNvPr>
        <xdr:cNvSpPr txBox="1"/>
      </xdr:nvSpPr>
      <xdr:spPr>
        <a:xfrm>
          <a:off x="6072701" y="1357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133350</xdr:rowOff>
    </xdr:from>
    <xdr:to>
      <xdr:col>59</xdr:col>
      <xdr:colOff>50800</xdr:colOff>
      <xdr:row>77</xdr:row>
      <xdr:rowOff>133350</xdr:rowOff>
    </xdr:to>
    <xdr:cxnSp macro="">
      <xdr:nvCxnSpPr>
        <xdr:cNvPr id="341" name="直線コネクタ 340">
          <a:extLst>
            <a:ext uri="{FF2B5EF4-FFF2-40B4-BE49-F238E27FC236}">
              <a16:creationId xmlns:a16="http://schemas.microsoft.com/office/drawing/2014/main" id="{031A3765-ACD5-4000-91E5-AA024B47A221}"/>
            </a:ext>
          </a:extLst>
        </xdr:cNvPr>
        <xdr:cNvCxnSpPr/>
      </xdr:nvCxnSpPr>
      <xdr:spPr>
        <a:xfrm>
          <a:off x="6604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76</xdr:row>
      <xdr:rowOff>162577</xdr:rowOff>
    </xdr:from>
    <xdr:ext cx="531299" cy="259045"/>
    <xdr:sp macro="" textlink="">
      <xdr:nvSpPr>
        <xdr:cNvPr id="342" name="テキスト ボックス 341">
          <a:extLst>
            <a:ext uri="{FF2B5EF4-FFF2-40B4-BE49-F238E27FC236}">
              <a16:creationId xmlns:a16="http://schemas.microsoft.com/office/drawing/2014/main" id="{A6C7435B-6CA4-447E-BA86-F022A50F771E}"/>
            </a:ext>
          </a:extLst>
        </xdr:cNvPr>
        <xdr:cNvSpPr txBox="1"/>
      </xdr:nvSpPr>
      <xdr:spPr>
        <a:xfrm>
          <a:off x="6072701" y="1319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343" name="直線コネクタ 342">
          <a:extLst>
            <a:ext uri="{FF2B5EF4-FFF2-40B4-BE49-F238E27FC236}">
              <a16:creationId xmlns:a16="http://schemas.microsoft.com/office/drawing/2014/main" id="{5653B391-6A09-40A7-889C-70902D53DED8}"/>
            </a:ext>
          </a:extLst>
        </xdr:cNvPr>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74</xdr:row>
      <xdr:rowOff>124477</xdr:rowOff>
    </xdr:from>
    <xdr:ext cx="531299" cy="259045"/>
    <xdr:sp macro="" textlink="">
      <xdr:nvSpPr>
        <xdr:cNvPr id="344" name="テキスト ボックス 343">
          <a:extLst>
            <a:ext uri="{FF2B5EF4-FFF2-40B4-BE49-F238E27FC236}">
              <a16:creationId xmlns:a16="http://schemas.microsoft.com/office/drawing/2014/main" id="{4F7261C7-9D80-44FA-A586-CF698146E857}"/>
            </a:ext>
          </a:extLst>
        </xdr:cNvPr>
        <xdr:cNvSpPr txBox="1"/>
      </xdr:nvSpPr>
      <xdr:spPr>
        <a:xfrm>
          <a:off x="6072701" y="1281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345" name="【公営住宅】&#10;一人当たり面積グラフ枠">
          <a:extLst>
            <a:ext uri="{FF2B5EF4-FFF2-40B4-BE49-F238E27FC236}">
              <a16:creationId xmlns:a16="http://schemas.microsoft.com/office/drawing/2014/main" id="{BA29DE4F-4FF6-4B91-BA1F-B2A6AAE46054}"/>
            </a:ext>
          </a:extLst>
        </xdr:cNvPr>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77</xdr:row>
      <xdr:rowOff>170002</xdr:rowOff>
    </xdr:from>
    <xdr:to>
      <xdr:col>54</xdr:col>
      <xdr:colOff>189865</xdr:colOff>
      <xdr:row>86</xdr:row>
      <xdr:rowOff>109576</xdr:rowOff>
    </xdr:to>
    <xdr:cxnSp macro="">
      <xdr:nvCxnSpPr>
        <xdr:cNvPr id="346" name="直線コネクタ 345">
          <a:extLst>
            <a:ext uri="{FF2B5EF4-FFF2-40B4-BE49-F238E27FC236}">
              <a16:creationId xmlns:a16="http://schemas.microsoft.com/office/drawing/2014/main" id="{CA69E379-F4A1-418F-A396-7746860FF9DA}"/>
            </a:ext>
          </a:extLst>
        </xdr:cNvPr>
        <xdr:cNvCxnSpPr/>
      </xdr:nvCxnSpPr>
      <xdr:spPr>
        <a:xfrm flipV="1">
          <a:off x="10476865" y="13371652"/>
          <a:ext cx="0" cy="148262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113403</xdr:rowOff>
    </xdr:from>
    <xdr:ext cx="469744" cy="259045"/>
    <xdr:sp macro="" textlink="">
      <xdr:nvSpPr>
        <xdr:cNvPr id="347" name="【公営住宅】&#10;一人当たり面積最小値テキスト">
          <a:extLst>
            <a:ext uri="{FF2B5EF4-FFF2-40B4-BE49-F238E27FC236}">
              <a16:creationId xmlns:a16="http://schemas.microsoft.com/office/drawing/2014/main" id="{3695029F-F27A-4846-9BB3-99F96734CE32}"/>
            </a:ext>
          </a:extLst>
        </xdr:cNvPr>
        <xdr:cNvSpPr txBox="1"/>
      </xdr:nvSpPr>
      <xdr:spPr>
        <a:xfrm>
          <a:off x="10515600" y="148581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109576</xdr:rowOff>
    </xdr:from>
    <xdr:to>
      <xdr:col>55</xdr:col>
      <xdr:colOff>88900</xdr:colOff>
      <xdr:row>86</xdr:row>
      <xdr:rowOff>109576</xdr:rowOff>
    </xdr:to>
    <xdr:cxnSp macro="">
      <xdr:nvCxnSpPr>
        <xdr:cNvPr id="348" name="直線コネクタ 347">
          <a:extLst>
            <a:ext uri="{FF2B5EF4-FFF2-40B4-BE49-F238E27FC236}">
              <a16:creationId xmlns:a16="http://schemas.microsoft.com/office/drawing/2014/main" id="{5BDEEB0F-770A-4A2C-A8A7-60D074A18380}"/>
            </a:ext>
          </a:extLst>
        </xdr:cNvPr>
        <xdr:cNvCxnSpPr/>
      </xdr:nvCxnSpPr>
      <xdr:spPr>
        <a:xfrm>
          <a:off x="10388600" y="148542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76</xdr:row>
      <xdr:rowOff>116679</xdr:rowOff>
    </xdr:from>
    <xdr:ext cx="534377" cy="259045"/>
    <xdr:sp macro="" textlink="">
      <xdr:nvSpPr>
        <xdr:cNvPr id="349" name="【公営住宅】&#10;一人当たり面積最大値テキスト">
          <a:extLst>
            <a:ext uri="{FF2B5EF4-FFF2-40B4-BE49-F238E27FC236}">
              <a16:creationId xmlns:a16="http://schemas.microsoft.com/office/drawing/2014/main" id="{C0A4708B-5F8C-4136-AF02-6D0E51BEC860}"/>
            </a:ext>
          </a:extLst>
        </xdr:cNvPr>
        <xdr:cNvSpPr txBox="1"/>
      </xdr:nvSpPr>
      <xdr:spPr>
        <a:xfrm>
          <a:off x="10515600" y="131468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39.038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77</xdr:row>
      <xdr:rowOff>170002</xdr:rowOff>
    </xdr:from>
    <xdr:to>
      <xdr:col>55</xdr:col>
      <xdr:colOff>88900</xdr:colOff>
      <xdr:row>77</xdr:row>
      <xdr:rowOff>170002</xdr:rowOff>
    </xdr:to>
    <xdr:cxnSp macro="">
      <xdr:nvCxnSpPr>
        <xdr:cNvPr id="350" name="直線コネクタ 349">
          <a:extLst>
            <a:ext uri="{FF2B5EF4-FFF2-40B4-BE49-F238E27FC236}">
              <a16:creationId xmlns:a16="http://schemas.microsoft.com/office/drawing/2014/main" id="{756A6F27-4E0D-4F07-9186-79E55940CF70}"/>
            </a:ext>
          </a:extLst>
        </xdr:cNvPr>
        <xdr:cNvCxnSpPr/>
      </xdr:nvCxnSpPr>
      <xdr:spPr>
        <a:xfrm>
          <a:off x="10388600" y="133716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85</xdr:row>
      <xdr:rowOff>31335</xdr:rowOff>
    </xdr:from>
    <xdr:ext cx="469744" cy="259045"/>
    <xdr:sp macro="" textlink="">
      <xdr:nvSpPr>
        <xdr:cNvPr id="351" name="【公営住宅】&#10;一人当たり面積平均値テキスト">
          <a:extLst>
            <a:ext uri="{FF2B5EF4-FFF2-40B4-BE49-F238E27FC236}">
              <a16:creationId xmlns:a16="http://schemas.microsoft.com/office/drawing/2014/main" id="{14AB68B6-DF93-4961-8061-4EB2E09C64B4}"/>
            </a:ext>
          </a:extLst>
        </xdr:cNvPr>
        <xdr:cNvSpPr txBox="1"/>
      </xdr:nvSpPr>
      <xdr:spPr>
        <a:xfrm>
          <a:off x="10515600" y="1460458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4.778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52908</xdr:rowOff>
    </xdr:from>
    <xdr:to>
      <xdr:col>55</xdr:col>
      <xdr:colOff>50800</xdr:colOff>
      <xdr:row>85</xdr:row>
      <xdr:rowOff>154508</xdr:rowOff>
    </xdr:to>
    <xdr:sp macro="" textlink="">
      <xdr:nvSpPr>
        <xdr:cNvPr id="352" name="フローチャート: 判断 351">
          <a:extLst>
            <a:ext uri="{FF2B5EF4-FFF2-40B4-BE49-F238E27FC236}">
              <a16:creationId xmlns:a16="http://schemas.microsoft.com/office/drawing/2014/main" id="{AB8DC7F1-796B-4371-98A5-8FEAD123BD20}"/>
            </a:ext>
          </a:extLst>
        </xdr:cNvPr>
        <xdr:cNvSpPr/>
      </xdr:nvSpPr>
      <xdr:spPr>
        <a:xfrm>
          <a:off x="10426700" y="146261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85</xdr:row>
      <xdr:rowOff>63157</xdr:rowOff>
    </xdr:from>
    <xdr:to>
      <xdr:col>50</xdr:col>
      <xdr:colOff>165100</xdr:colOff>
      <xdr:row>85</xdr:row>
      <xdr:rowOff>164757</xdr:rowOff>
    </xdr:to>
    <xdr:sp macro="" textlink="">
      <xdr:nvSpPr>
        <xdr:cNvPr id="353" name="フローチャート: 判断 352">
          <a:extLst>
            <a:ext uri="{FF2B5EF4-FFF2-40B4-BE49-F238E27FC236}">
              <a16:creationId xmlns:a16="http://schemas.microsoft.com/office/drawing/2014/main" id="{F3CD14FB-BA72-4729-AD73-724174AC8BD1}"/>
            </a:ext>
          </a:extLst>
        </xdr:cNvPr>
        <xdr:cNvSpPr/>
      </xdr:nvSpPr>
      <xdr:spPr>
        <a:xfrm>
          <a:off x="9588500" y="146364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85</xdr:row>
      <xdr:rowOff>61404</xdr:rowOff>
    </xdr:from>
    <xdr:to>
      <xdr:col>46</xdr:col>
      <xdr:colOff>38100</xdr:colOff>
      <xdr:row>85</xdr:row>
      <xdr:rowOff>163004</xdr:rowOff>
    </xdr:to>
    <xdr:sp macro="" textlink="">
      <xdr:nvSpPr>
        <xdr:cNvPr id="354" name="フローチャート: 判断 353">
          <a:extLst>
            <a:ext uri="{FF2B5EF4-FFF2-40B4-BE49-F238E27FC236}">
              <a16:creationId xmlns:a16="http://schemas.microsoft.com/office/drawing/2014/main" id="{5F4C15E4-A238-4087-943C-B88394C3D617}"/>
            </a:ext>
          </a:extLst>
        </xdr:cNvPr>
        <xdr:cNvSpPr/>
      </xdr:nvSpPr>
      <xdr:spPr>
        <a:xfrm>
          <a:off x="8699500" y="146346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85</xdr:row>
      <xdr:rowOff>63728</xdr:rowOff>
    </xdr:from>
    <xdr:to>
      <xdr:col>41</xdr:col>
      <xdr:colOff>101600</xdr:colOff>
      <xdr:row>85</xdr:row>
      <xdr:rowOff>165328</xdr:rowOff>
    </xdr:to>
    <xdr:sp macro="" textlink="">
      <xdr:nvSpPr>
        <xdr:cNvPr id="355" name="フローチャート: 判断 354">
          <a:extLst>
            <a:ext uri="{FF2B5EF4-FFF2-40B4-BE49-F238E27FC236}">
              <a16:creationId xmlns:a16="http://schemas.microsoft.com/office/drawing/2014/main" id="{A908FEC6-E318-498D-9D2C-84C76C94A249}"/>
            </a:ext>
          </a:extLst>
        </xdr:cNvPr>
        <xdr:cNvSpPr/>
      </xdr:nvSpPr>
      <xdr:spPr>
        <a:xfrm>
          <a:off x="7810500" y="146369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85</xdr:row>
      <xdr:rowOff>97028</xdr:rowOff>
    </xdr:from>
    <xdr:to>
      <xdr:col>36</xdr:col>
      <xdr:colOff>165100</xdr:colOff>
      <xdr:row>86</xdr:row>
      <xdr:rowOff>27178</xdr:rowOff>
    </xdr:to>
    <xdr:sp macro="" textlink="">
      <xdr:nvSpPr>
        <xdr:cNvPr id="356" name="フローチャート: 判断 355">
          <a:extLst>
            <a:ext uri="{FF2B5EF4-FFF2-40B4-BE49-F238E27FC236}">
              <a16:creationId xmlns:a16="http://schemas.microsoft.com/office/drawing/2014/main" id="{97B0CCE4-FA46-4BEB-B7F5-6EFABFDB7401}"/>
            </a:ext>
          </a:extLst>
        </xdr:cNvPr>
        <xdr:cNvSpPr/>
      </xdr:nvSpPr>
      <xdr:spPr>
        <a:xfrm>
          <a:off x="6921500" y="146702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357" name="テキスト ボックス 356">
          <a:extLst>
            <a:ext uri="{FF2B5EF4-FFF2-40B4-BE49-F238E27FC236}">
              <a16:creationId xmlns:a16="http://schemas.microsoft.com/office/drawing/2014/main" id="{27BFE159-5A12-457D-AE4D-2E6D501E547C}"/>
            </a:ext>
          </a:extLst>
        </xdr:cNvPr>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358" name="テキスト ボックス 357">
          <a:extLst>
            <a:ext uri="{FF2B5EF4-FFF2-40B4-BE49-F238E27FC236}">
              <a16:creationId xmlns:a16="http://schemas.microsoft.com/office/drawing/2014/main" id="{F882D97B-0082-46B1-9C39-56A90CE08EB9}"/>
            </a:ext>
          </a:extLst>
        </xdr:cNvPr>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359" name="テキスト ボックス 358">
          <a:extLst>
            <a:ext uri="{FF2B5EF4-FFF2-40B4-BE49-F238E27FC236}">
              <a16:creationId xmlns:a16="http://schemas.microsoft.com/office/drawing/2014/main" id="{9DB6FC4B-7F22-4B69-A63A-DCD3951BB3CC}"/>
            </a:ext>
          </a:extLst>
        </xdr:cNvPr>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360" name="テキスト ボックス 359">
          <a:extLst>
            <a:ext uri="{FF2B5EF4-FFF2-40B4-BE49-F238E27FC236}">
              <a16:creationId xmlns:a16="http://schemas.microsoft.com/office/drawing/2014/main" id="{F58E1738-8A2C-4F19-B7EC-620C118DA85C}"/>
            </a:ext>
          </a:extLst>
        </xdr:cNvPr>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361" name="テキスト ボックス 360">
          <a:extLst>
            <a:ext uri="{FF2B5EF4-FFF2-40B4-BE49-F238E27FC236}">
              <a16:creationId xmlns:a16="http://schemas.microsoft.com/office/drawing/2014/main" id="{675DE3E8-22E1-462A-8665-BD7BB1A53586}"/>
            </a:ext>
          </a:extLst>
        </xdr:cNvPr>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84</xdr:row>
      <xdr:rowOff>164161</xdr:rowOff>
    </xdr:from>
    <xdr:to>
      <xdr:col>55</xdr:col>
      <xdr:colOff>50800</xdr:colOff>
      <xdr:row>85</xdr:row>
      <xdr:rowOff>94311</xdr:rowOff>
    </xdr:to>
    <xdr:sp macro="" textlink="">
      <xdr:nvSpPr>
        <xdr:cNvPr id="362" name="楕円 361">
          <a:extLst>
            <a:ext uri="{FF2B5EF4-FFF2-40B4-BE49-F238E27FC236}">
              <a16:creationId xmlns:a16="http://schemas.microsoft.com/office/drawing/2014/main" id="{BC778E85-9688-4712-B1E0-D796F14F2125}"/>
            </a:ext>
          </a:extLst>
        </xdr:cNvPr>
        <xdr:cNvSpPr/>
      </xdr:nvSpPr>
      <xdr:spPr>
        <a:xfrm>
          <a:off x="10426700" y="145659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84</xdr:row>
      <xdr:rowOff>15588</xdr:rowOff>
    </xdr:from>
    <xdr:ext cx="469744" cy="259045"/>
    <xdr:sp macro="" textlink="">
      <xdr:nvSpPr>
        <xdr:cNvPr id="363" name="【公営住宅】&#10;一人当たり面積該当値テキスト">
          <a:extLst>
            <a:ext uri="{FF2B5EF4-FFF2-40B4-BE49-F238E27FC236}">
              <a16:creationId xmlns:a16="http://schemas.microsoft.com/office/drawing/2014/main" id="{C4CFDE7A-1DFF-4E00-8A24-40FFA41600CB}"/>
            </a:ext>
          </a:extLst>
        </xdr:cNvPr>
        <xdr:cNvSpPr txBox="1"/>
      </xdr:nvSpPr>
      <xdr:spPr>
        <a:xfrm>
          <a:off x="10515600" y="144173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6.358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84</xdr:row>
      <xdr:rowOff>171017</xdr:rowOff>
    </xdr:from>
    <xdr:to>
      <xdr:col>50</xdr:col>
      <xdr:colOff>165100</xdr:colOff>
      <xdr:row>85</xdr:row>
      <xdr:rowOff>101167</xdr:rowOff>
    </xdr:to>
    <xdr:sp macro="" textlink="">
      <xdr:nvSpPr>
        <xdr:cNvPr id="364" name="楕円 363">
          <a:extLst>
            <a:ext uri="{FF2B5EF4-FFF2-40B4-BE49-F238E27FC236}">
              <a16:creationId xmlns:a16="http://schemas.microsoft.com/office/drawing/2014/main" id="{FDA45B53-873B-4393-A00B-DA1EE2C46D08}"/>
            </a:ext>
          </a:extLst>
        </xdr:cNvPr>
        <xdr:cNvSpPr/>
      </xdr:nvSpPr>
      <xdr:spPr>
        <a:xfrm>
          <a:off x="9588500" y="145728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85</xdr:row>
      <xdr:rowOff>43511</xdr:rowOff>
    </xdr:from>
    <xdr:to>
      <xdr:col>55</xdr:col>
      <xdr:colOff>0</xdr:colOff>
      <xdr:row>85</xdr:row>
      <xdr:rowOff>50367</xdr:rowOff>
    </xdr:to>
    <xdr:cxnSp macro="">
      <xdr:nvCxnSpPr>
        <xdr:cNvPr id="365" name="直線コネクタ 364">
          <a:extLst>
            <a:ext uri="{FF2B5EF4-FFF2-40B4-BE49-F238E27FC236}">
              <a16:creationId xmlns:a16="http://schemas.microsoft.com/office/drawing/2014/main" id="{549193BF-7B39-4F4B-8895-07D19A48E63C}"/>
            </a:ext>
          </a:extLst>
        </xdr:cNvPr>
        <xdr:cNvCxnSpPr/>
      </xdr:nvCxnSpPr>
      <xdr:spPr>
        <a:xfrm flipV="1">
          <a:off x="9639300" y="14616761"/>
          <a:ext cx="838200" cy="68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85</xdr:row>
      <xdr:rowOff>2654</xdr:rowOff>
    </xdr:from>
    <xdr:to>
      <xdr:col>46</xdr:col>
      <xdr:colOff>38100</xdr:colOff>
      <xdr:row>85</xdr:row>
      <xdr:rowOff>104254</xdr:rowOff>
    </xdr:to>
    <xdr:sp macro="" textlink="">
      <xdr:nvSpPr>
        <xdr:cNvPr id="366" name="楕円 365">
          <a:extLst>
            <a:ext uri="{FF2B5EF4-FFF2-40B4-BE49-F238E27FC236}">
              <a16:creationId xmlns:a16="http://schemas.microsoft.com/office/drawing/2014/main" id="{056548DF-5A06-4E8F-B300-FAB11E9DE263}"/>
            </a:ext>
          </a:extLst>
        </xdr:cNvPr>
        <xdr:cNvSpPr/>
      </xdr:nvSpPr>
      <xdr:spPr>
        <a:xfrm>
          <a:off x="8699500" y="145759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85</xdr:row>
      <xdr:rowOff>50367</xdr:rowOff>
    </xdr:from>
    <xdr:to>
      <xdr:col>50</xdr:col>
      <xdr:colOff>114300</xdr:colOff>
      <xdr:row>85</xdr:row>
      <xdr:rowOff>53454</xdr:rowOff>
    </xdr:to>
    <xdr:cxnSp macro="">
      <xdr:nvCxnSpPr>
        <xdr:cNvPr id="367" name="直線コネクタ 366">
          <a:extLst>
            <a:ext uri="{FF2B5EF4-FFF2-40B4-BE49-F238E27FC236}">
              <a16:creationId xmlns:a16="http://schemas.microsoft.com/office/drawing/2014/main" id="{66E55F48-D140-4B62-9823-304149FC408E}"/>
            </a:ext>
          </a:extLst>
        </xdr:cNvPr>
        <xdr:cNvCxnSpPr/>
      </xdr:nvCxnSpPr>
      <xdr:spPr>
        <a:xfrm flipV="1">
          <a:off x="8750300" y="14623617"/>
          <a:ext cx="889000" cy="30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85</xdr:row>
      <xdr:rowOff>8750</xdr:rowOff>
    </xdr:from>
    <xdr:to>
      <xdr:col>41</xdr:col>
      <xdr:colOff>101600</xdr:colOff>
      <xdr:row>85</xdr:row>
      <xdr:rowOff>110350</xdr:rowOff>
    </xdr:to>
    <xdr:sp macro="" textlink="">
      <xdr:nvSpPr>
        <xdr:cNvPr id="368" name="楕円 367">
          <a:extLst>
            <a:ext uri="{FF2B5EF4-FFF2-40B4-BE49-F238E27FC236}">
              <a16:creationId xmlns:a16="http://schemas.microsoft.com/office/drawing/2014/main" id="{1A59911B-B5E3-4E57-AA09-50C380E91FE6}"/>
            </a:ext>
          </a:extLst>
        </xdr:cNvPr>
        <xdr:cNvSpPr/>
      </xdr:nvSpPr>
      <xdr:spPr>
        <a:xfrm>
          <a:off x="7810500" y="14582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85</xdr:row>
      <xdr:rowOff>53454</xdr:rowOff>
    </xdr:from>
    <xdr:to>
      <xdr:col>45</xdr:col>
      <xdr:colOff>177800</xdr:colOff>
      <xdr:row>85</xdr:row>
      <xdr:rowOff>59550</xdr:rowOff>
    </xdr:to>
    <xdr:cxnSp macro="">
      <xdr:nvCxnSpPr>
        <xdr:cNvPr id="369" name="直線コネクタ 368">
          <a:extLst>
            <a:ext uri="{FF2B5EF4-FFF2-40B4-BE49-F238E27FC236}">
              <a16:creationId xmlns:a16="http://schemas.microsoft.com/office/drawing/2014/main" id="{29EC37BD-7074-4A65-AD15-076808478B5C}"/>
            </a:ext>
          </a:extLst>
        </xdr:cNvPr>
        <xdr:cNvCxnSpPr/>
      </xdr:nvCxnSpPr>
      <xdr:spPr>
        <a:xfrm flipV="1">
          <a:off x="7861300" y="14626704"/>
          <a:ext cx="889000" cy="60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85</xdr:row>
      <xdr:rowOff>10540</xdr:rowOff>
    </xdr:from>
    <xdr:to>
      <xdr:col>36</xdr:col>
      <xdr:colOff>165100</xdr:colOff>
      <xdr:row>85</xdr:row>
      <xdr:rowOff>112140</xdr:rowOff>
    </xdr:to>
    <xdr:sp macro="" textlink="">
      <xdr:nvSpPr>
        <xdr:cNvPr id="370" name="楕円 369">
          <a:extLst>
            <a:ext uri="{FF2B5EF4-FFF2-40B4-BE49-F238E27FC236}">
              <a16:creationId xmlns:a16="http://schemas.microsoft.com/office/drawing/2014/main" id="{31D6C0DA-965A-4284-87DB-1866D83A7972}"/>
            </a:ext>
          </a:extLst>
        </xdr:cNvPr>
        <xdr:cNvSpPr/>
      </xdr:nvSpPr>
      <xdr:spPr>
        <a:xfrm>
          <a:off x="6921500" y="145837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85</xdr:row>
      <xdr:rowOff>59550</xdr:rowOff>
    </xdr:from>
    <xdr:to>
      <xdr:col>41</xdr:col>
      <xdr:colOff>50800</xdr:colOff>
      <xdr:row>85</xdr:row>
      <xdr:rowOff>61340</xdr:rowOff>
    </xdr:to>
    <xdr:cxnSp macro="">
      <xdr:nvCxnSpPr>
        <xdr:cNvPr id="371" name="直線コネクタ 370">
          <a:extLst>
            <a:ext uri="{FF2B5EF4-FFF2-40B4-BE49-F238E27FC236}">
              <a16:creationId xmlns:a16="http://schemas.microsoft.com/office/drawing/2014/main" id="{CE4E3ABF-5839-4204-BB00-7C4B8FC552E3}"/>
            </a:ext>
          </a:extLst>
        </xdr:cNvPr>
        <xdr:cNvCxnSpPr/>
      </xdr:nvCxnSpPr>
      <xdr:spPr>
        <a:xfrm flipV="1">
          <a:off x="6972300" y="14632800"/>
          <a:ext cx="889000" cy="17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85</xdr:row>
      <xdr:rowOff>155884</xdr:rowOff>
    </xdr:from>
    <xdr:ext cx="469744" cy="259045"/>
    <xdr:sp macro="" textlink="">
      <xdr:nvSpPr>
        <xdr:cNvPr id="372" name="n_1aveValue【公営住宅】&#10;一人当たり面積">
          <a:extLst>
            <a:ext uri="{FF2B5EF4-FFF2-40B4-BE49-F238E27FC236}">
              <a16:creationId xmlns:a16="http://schemas.microsoft.com/office/drawing/2014/main" id="{AEA9E560-8885-4ED1-9188-43DA66890B0F}"/>
            </a:ext>
          </a:extLst>
        </xdr:cNvPr>
        <xdr:cNvSpPr txBox="1"/>
      </xdr:nvSpPr>
      <xdr:spPr>
        <a:xfrm>
          <a:off x="9391727" y="1472913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85</xdr:row>
      <xdr:rowOff>154131</xdr:rowOff>
    </xdr:from>
    <xdr:ext cx="469744" cy="259045"/>
    <xdr:sp macro="" textlink="">
      <xdr:nvSpPr>
        <xdr:cNvPr id="373" name="n_2aveValue【公営住宅】&#10;一人当たり面積">
          <a:extLst>
            <a:ext uri="{FF2B5EF4-FFF2-40B4-BE49-F238E27FC236}">
              <a16:creationId xmlns:a16="http://schemas.microsoft.com/office/drawing/2014/main" id="{7DFEBC7E-D4F1-4D8C-BA28-99D500D2952D}"/>
            </a:ext>
          </a:extLst>
        </xdr:cNvPr>
        <xdr:cNvSpPr txBox="1"/>
      </xdr:nvSpPr>
      <xdr:spPr>
        <a:xfrm>
          <a:off x="8515427" y="147273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85</xdr:row>
      <xdr:rowOff>156455</xdr:rowOff>
    </xdr:from>
    <xdr:ext cx="469744" cy="259045"/>
    <xdr:sp macro="" textlink="">
      <xdr:nvSpPr>
        <xdr:cNvPr id="374" name="n_3aveValue【公営住宅】&#10;一人当たり面積">
          <a:extLst>
            <a:ext uri="{FF2B5EF4-FFF2-40B4-BE49-F238E27FC236}">
              <a16:creationId xmlns:a16="http://schemas.microsoft.com/office/drawing/2014/main" id="{20F70402-BECE-4164-8855-2C9BDB221DE1}"/>
            </a:ext>
          </a:extLst>
        </xdr:cNvPr>
        <xdr:cNvSpPr txBox="1"/>
      </xdr:nvSpPr>
      <xdr:spPr>
        <a:xfrm>
          <a:off x="7626427" y="147297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86</xdr:row>
      <xdr:rowOff>18305</xdr:rowOff>
    </xdr:from>
    <xdr:ext cx="469744" cy="259045"/>
    <xdr:sp macro="" textlink="">
      <xdr:nvSpPr>
        <xdr:cNvPr id="375" name="n_4aveValue【公営住宅】&#10;一人当たり面積">
          <a:extLst>
            <a:ext uri="{FF2B5EF4-FFF2-40B4-BE49-F238E27FC236}">
              <a16:creationId xmlns:a16="http://schemas.microsoft.com/office/drawing/2014/main" id="{0BE8AE3A-E8E7-4810-8AB1-408BD5D3A340}"/>
            </a:ext>
          </a:extLst>
        </xdr:cNvPr>
        <xdr:cNvSpPr txBox="1"/>
      </xdr:nvSpPr>
      <xdr:spPr>
        <a:xfrm>
          <a:off x="6737427" y="147630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83</xdr:row>
      <xdr:rowOff>117694</xdr:rowOff>
    </xdr:from>
    <xdr:ext cx="469744" cy="259045"/>
    <xdr:sp macro="" textlink="">
      <xdr:nvSpPr>
        <xdr:cNvPr id="376" name="n_1mainValue【公営住宅】&#10;一人当たり面積">
          <a:extLst>
            <a:ext uri="{FF2B5EF4-FFF2-40B4-BE49-F238E27FC236}">
              <a16:creationId xmlns:a16="http://schemas.microsoft.com/office/drawing/2014/main" id="{17656EEB-37BA-4FA3-BEF0-3A05C1558FE9}"/>
            </a:ext>
          </a:extLst>
        </xdr:cNvPr>
        <xdr:cNvSpPr txBox="1"/>
      </xdr:nvSpPr>
      <xdr:spPr>
        <a:xfrm>
          <a:off x="9391727" y="143480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83</xdr:row>
      <xdr:rowOff>120781</xdr:rowOff>
    </xdr:from>
    <xdr:ext cx="469744" cy="259045"/>
    <xdr:sp macro="" textlink="">
      <xdr:nvSpPr>
        <xdr:cNvPr id="377" name="n_2mainValue【公営住宅】&#10;一人当たり面積">
          <a:extLst>
            <a:ext uri="{FF2B5EF4-FFF2-40B4-BE49-F238E27FC236}">
              <a16:creationId xmlns:a16="http://schemas.microsoft.com/office/drawing/2014/main" id="{E836BFCF-8CF0-48FF-8F6D-0A30696E043C}"/>
            </a:ext>
          </a:extLst>
        </xdr:cNvPr>
        <xdr:cNvSpPr txBox="1"/>
      </xdr:nvSpPr>
      <xdr:spPr>
        <a:xfrm>
          <a:off x="8515427" y="143511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83</xdr:row>
      <xdr:rowOff>126877</xdr:rowOff>
    </xdr:from>
    <xdr:ext cx="469744" cy="259045"/>
    <xdr:sp macro="" textlink="">
      <xdr:nvSpPr>
        <xdr:cNvPr id="378" name="n_3mainValue【公営住宅】&#10;一人当たり面積">
          <a:extLst>
            <a:ext uri="{FF2B5EF4-FFF2-40B4-BE49-F238E27FC236}">
              <a16:creationId xmlns:a16="http://schemas.microsoft.com/office/drawing/2014/main" id="{35804F9C-6871-41A8-A9EA-495E593ECDD6}"/>
            </a:ext>
          </a:extLst>
        </xdr:cNvPr>
        <xdr:cNvSpPr txBox="1"/>
      </xdr:nvSpPr>
      <xdr:spPr>
        <a:xfrm>
          <a:off x="7626427" y="143572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83</xdr:row>
      <xdr:rowOff>128667</xdr:rowOff>
    </xdr:from>
    <xdr:ext cx="469744" cy="259045"/>
    <xdr:sp macro="" textlink="">
      <xdr:nvSpPr>
        <xdr:cNvPr id="379" name="n_4mainValue【公営住宅】&#10;一人当たり面積">
          <a:extLst>
            <a:ext uri="{FF2B5EF4-FFF2-40B4-BE49-F238E27FC236}">
              <a16:creationId xmlns:a16="http://schemas.microsoft.com/office/drawing/2014/main" id="{555E520F-F07B-4A6B-8FF6-956F6C982956}"/>
            </a:ext>
          </a:extLst>
        </xdr:cNvPr>
        <xdr:cNvSpPr txBox="1"/>
      </xdr:nvSpPr>
      <xdr:spPr>
        <a:xfrm>
          <a:off x="6737427" y="143590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380" name="正方形/長方形 379">
          <a:extLst>
            <a:ext uri="{FF2B5EF4-FFF2-40B4-BE49-F238E27FC236}">
              <a16:creationId xmlns:a16="http://schemas.microsoft.com/office/drawing/2014/main" id="{660CA3A2-8FE8-46C9-83D1-C3CA677D0881}"/>
            </a:ext>
          </a:extLst>
        </xdr:cNvPr>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381" name="正方形/長方形 380">
          <a:extLst>
            <a:ext uri="{FF2B5EF4-FFF2-40B4-BE49-F238E27FC236}">
              <a16:creationId xmlns:a16="http://schemas.microsoft.com/office/drawing/2014/main" id="{D58C200E-92EB-42F0-9EE2-DBC07FA2763C}"/>
            </a:ext>
          </a:extLst>
        </xdr:cNvPr>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382" name="正方形/長方形 381">
          <a:extLst>
            <a:ext uri="{FF2B5EF4-FFF2-40B4-BE49-F238E27FC236}">
              <a16:creationId xmlns:a16="http://schemas.microsoft.com/office/drawing/2014/main" id="{D95B2FF6-6BCB-4C02-A292-60115692BB72}"/>
            </a:ext>
          </a:extLst>
        </xdr:cNvPr>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383" name="正方形/長方形 382">
          <a:extLst>
            <a:ext uri="{FF2B5EF4-FFF2-40B4-BE49-F238E27FC236}">
              <a16:creationId xmlns:a16="http://schemas.microsoft.com/office/drawing/2014/main" id="{7981DFE4-E188-4BCA-BCA3-470A048FCDAB}"/>
            </a:ext>
          </a:extLst>
        </xdr:cNvPr>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384" name="正方形/長方形 383">
          <a:extLst>
            <a:ext uri="{FF2B5EF4-FFF2-40B4-BE49-F238E27FC236}">
              <a16:creationId xmlns:a16="http://schemas.microsoft.com/office/drawing/2014/main" id="{8F8EE0B6-C25E-40C8-8BE6-67EEC79D2955}"/>
            </a:ext>
          </a:extLst>
        </xdr:cNvPr>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385" name="正方形/長方形 384">
          <a:extLst>
            <a:ext uri="{FF2B5EF4-FFF2-40B4-BE49-F238E27FC236}">
              <a16:creationId xmlns:a16="http://schemas.microsoft.com/office/drawing/2014/main" id="{12FB38D0-48AF-42A0-A6A2-E0F1EAADC424}"/>
            </a:ext>
          </a:extLst>
        </xdr:cNvPr>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386" name="正方形/長方形 385">
          <a:extLst>
            <a:ext uri="{FF2B5EF4-FFF2-40B4-BE49-F238E27FC236}">
              <a16:creationId xmlns:a16="http://schemas.microsoft.com/office/drawing/2014/main" id="{52809C33-D88E-4414-B823-792CAF193CDD}"/>
            </a:ext>
          </a:extLst>
        </xdr:cNvPr>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87" name="正方形/長方形 386">
          <a:extLst>
            <a:ext uri="{FF2B5EF4-FFF2-40B4-BE49-F238E27FC236}">
              <a16:creationId xmlns:a16="http://schemas.microsoft.com/office/drawing/2014/main" id="{CC84C52D-D353-4F82-A2B6-FF05BC8A4CF6}"/>
            </a:ext>
          </a:extLst>
        </xdr:cNvPr>
        <xdr:cNvSpPr/>
      </xdr:nvSpPr>
      <xdr:spPr>
        <a:xfrm>
          <a:off x="762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91</xdr:row>
      <xdr:rowOff>19050</xdr:rowOff>
    </xdr:from>
    <xdr:to>
      <xdr:col>59</xdr:col>
      <xdr:colOff>88900</xdr:colOff>
      <xdr:row>94</xdr:row>
      <xdr:rowOff>139700</xdr:rowOff>
    </xdr:to>
    <xdr:sp macro="" textlink="">
      <xdr:nvSpPr>
        <xdr:cNvPr id="388" name="正方形/長方形 387">
          <a:extLst>
            <a:ext uri="{FF2B5EF4-FFF2-40B4-BE49-F238E27FC236}">
              <a16:creationId xmlns:a16="http://schemas.microsoft.com/office/drawing/2014/main" id="{C4573F2A-274E-404D-8265-80E587791143}"/>
            </a:ext>
          </a:extLst>
        </xdr:cNvPr>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389" name="正方形/長方形 388">
          <a:extLst>
            <a:ext uri="{FF2B5EF4-FFF2-40B4-BE49-F238E27FC236}">
              <a16:creationId xmlns:a16="http://schemas.microsoft.com/office/drawing/2014/main" id="{D804A4D5-8B8F-4F9D-815F-8A2999580E22}"/>
            </a:ext>
          </a:extLst>
        </xdr:cNvPr>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390" name="正方形/長方形 389">
          <a:extLst>
            <a:ext uri="{FF2B5EF4-FFF2-40B4-BE49-F238E27FC236}">
              <a16:creationId xmlns:a16="http://schemas.microsoft.com/office/drawing/2014/main" id="{CC503EC1-6757-43D1-816A-F29FBBF7E51A}"/>
            </a:ext>
          </a:extLst>
        </xdr:cNvPr>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391" name="正方形/長方形 390">
          <a:extLst>
            <a:ext uri="{FF2B5EF4-FFF2-40B4-BE49-F238E27FC236}">
              <a16:creationId xmlns:a16="http://schemas.microsoft.com/office/drawing/2014/main" id="{DCA47438-D9C1-4243-B594-12052862B2FC}"/>
            </a:ext>
          </a:extLst>
        </xdr:cNvPr>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392" name="正方形/長方形 391">
          <a:extLst>
            <a:ext uri="{FF2B5EF4-FFF2-40B4-BE49-F238E27FC236}">
              <a16:creationId xmlns:a16="http://schemas.microsoft.com/office/drawing/2014/main" id="{281F1657-731E-46DA-BFA6-1901163E2774}"/>
            </a:ext>
          </a:extLst>
        </xdr:cNvPr>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111,417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393" name="正方形/長方形 392">
          <a:extLst>
            <a:ext uri="{FF2B5EF4-FFF2-40B4-BE49-F238E27FC236}">
              <a16:creationId xmlns:a16="http://schemas.microsoft.com/office/drawing/2014/main" id="{BCBBB9B1-EFD0-4362-9F90-862F852F4EFC}"/>
            </a:ext>
          </a:extLst>
        </xdr:cNvPr>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394" name="正方形/長方形 393">
          <a:extLst>
            <a:ext uri="{FF2B5EF4-FFF2-40B4-BE49-F238E27FC236}">
              <a16:creationId xmlns:a16="http://schemas.microsoft.com/office/drawing/2014/main" id="{B2F1AC04-C464-4F35-8459-3C132C370B8E}"/>
            </a:ext>
          </a:extLst>
        </xdr:cNvPr>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207,838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395" name="正方形/長方形 394">
          <a:extLst>
            <a:ext uri="{FF2B5EF4-FFF2-40B4-BE49-F238E27FC236}">
              <a16:creationId xmlns:a16="http://schemas.microsoft.com/office/drawing/2014/main" id="{19C99696-265C-4857-954C-57BBD47610A5}"/>
            </a:ext>
          </a:extLst>
        </xdr:cNvPr>
        <xdr:cNvSpPr/>
      </xdr:nvSpPr>
      <xdr:spPr>
        <a:xfrm>
          <a:off x="6604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24</xdr:row>
      <xdr:rowOff>76200</xdr:rowOff>
    </xdr:from>
    <xdr:to>
      <xdr:col>90</xdr:col>
      <xdr:colOff>25400</xdr:colOff>
      <xdr:row>28</xdr:row>
      <xdr:rowOff>25400</xdr:rowOff>
    </xdr:to>
    <xdr:sp macro="" textlink="">
      <xdr:nvSpPr>
        <xdr:cNvPr id="396" name="正方形/長方形 395">
          <a:extLst>
            <a:ext uri="{FF2B5EF4-FFF2-40B4-BE49-F238E27FC236}">
              <a16:creationId xmlns:a16="http://schemas.microsoft.com/office/drawing/2014/main" id="{6D887787-5A35-4A08-91C5-F72A86877B8D}"/>
            </a:ext>
          </a:extLst>
        </xdr:cNvPr>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397" name="正方形/長方形 396">
          <a:extLst>
            <a:ext uri="{FF2B5EF4-FFF2-40B4-BE49-F238E27FC236}">
              <a16:creationId xmlns:a16="http://schemas.microsoft.com/office/drawing/2014/main" id="{A5D375D6-FDC4-4524-8F41-DD605508D0F4}"/>
            </a:ext>
          </a:extLst>
        </xdr:cNvPr>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398" name="正方形/長方形 397">
          <a:extLst>
            <a:ext uri="{FF2B5EF4-FFF2-40B4-BE49-F238E27FC236}">
              <a16:creationId xmlns:a16="http://schemas.microsoft.com/office/drawing/2014/main" id="{3647DEDC-38E4-475D-8F38-F93574F546D3}"/>
            </a:ext>
          </a:extLst>
        </xdr:cNvPr>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399" name="正方形/長方形 398">
          <a:extLst>
            <a:ext uri="{FF2B5EF4-FFF2-40B4-BE49-F238E27FC236}">
              <a16:creationId xmlns:a16="http://schemas.microsoft.com/office/drawing/2014/main" id="{B74808ED-9C83-46FA-9D66-A0D86EDDF47B}"/>
            </a:ext>
          </a:extLst>
        </xdr:cNvPr>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400" name="正方形/長方形 399">
          <a:extLst>
            <a:ext uri="{FF2B5EF4-FFF2-40B4-BE49-F238E27FC236}">
              <a16:creationId xmlns:a16="http://schemas.microsoft.com/office/drawing/2014/main" id="{35925D96-A53F-4EA4-9ABA-0EB92EF7E32A}"/>
            </a:ext>
          </a:extLst>
        </xdr:cNvPr>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401" name="正方形/長方形 400">
          <a:extLst>
            <a:ext uri="{FF2B5EF4-FFF2-40B4-BE49-F238E27FC236}">
              <a16:creationId xmlns:a16="http://schemas.microsoft.com/office/drawing/2014/main" id="{3194FC57-67AB-4BF7-8162-9886D48702F9}"/>
            </a:ext>
          </a:extLst>
        </xdr:cNvPr>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402" name="正方形/長方形 401">
          <a:extLst>
            <a:ext uri="{FF2B5EF4-FFF2-40B4-BE49-F238E27FC236}">
              <a16:creationId xmlns:a16="http://schemas.microsoft.com/office/drawing/2014/main" id="{B4572737-9287-4F2E-8B8A-4C0E0532BAFD}"/>
            </a:ext>
          </a:extLst>
        </xdr:cNvPr>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403" name="正方形/長方形 402">
          <a:extLst>
            <a:ext uri="{FF2B5EF4-FFF2-40B4-BE49-F238E27FC236}">
              <a16:creationId xmlns:a16="http://schemas.microsoft.com/office/drawing/2014/main" id="{144F40C9-4946-4D79-8FC7-E6F782B11E8B}"/>
            </a:ext>
          </a:extLst>
        </xdr:cNvPr>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404" name="テキスト ボックス 403">
          <a:extLst>
            <a:ext uri="{FF2B5EF4-FFF2-40B4-BE49-F238E27FC236}">
              <a16:creationId xmlns:a16="http://schemas.microsoft.com/office/drawing/2014/main" id="{3046F0F9-29D7-491D-97BA-D0C4C34F694F}"/>
            </a:ext>
          </a:extLst>
        </xdr:cNvPr>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405" name="直線コネクタ 404">
          <a:extLst>
            <a:ext uri="{FF2B5EF4-FFF2-40B4-BE49-F238E27FC236}">
              <a16:creationId xmlns:a16="http://schemas.microsoft.com/office/drawing/2014/main" id="{488B28CC-C46B-422C-8222-E45B746EBD5B}"/>
            </a:ext>
          </a:extLst>
        </xdr:cNvPr>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43</xdr:row>
      <xdr:rowOff>105427</xdr:rowOff>
    </xdr:from>
    <xdr:ext cx="467179" cy="259045"/>
    <xdr:sp macro="" textlink="">
      <xdr:nvSpPr>
        <xdr:cNvPr id="406" name="テキスト ボックス 405">
          <a:extLst>
            <a:ext uri="{FF2B5EF4-FFF2-40B4-BE49-F238E27FC236}">
              <a16:creationId xmlns:a16="http://schemas.microsoft.com/office/drawing/2014/main" id="{B531964D-B9E1-45A2-90D5-94353CD2A864}"/>
            </a:ext>
          </a:extLst>
        </xdr:cNvPr>
        <xdr:cNvSpPr txBox="1"/>
      </xdr:nvSpPr>
      <xdr:spPr>
        <a:xfrm>
          <a:off x="11978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92528</xdr:rowOff>
    </xdr:from>
    <xdr:to>
      <xdr:col>89</xdr:col>
      <xdr:colOff>177800</xdr:colOff>
      <xdr:row>42</xdr:row>
      <xdr:rowOff>92528</xdr:rowOff>
    </xdr:to>
    <xdr:cxnSp macro="">
      <xdr:nvCxnSpPr>
        <xdr:cNvPr id="407" name="直線コネクタ 406">
          <a:extLst>
            <a:ext uri="{FF2B5EF4-FFF2-40B4-BE49-F238E27FC236}">
              <a16:creationId xmlns:a16="http://schemas.microsoft.com/office/drawing/2014/main" id="{C7FE9014-7CCE-4BE9-9ED9-DF8C3FCD7126}"/>
            </a:ext>
          </a:extLst>
        </xdr:cNvPr>
        <xdr:cNvCxnSpPr/>
      </xdr:nvCxnSpPr>
      <xdr:spPr>
        <a:xfrm>
          <a:off x="12446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41</xdr:row>
      <xdr:rowOff>121755</xdr:rowOff>
    </xdr:from>
    <xdr:ext cx="467179" cy="259045"/>
    <xdr:sp macro="" textlink="">
      <xdr:nvSpPr>
        <xdr:cNvPr id="408" name="テキスト ボックス 407">
          <a:extLst>
            <a:ext uri="{FF2B5EF4-FFF2-40B4-BE49-F238E27FC236}">
              <a16:creationId xmlns:a16="http://schemas.microsoft.com/office/drawing/2014/main" id="{83135C1A-37CB-4A40-80FD-6E7EEF328F8D}"/>
            </a:ext>
          </a:extLst>
        </xdr:cNvPr>
        <xdr:cNvSpPr txBox="1"/>
      </xdr:nvSpPr>
      <xdr:spPr>
        <a:xfrm>
          <a:off x="11978821" y="715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108857</xdr:rowOff>
    </xdr:from>
    <xdr:to>
      <xdr:col>89</xdr:col>
      <xdr:colOff>177800</xdr:colOff>
      <xdr:row>40</xdr:row>
      <xdr:rowOff>108857</xdr:rowOff>
    </xdr:to>
    <xdr:cxnSp macro="">
      <xdr:nvCxnSpPr>
        <xdr:cNvPr id="409" name="直線コネクタ 408">
          <a:extLst>
            <a:ext uri="{FF2B5EF4-FFF2-40B4-BE49-F238E27FC236}">
              <a16:creationId xmlns:a16="http://schemas.microsoft.com/office/drawing/2014/main" id="{A30AD4A0-6779-474B-BABE-4A689A2FEFA6}"/>
            </a:ext>
          </a:extLst>
        </xdr:cNvPr>
        <xdr:cNvCxnSpPr/>
      </xdr:nvCxnSpPr>
      <xdr:spPr>
        <a:xfrm>
          <a:off x="12446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138084</xdr:rowOff>
    </xdr:from>
    <xdr:ext cx="403059" cy="259045"/>
    <xdr:sp macro="" textlink="">
      <xdr:nvSpPr>
        <xdr:cNvPr id="410" name="テキスト ボックス 409">
          <a:extLst>
            <a:ext uri="{FF2B5EF4-FFF2-40B4-BE49-F238E27FC236}">
              <a16:creationId xmlns:a16="http://schemas.microsoft.com/office/drawing/2014/main" id="{0164E912-573E-4F8D-845D-A915EDA2897E}"/>
            </a:ext>
          </a:extLst>
        </xdr:cNvPr>
        <xdr:cNvSpPr txBox="1"/>
      </xdr:nvSpPr>
      <xdr:spPr>
        <a:xfrm>
          <a:off x="12042941" y="682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38</xdr:row>
      <xdr:rowOff>125185</xdr:rowOff>
    </xdr:from>
    <xdr:to>
      <xdr:col>89</xdr:col>
      <xdr:colOff>177800</xdr:colOff>
      <xdr:row>38</xdr:row>
      <xdr:rowOff>125185</xdr:rowOff>
    </xdr:to>
    <xdr:cxnSp macro="">
      <xdr:nvCxnSpPr>
        <xdr:cNvPr id="411" name="直線コネクタ 410">
          <a:extLst>
            <a:ext uri="{FF2B5EF4-FFF2-40B4-BE49-F238E27FC236}">
              <a16:creationId xmlns:a16="http://schemas.microsoft.com/office/drawing/2014/main" id="{44E7091B-AB35-424D-BC24-B01116B41AFE}"/>
            </a:ext>
          </a:extLst>
        </xdr:cNvPr>
        <xdr:cNvCxnSpPr/>
      </xdr:nvCxnSpPr>
      <xdr:spPr>
        <a:xfrm>
          <a:off x="12446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37</xdr:row>
      <xdr:rowOff>154412</xdr:rowOff>
    </xdr:from>
    <xdr:ext cx="403059" cy="259045"/>
    <xdr:sp macro="" textlink="">
      <xdr:nvSpPr>
        <xdr:cNvPr id="412" name="テキスト ボックス 411">
          <a:extLst>
            <a:ext uri="{FF2B5EF4-FFF2-40B4-BE49-F238E27FC236}">
              <a16:creationId xmlns:a16="http://schemas.microsoft.com/office/drawing/2014/main" id="{8F398B6F-081B-4F7F-BD4B-F33DED748CFE}"/>
            </a:ext>
          </a:extLst>
        </xdr:cNvPr>
        <xdr:cNvSpPr txBox="1"/>
      </xdr:nvSpPr>
      <xdr:spPr>
        <a:xfrm>
          <a:off x="1204294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141514</xdr:rowOff>
    </xdr:from>
    <xdr:to>
      <xdr:col>89</xdr:col>
      <xdr:colOff>177800</xdr:colOff>
      <xdr:row>36</xdr:row>
      <xdr:rowOff>141514</xdr:rowOff>
    </xdr:to>
    <xdr:cxnSp macro="">
      <xdr:nvCxnSpPr>
        <xdr:cNvPr id="413" name="直線コネクタ 412">
          <a:extLst>
            <a:ext uri="{FF2B5EF4-FFF2-40B4-BE49-F238E27FC236}">
              <a16:creationId xmlns:a16="http://schemas.microsoft.com/office/drawing/2014/main" id="{7560E4AC-2FB1-4BFF-BDBA-391D995E4BB5}"/>
            </a:ext>
          </a:extLst>
        </xdr:cNvPr>
        <xdr:cNvCxnSpPr/>
      </xdr:nvCxnSpPr>
      <xdr:spPr>
        <a:xfrm>
          <a:off x="12446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35</xdr:row>
      <xdr:rowOff>170741</xdr:rowOff>
    </xdr:from>
    <xdr:ext cx="403059" cy="259045"/>
    <xdr:sp macro="" textlink="">
      <xdr:nvSpPr>
        <xdr:cNvPr id="414" name="テキスト ボックス 413">
          <a:extLst>
            <a:ext uri="{FF2B5EF4-FFF2-40B4-BE49-F238E27FC236}">
              <a16:creationId xmlns:a16="http://schemas.microsoft.com/office/drawing/2014/main" id="{FFFC2BF6-5103-4A6A-A435-DFDAC8016024}"/>
            </a:ext>
          </a:extLst>
        </xdr:cNvPr>
        <xdr:cNvSpPr txBox="1"/>
      </xdr:nvSpPr>
      <xdr:spPr>
        <a:xfrm>
          <a:off x="12042941" y="617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157843</xdr:rowOff>
    </xdr:from>
    <xdr:to>
      <xdr:col>89</xdr:col>
      <xdr:colOff>177800</xdr:colOff>
      <xdr:row>34</xdr:row>
      <xdr:rowOff>157843</xdr:rowOff>
    </xdr:to>
    <xdr:cxnSp macro="">
      <xdr:nvCxnSpPr>
        <xdr:cNvPr id="415" name="直線コネクタ 414">
          <a:extLst>
            <a:ext uri="{FF2B5EF4-FFF2-40B4-BE49-F238E27FC236}">
              <a16:creationId xmlns:a16="http://schemas.microsoft.com/office/drawing/2014/main" id="{5DEF7594-2B87-49F5-A710-35598623901E}"/>
            </a:ext>
          </a:extLst>
        </xdr:cNvPr>
        <xdr:cNvCxnSpPr/>
      </xdr:nvCxnSpPr>
      <xdr:spPr>
        <a:xfrm>
          <a:off x="12446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15620</xdr:rowOff>
    </xdr:from>
    <xdr:ext cx="403059" cy="259045"/>
    <xdr:sp macro="" textlink="">
      <xdr:nvSpPr>
        <xdr:cNvPr id="416" name="テキスト ボックス 415">
          <a:extLst>
            <a:ext uri="{FF2B5EF4-FFF2-40B4-BE49-F238E27FC236}">
              <a16:creationId xmlns:a16="http://schemas.microsoft.com/office/drawing/2014/main" id="{D149D2E5-CAC2-48BF-8B9B-E0DB68D47813}"/>
            </a:ext>
          </a:extLst>
        </xdr:cNvPr>
        <xdr:cNvSpPr txBox="1"/>
      </xdr:nvSpPr>
      <xdr:spPr>
        <a:xfrm>
          <a:off x="12042941" y="584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2722</xdr:rowOff>
    </xdr:from>
    <xdr:to>
      <xdr:col>89</xdr:col>
      <xdr:colOff>177800</xdr:colOff>
      <xdr:row>33</xdr:row>
      <xdr:rowOff>2722</xdr:rowOff>
    </xdr:to>
    <xdr:cxnSp macro="">
      <xdr:nvCxnSpPr>
        <xdr:cNvPr id="417" name="直線コネクタ 416">
          <a:extLst>
            <a:ext uri="{FF2B5EF4-FFF2-40B4-BE49-F238E27FC236}">
              <a16:creationId xmlns:a16="http://schemas.microsoft.com/office/drawing/2014/main" id="{1132A336-35E5-4198-A9EE-AA6F3DFB51E4}"/>
            </a:ext>
          </a:extLst>
        </xdr:cNvPr>
        <xdr:cNvCxnSpPr/>
      </xdr:nvCxnSpPr>
      <xdr:spPr>
        <a:xfrm>
          <a:off x="12446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32</xdr:row>
      <xdr:rowOff>31949</xdr:rowOff>
    </xdr:from>
    <xdr:ext cx="338939" cy="259045"/>
    <xdr:sp macro="" textlink="">
      <xdr:nvSpPr>
        <xdr:cNvPr id="418" name="テキスト ボックス 417">
          <a:extLst>
            <a:ext uri="{FF2B5EF4-FFF2-40B4-BE49-F238E27FC236}">
              <a16:creationId xmlns:a16="http://schemas.microsoft.com/office/drawing/2014/main" id="{CE703E51-2FE2-40BB-BE82-368A1AA59C63}"/>
            </a:ext>
          </a:extLst>
        </xdr:cNvPr>
        <xdr:cNvSpPr txBox="1"/>
      </xdr:nvSpPr>
      <xdr:spPr>
        <a:xfrm>
          <a:off x="12107061" y="551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419" name="直線コネクタ 418">
          <a:extLst>
            <a:ext uri="{FF2B5EF4-FFF2-40B4-BE49-F238E27FC236}">
              <a16:creationId xmlns:a16="http://schemas.microsoft.com/office/drawing/2014/main" id="{738EDCE7-17D5-47C7-BDCD-D3FAD5147C67}"/>
            </a:ext>
          </a:extLst>
        </xdr:cNvPr>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31</xdr:row>
      <xdr:rowOff>19050</xdr:rowOff>
    </xdr:from>
    <xdr:to>
      <xdr:col>90</xdr:col>
      <xdr:colOff>25400</xdr:colOff>
      <xdr:row>44</xdr:row>
      <xdr:rowOff>76200</xdr:rowOff>
    </xdr:to>
    <xdr:sp macro="" textlink="">
      <xdr:nvSpPr>
        <xdr:cNvPr id="420" name="【認定こども園・幼稚園・保育所】&#10;有形固定資産減価償却率グラフ枠">
          <a:extLst>
            <a:ext uri="{FF2B5EF4-FFF2-40B4-BE49-F238E27FC236}">
              <a16:creationId xmlns:a16="http://schemas.microsoft.com/office/drawing/2014/main" id="{5EA4263D-EF1A-47C8-B431-52F587FB4F86}"/>
            </a:ext>
          </a:extLst>
        </xdr:cNvPr>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33</xdr:row>
      <xdr:rowOff>85997</xdr:rowOff>
    </xdr:from>
    <xdr:to>
      <xdr:col>85</xdr:col>
      <xdr:colOff>126364</xdr:colOff>
      <xdr:row>42</xdr:row>
      <xdr:rowOff>92528</xdr:rowOff>
    </xdr:to>
    <xdr:cxnSp macro="">
      <xdr:nvCxnSpPr>
        <xdr:cNvPr id="421" name="直線コネクタ 420">
          <a:extLst>
            <a:ext uri="{FF2B5EF4-FFF2-40B4-BE49-F238E27FC236}">
              <a16:creationId xmlns:a16="http://schemas.microsoft.com/office/drawing/2014/main" id="{DE1384B1-88DE-4D73-A869-DA3BC7683B01}"/>
            </a:ext>
          </a:extLst>
        </xdr:cNvPr>
        <xdr:cNvCxnSpPr/>
      </xdr:nvCxnSpPr>
      <xdr:spPr>
        <a:xfrm flipV="1">
          <a:off x="16318864" y="5743847"/>
          <a:ext cx="0" cy="154958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42</xdr:row>
      <xdr:rowOff>96355</xdr:rowOff>
    </xdr:from>
    <xdr:ext cx="469744" cy="259045"/>
    <xdr:sp macro="" textlink="">
      <xdr:nvSpPr>
        <xdr:cNvPr id="422" name="【認定こども園・幼稚園・保育所】&#10;有形固定資産減価償却率最小値テキスト">
          <a:extLst>
            <a:ext uri="{FF2B5EF4-FFF2-40B4-BE49-F238E27FC236}">
              <a16:creationId xmlns:a16="http://schemas.microsoft.com/office/drawing/2014/main" id="{A4B1014D-B2A6-47C0-B0FB-2B5C4CA680F9}"/>
            </a:ext>
          </a:extLst>
        </xdr:cNvPr>
        <xdr:cNvSpPr txBox="1"/>
      </xdr:nvSpPr>
      <xdr:spPr>
        <a:xfrm>
          <a:off x="16357600" y="7297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42</xdr:row>
      <xdr:rowOff>92528</xdr:rowOff>
    </xdr:from>
    <xdr:to>
      <xdr:col>86</xdr:col>
      <xdr:colOff>25400</xdr:colOff>
      <xdr:row>42</xdr:row>
      <xdr:rowOff>92528</xdr:rowOff>
    </xdr:to>
    <xdr:cxnSp macro="">
      <xdr:nvCxnSpPr>
        <xdr:cNvPr id="423" name="直線コネクタ 422">
          <a:extLst>
            <a:ext uri="{FF2B5EF4-FFF2-40B4-BE49-F238E27FC236}">
              <a16:creationId xmlns:a16="http://schemas.microsoft.com/office/drawing/2014/main" id="{5FC17D7D-4C82-441B-806D-20EFA8CF1225}"/>
            </a:ext>
          </a:extLst>
        </xdr:cNvPr>
        <xdr:cNvCxnSpPr/>
      </xdr:nvCxnSpPr>
      <xdr:spPr>
        <a:xfrm>
          <a:off x="16230600" y="7293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32</xdr:row>
      <xdr:rowOff>32674</xdr:rowOff>
    </xdr:from>
    <xdr:ext cx="340478" cy="259045"/>
    <xdr:sp macro="" textlink="">
      <xdr:nvSpPr>
        <xdr:cNvPr id="424" name="【認定こども園・幼稚園・保育所】&#10;有形固定資産減価償却率最大値テキスト">
          <a:extLst>
            <a:ext uri="{FF2B5EF4-FFF2-40B4-BE49-F238E27FC236}">
              <a16:creationId xmlns:a16="http://schemas.microsoft.com/office/drawing/2014/main" id="{71E219CE-7C38-4187-BFB4-EA0D4D02531D}"/>
            </a:ext>
          </a:extLst>
        </xdr:cNvPr>
        <xdr:cNvSpPr txBox="1"/>
      </xdr:nvSpPr>
      <xdr:spPr>
        <a:xfrm>
          <a:off x="16357600" y="5519074"/>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33</xdr:row>
      <xdr:rowOff>85997</xdr:rowOff>
    </xdr:from>
    <xdr:to>
      <xdr:col>86</xdr:col>
      <xdr:colOff>25400</xdr:colOff>
      <xdr:row>33</xdr:row>
      <xdr:rowOff>85997</xdr:rowOff>
    </xdr:to>
    <xdr:cxnSp macro="">
      <xdr:nvCxnSpPr>
        <xdr:cNvPr id="425" name="直線コネクタ 424">
          <a:extLst>
            <a:ext uri="{FF2B5EF4-FFF2-40B4-BE49-F238E27FC236}">
              <a16:creationId xmlns:a16="http://schemas.microsoft.com/office/drawing/2014/main" id="{9DC7C6AA-5C10-4617-8550-A619A2BE5D75}"/>
            </a:ext>
          </a:extLst>
        </xdr:cNvPr>
        <xdr:cNvCxnSpPr/>
      </xdr:nvCxnSpPr>
      <xdr:spPr>
        <a:xfrm>
          <a:off x="16230600" y="574384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37</xdr:row>
      <xdr:rowOff>100166</xdr:rowOff>
    </xdr:from>
    <xdr:ext cx="405111" cy="259045"/>
    <xdr:sp macro="" textlink="">
      <xdr:nvSpPr>
        <xdr:cNvPr id="426" name="【認定こども園・幼稚園・保育所】&#10;有形固定資産減価償却率平均値テキスト">
          <a:extLst>
            <a:ext uri="{FF2B5EF4-FFF2-40B4-BE49-F238E27FC236}">
              <a16:creationId xmlns:a16="http://schemas.microsoft.com/office/drawing/2014/main" id="{C8F7892C-686B-4C7E-BC7B-9BE19A14D8F7}"/>
            </a:ext>
          </a:extLst>
        </xdr:cNvPr>
        <xdr:cNvSpPr txBox="1"/>
      </xdr:nvSpPr>
      <xdr:spPr>
        <a:xfrm>
          <a:off x="16357600" y="6443816"/>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121739</xdr:rowOff>
    </xdr:from>
    <xdr:to>
      <xdr:col>85</xdr:col>
      <xdr:colOff>177800</xdr:colOff>
      <xdr:row>38</xdr:row>
      <xdr:rowOff>51888</xdr:rowOff>
    </xdr:to>
    <xdr:sp macro="" textlink="">
      <xdr:nvSpPr>
        <xdr:cNvPr id="427" name="フローチャート: 判断 426">
          <a:extLst>
            <a:ext uri="{FF2B5EF4-FFF2-40B4-BE49-F238E27FC236}">
              <a16:creationId xmlns:a16="http://schemas.microsoft.com/office/drawing/2014/main" id="{5564B4B0-E65E-4A46-9FFC-62E982622418}"/>
            </a:ext>
          </a:extLst>
        </xdr:cNvPr>
        <xdr:cNvSpPr/>
      </xdr:nvSpPr>
      <xdr:spPr>
        <a:xfrm>
          <a:off x="16268700" y="6465389"/>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37</xdr:row>
      <xdr:rowOff>128270</xdr:rowOff>
    </xdr:from>
    <xdr:to>
      <xdr:col>81</xdr:col>
      <xdr:colOff>101600</xdr:colOff>
      <xdr:row>38</xdr:row>
      <xdr:rowOff>58420</xdr:rowOff>
    </xdr:to>
    <xdr:sp macro="" textlink="">
      <xdr:nvSpPr>
        <xdr:cNvPr id="428" name="フローチャート: 判断 427">
          <a:extLst>
            <a:ext uri="{FF2B5EF4-FFF2-40B4-BE49-F238E27FC236}">
              <a16:creationId xmlns:a16="http://schemas.microsoft.com/office/drawing/2014/main" id="{070BEFB6-2422-4DC5-963E-E40FDD537356}"/>
            </a:ext>
          </a:extLst>
        </xdr:cNvPr>
        <xdr:cNvSpPr/>
      </xdr:nvSpPr>
      <xdr:spPr>
        <a:xfrm>
          <a:off x="15430500" y="6471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37</xdr:row>
      <xdr:rowOff>157661</xdr:rowOff>
    </xdr:from>
    <xdr:to>
      <xdr:col>76</xdr:col>
      <xdr:colOff>165100</xdr:colOff>
      <xdr:row>38</xdr:row>
      <xdr:rowOff>87812</xdr:rowOff>
    </xdr:to>
    <xdr:sp macro="" textlink="">
      <xdr:nvSpPr>
        <xdr:cNvPr id="429" name="フローチャート: 判断 428">
          <a:extLst>
            <a:ext uri="{FF2B5EF4-FFF2-40B4-BE49-F238E27FC236}">
              <a16:creationId xmlns:a16="http://schemas.microsoft.com/office/drawing/2014/main" id="{E8869E31-295A-4DDF-97DE-30FBD70831DB}"/>
            </a:ext>
          </a:extLst>
        </xdr:cNvPr>
        <xdr:cNvSpPr/>
      </xdr:nvSpPr>
      <xdr:spPr>
        <a:xfrm>
          <a:off x="14541500" y="6501311"/>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38</xdr:row>
      <xdr:rowOff>33565</xdr:rowOff>
    </xdr:from>
    <xdr:to>
      <xdr:col>72</xdr:col>
      <xdr:colOff>38100</xdr:colOff>
      <xdr:row>38</xdr:row>
      <xdr:rowOff>135165</xdr:rowOff>
    </xdr:to>
    <xdr:sp macro="" textlink="">
      <xdr:nvSpPr>
        <xdr:cNvPr id="430" name="フローチャート: 判断 429">
          <a:extLst>
            <a:ext uri="{FF2B5EF4-FFF2-40B4-BE49-F238E27FC236}">
              <a16:creationId xmlns:a16="http://schemas.microsoft.com/office/drawing/2014/main" id="{19884248-1912-4EDD-879D-E2543BDD2F28}"/>
            </a:ext>
          </a:extLst>
        </xdr:cNvPr>
        <xdr:cNvSpPr/>
      </xdr:nvSpPr>
      <xdr:spPr>
        <a:xfrm>
          <a:off x="13652500" y="65486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38</xdr:row>
      <xdr:rowOff>5806</xdr:rowOff>
    </xdr:from>
    <xdr:to>
      <xdr:col>67</xdr:col>
      <xdr:colOff>101600</xdr:colOff>
      <xdr:row>38</xdr:row>
      <xdr:rowOff>107406</xdr:rowOff>
    </xdr:to>
    <xdr:sp macro="" textlink="">
      <xdr:nvSpPr>
        <xdr:cNvPr id="431" name="フローチャート: 判断 430">
          <a:extLst>
            <a:ext uri="{FF2B5EF4-FFF2-40B4-BE49-F238E27FC236}">
              <a16:creationId xmlns:a16="http://schemas.microsoft.com/office/drawing/2014/main" id="{CB821BCA-5F81-4785-91BC-E8B13FBADDBF}"/>
            </a:ext>
          </a:extLst>
        </xdr:cNvPr>
        <xdr:cNvSpPr/>
      </xdr:nvSpPr>
      <xdr:spPr>
        <a:xfrm>
          <a:off x="12763500" y="65209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432" name="テキスト ボックス 431">
          <a:extLst>
            <a:ext uri="{FF2B5EF4-FFF2-40B4-BE49-F238E27FC236}">
              <a16:creationId xmlns:a16="http://schemas.microsoft.com/office/drawing/2014/main" id="{D910CCC0-1901-4246-AD14-FCCFB97975CD}"/>
            </a:ext>
          </a:extLst>
        </xdr:cNvPr>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433" name="テキスト ボックス 432">
          <a:extLst>
            <a:ext uri="{FF2B5EF4-FFF2-40B4-BE49-F238E27FC236}">
              <a16:creationId xmlns:a16="http://schemas.microsoft.com/office/drawing/2014/main" id="{EF6781FB-2B4B-493F-B10C-6426A0AE3F3E}"/>
            </a:ext>
          </a:extLst>
        </xdr:cNvPr>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434" name="テキスト ボックス 433">
          <a:extLst>
            <a:ext uri="{FF2B5EF4-FFF2-40B4-BE49-F238E27FC236}">
              <a16:creationId xmlns:a16="http://schemas.microsoft.com/office/drawing/2014/main" id="{A28896C5-1C20-4B25-A7A3-72293A40D0FE}"/>
            </a:ext>
          </a:extLst>
        </xdr:cNvPr>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435" name="テキスト ボックス 434">
          <a:extLst>
            <a:ext uri="{FF2B5EF4-FFF2-40B4-BE49-F238E27FC236}">
              <a16:creationId xmlns:a16="http://schemas.microsoft.com/office/drawing/2014/main" id="{3D19DDCE-1681-4660-A022-A5738C176985}"/>
            </a:ext>
          </a:extLst>
        </xdr:cNvPr>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436" name="テキスト ボックス 435">
          <a:extLst>
            <a:ext uri="{FF2B5EF4-FFF2-40B4-BE49-F238E27FC236}">
              <a16:creationId xmlns:a16="http://schemas.microsoft.com/office/drawing/2014/main" id="{37FDBE4A-557C-4105-880B-54B464F0F94C}"/>
            </a:ext>
          </a:extLst>
        </xdr:cNvPr>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33</xdr:row>
      <xdr:rowOff>59690</xdr:rowOff>
    </xdr:from>
    <xdr:to>
      <xdr:col>85</xdr:col>
      <xdr:colOff>177800</xdr:colOff>
      <xdr:row>33</xdr:row>
      <xdr:rowOff>161290</xdr:rowOff>
    </xdr:to>
    <xdr:sp macro="" textlink="">
      <xdr:nvSpPr>
        <xdr:cNvPr id="437" name="楕円 436">
          <a:extLst>
            <a:ext uri="{FF2B5EF4-FFF2-40B4-BE49-F238E27FC236}">
              <a16:creationId xmlns:a16="http://schemas.microsoft.com/office/drawing/2014/main" id="{EC6AA582-D00C-46FD-9F73-FA049A7D081F}"/>
            </a:ext>
          </a:extLst>
        </xdr:cNvPr>
        <xdr:cNvSpPr/>
      </xdr:nvSpPr>
      <xdr:spPr>
        <a:xfrm>
          <a:off x="16268700" y="57175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32</xdr:row>
      <xdr:rowOff>159674</xdr:rowOff>
    </xdr:from>
    <xdr:ext cx="340478" cy="259045"/>
    <xdr:sp macro="" textlink="">
      <xdr:nvSpPr>
        <xdr:cNvPr id="438" name="【認定こども園・幼稚園・保育所】&#10;有形固定資産減価償却率該当値テキスト">
          <a:extLst>
            <a:ext uri="{FF2B5EF4-FFF2-40B4-BE49-F238E27FC236}">
              <a16:creationId xmlns:a16="http://schemas.microsoft.com/office/drawing/2014/main" id="{31A67593-7047-435F-A012-E8340C0ED38D}"/>
            </a:ext>
          </a:extLst>
        </xdr:cNvPr>
        <xdr:cNvSpPr txBox="1"/>
      </xdr:nvSpPr>
      <xdr:spPr>
        <a:xfrm>
          <a:off x="16357600" y="5646074"/>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33</xdr:row>
      <xdr:rowOff>23767</xdr:rowOff>
    </xdr:from>
    <xdr:to>
      <xdr:col>81</xdr:col>
      <xdr:colOff>101600</xdr:colOff>
      <xdr:row>33</xdr:row>
      <xdr:rowOff>125367</xdr:rowOff>
    </xdr:to>
    <xdr:sp macro="" textlink="">
      <xdr:nvSpPr>
        <xdr:cNvPr id="439" name="楕円 438">
          <a:extLst>
            <a:ext uri="{FF2B5EF4-FFF2-40B4-BE49-F238E27FC236}">
              <a16:creationId xmlns:a16="http://schemas.microsoft.com/office/drawing/2014/main" id="{F7DBD51F-22DE-40FA-B538-FB576BDC0C08}"/>
            </a:ext>
          </a:extLst>
        </xdr:cNvPr>
        <xdr:cNvSpPr/>
      </xdr:nvSpPr>
      <xdr:spPr>
        <a:xfrm>
          <a:off x="15430500" y="56816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33</xdr:row>
      <xdr:rowOff>74567</xdr:rowOff>
    </xdr:from>
    <xdr:to>
      <xdr:col>85</xdr:col>
      <xdr:colOff>127000</xdr:colOff>
      <xdr:row>33</xdr:row>
      <xdr:rowOff>110490</xdr:rowOff>
    </xdr:to>
    <xdr:cxnSp macro="">
      <xdr:nvCxnSpPr>
        <xdr:cNvPr id="440" name="直線コネクタ 439">
          <a:extLst>
            <a:ext uri="{FF2B5EF4-FFF2-40B4-BE49-F238E27FC236}">
              <a16:creationId xmlns:a16="http://schemas.microsoft.com/office/drawing/2014/main" id="{78B7F84C-340B-4295-9BAC-435765BC568E}"/>
            </a:ext>
          </a:extLst>
        </xdr:cNvPr>
        <xdr:cNvCxnSpPr/>
      </xdr:nvCxnSpPr>
      <xdr:spPr>
        <a:xfrm>
          <a:off x="15481300" y="5732417"/>
          <a:ext cx="838200" cy="359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32</xdr:row>
      <xdr:rowOff>159294</xdr:rowOff>
    </xdr:from>
    <xdr:to>
      <xdr:col>76</xdr:col>
      <xdr:colOff>165100</xdr:colOff>
      <xdr:row>33</xdr:row>
      <xdr:rowOff>89444</xdr:rowOff>
    </xdr:to>
    <xdr:sp macro="" textlink="">
      <xdr:nvSpPr>
        <xdr:cNvPr id="441" name="楕円 440">
          <a:extLst>
            <a:ext uri="{FF2B5EF4-FFF2-40B4-BE49-F238E27FC236}">
              <a16:creationId xmlns:a16="http://schemas.microsoft.com/office/drawing/2014/main" id="{75CE73C9-4DD8-4B9D-8D92-0C6AECEA71AB}"/>
            </a:ext>
          </a:extLst>
        </xdr:cNvPr>
        <xdr:cNvSpPr/>
      </xdr:nvSpPr>
      <xdr:spPr>
        <a:xfrm>
          <a:off x="14541500" y="56456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33</xdr:row>
      <xdr:rowOff>38644</xdr:rowOff>
    </xdr:from>
    <xdr:to>
      <xdr:col>81</xdr:col>
      <xdr:colOff>50800</xdr:colOff>
      <xdr:row>33</xdr:row>
      <xdr:rowOff>74567</xdr:rowOff>
    </xdr:to>
    <xdr:cxnSp macro="">
      <xdr:nvCxnSpPr>
        <xdr:cNvPr id="442" name="直線コネクタ 441">
          <a:extLst>
            <a:ext uri="{FF2B5EF4-FFF2-40B4-BE49-F238E27FC236}">
              <a16:creationId xmlns:a16="http://schemas.microsoft.com/office/drawing/2014/main" id="{D88B71F5-66A7-4C4A-806B-0E643F6AEBD4}"/>
            </a:ext>
          </a:extLst>
        </xdr:cNvPr>
        <xdr:cNvCxnSpPr/>
      </xdr:nvCxnSpPr>
      <xdr:spPr>
        <a:xfrm>
          <a:off x="14592300" y="5696494"/>
          <a:ext cx="889000" cy="359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32</xdr:row>
      <xdr:rowOff>159294</xdr:rowOff>
    </xdr:from>
    <xdr:to>
      <xdr:col>72</xdr:col>
      <xdr:colOff>38100</xdr:colOff>
      <xdr:row>33</xdr:row>
      <xdr:rowOff>89444</xdr:rowOff>
    </xdr:to>
    <xdr:sp macro="" textlink="">
      <xdr:nvSpPr>
        <xdr:cNvPr id="443" name="楕円 442">
          <a:extLst>
            <a:ext uri="{FF2B5EF4-FFF2-40B4-BE49-F238E27FC236}">
              <a16:creationId xmlns:a16="http://schemas.microsoft.com/office/drawing/2014/main" id="{E66DB7EC-4D17-4A36-A37E-18104C442A31}"/>
            </a:ext>
          </a:extLst>
        </xdr:cNvPr>
        <xdr:cNvSpPr/>
      </xdr:nvSpPr>
      <xdr:spPr>
        <a:xfrm>
          <a:off x="13652500" y="56456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33</xdr:row>
      <xdr:rowOff>38644</xdr:rowOff>
    </xdr:from>
    <xdr:to>
      <xdr:col>76</xdr:col>
      <xdr:colOff>114300</xdr:colOff>
      <xdr:row>33</xdr:row>
      <xdr:rowOff>38644</xdr:rowOff>
    </xdr:to>
    <xdr:cxnSp macro="">
      <xdr:nvCxnSpPr>
        <xdr:cNvPr id="444" name="直線コネクタ 443">
          <a:extLst>
            <a:ext uri="{FF2B5EF4-FFF2-40B4-BE49-F238E27FC236}">
              <a16:creationId xmlns:a16="http://schemas.microsoft.com/office/drawing/2014/main" id="{28E7DE81-F9D8-4D9C-AD9B-67DB9E8E134C}"/>
            </a:ext>
          </a:extLst>
        </xdr:cNvPr>
        <xdr:cNvCxnSpPr/>
      </xdr:nvCxnSpPr>
      <xdr:spPr>
        <a:xfrm>
          <a:off x="13703300" y="5696494"/>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39</xdr:row>
      <xdr:rowOff>62956</xdr:rowOff>
    </xdr:from>
    <xdr:to>
      <xdr:col>67</xdr:col>
      <xdr:colOff>101600</xdr:colOff>
      <xdr:row>39</xdr:row>
      <xdr:rowOff>164556</xdr:rowOff>
    </xdr:to>
    <xdr:sp macro="" textlink="">
      <xdr:nvSpPr>
        <xdr:cNvPr id="445" name="楕円 444">
          <a:extLst>
            <a:ext uri="{FF2B5EF4-FFF2-40B4-BE49-F238E27FC236}">
              <a16:creationId xmlns:a16="http://schemas.microsoft.com/office/drawing/2014/main" id="{987A682E-9857-44F1-95A4-7349A56B8B40}"/>
            </a:ext>
          </a:extLst>
        </xdr:cNvPr>
        <xdr:cNvSpPr/>
      </xdr:nvSpPr>
      <xdr:spPr>
        <a:xfrm>
          <a:off x="12763500" y="67495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33</xdr:row>
      <xdr:rowOff>38644</xdr:rowOff>
    </xdr:from>
    <xdr:to>
      <xdr:col>71</xdr:col>
      <xdr:colOff>177800</xdr:colOff>
      <xdr:row>39</xdr:row>
      <xdr:rowOff>113756</xdr:rowOff>
    </xdr:to>
    <xdr:cxnSp macro="">
      <xdr:nvCxnSpPr>
        <xdr:cNvPr id="446" name="直線コネクタ 445">
          <a:extLst>
            <a:ext uri="{FF2B5EF4-FFF2-40B4-BE49-F238E27FC236}">
              <a16:creationId xmlns:a16="http://schemas.microsoft.com/office/drawing/2014/main" id="{5D0F80CD-9164-4892-952D-4F1CA6AC7444}"/>
            </a:ext>
          </a:extLst>
        </xdr:cNvPr>
        <xdr:cNvCxnSpPr/>
      </xdr:nvCxnSpPr>
      <xdr:spPr>
        <a:xfrm flipV="1">
          <a:off x="12814300" y="5696494"/>
          <a:ext cx="889000" cy="11038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38</xdr:row>
      <xdr:rowOff>49547</xdr:rowOff>
    </xdr:from>
    <xdr:ext cx="405111" cy="259045"/>
    <xdr:sp macro="" textlink="">
      <xdr:nvSpPr>
        <xdr:cNvPr id="447" name="n_1aveValue【認定こども園・幼稚園・保育所】&#10;有形固定資産減価償却率">
          <a:extLst>
            <a:ext uri="{FF2B5EF4-FFF2-40B4-BE49-F238E27FC236}">
              <a16:creationId xmlns:a16="http://schemas.microsoft.com/office/drawing/2014/main" id="{D0D471DD-27E4-4A94-ABA6-7AC0C9D3C34D}"/>
            </a:ext>
          </a:extLst>
        </xdr:cNvPr>
        <xdr:cNvSpPr txBox="1"/>
      </xdr:nvSpPr>
      <xdr:spPr>
        <a:xfrm>
          <a:off x="15266044" y="65646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38</xdr:row>
      <xdr:rowOff>78939</xdr:rowOff>
    </xdr:from>
    <xdr:ext cx="405111" cy="259045"/>
    <xdr:sp macro="" textlink="">
      <xdr:nvSpPr>
        <xdr:cNvPr id="448" name="n_2aveValue【認定こども園・幼稚園・保育所】&#10;有形固定資産減価償却率">
          <a:extLst>
            <a:ext uri="{FF2B5EF4-FFF2-40B4-BE49-F238E27FC236}">
              <a16:creationId xmlns:a16="http://schemas.microsoft.com/office/drawing/2014/main" id="{83BA912D-291A-441C-927D-1F80A8B69094}"/>
            </a:ext>
          </a:extLst>
        </xdr:cNvPr>
        <xdr:cNvSpPr txBox="1"/>
      </xdr:nvSpPr>
      <xdr:spPr>
        <a:xfrm>
          <a:off x="14389744" y="659403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38</xdr:row>
      <xdr:rowOff>126292</xdr:rowOff>
    </xdr:from>
    <xdr:ext cx="405111" cy="259045"/>
    <xdr:sp macro="" textlink="">
      <xdr:nvSpPr>
        <xdr:cNvPr id="449" name="n_3aveValue【認定こども園・幼稚園・保育所】&#10;有形固定資産減価償却率">
          <a:extLst>
            <a:ext uri="{FF2B5EF4-FFF2-40B4-BE49-F238E27FC236}">
              <a16:creationId xmlns:a16="http://schemas.microsoft.com/office/drawing/2014/main" id="{5AE4750C-9277-4DFD-A846-D2EDDA202C95}"/>
            </a:ext>
          </a:extLst>
        </xdr:cNvPr>
        <xdr:cNvSpPr txBox="1"/>
      </xdr:nvSpPr>
      <xdr:spPr>
        <a:xfrm>
          <a:off x="13500744" y="66413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36</xdr:row>
      <xdr:rowOff>123933</xdr:rowOff>
    </xdr:from>
    <xdr:ext cx="405111" cy="259045"/>
    <xdr:sp macro="" textlink="">
      <xdr:nvSpPr>
        <xdr:cNvPr id="450" name="n_4aveValue【認定こども園・幼稚園・保育所】&#10;有形固定資産減価償却率">
          <a:extLst>
            <a:ext uri="{FF2B5EF4-FFF2-40B4-BE49-F238E27FC236}">
              <a16:creationId xmlns:a16="http://schemas.microsoft.com/office/drawing/2014/main" id="{FEF1B859-4B89-4DDF-B066-7249C2A7C5C9}"/>
            </a:ext>
          </a:extLst>
        </xdr:cNvPr>
        <xdr:cNvSpPr txBox="1"/>
      </xdr:nvSpPr>
      <xdr:spPr>
        <a:xfrm>
          <a:off x="12611744" y="62961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58361</xdr:colOff>
      <xdr:row>31</xdr:row>
      <xdr:rowOff>141894</xdr:rowOff>
    </xdr:from>
    <xdr:ext cx="340478" cy="259045"/>
    <xdr:sp macro="" textlink="">
      <xdr:nvSpPr>
        <xdr:cNvPr id="451" name="n_1mainValue【認定こども園・幼稚園・保育所】&#10;有形固定資産減価償却率">
          <a:extLst>
            <a:ext uri="{FF2B5EF4-FFF2-40B4-BE49-F238E27FC236}">
              <a16:creationId xmlns:a16="http://schemas.microsoft.com/office/drawing/2014/main" id="{635608AB-911A-47F4-BB9A-98031EF51470}"/>
            </a:ext>
          </a:extLst>
        </xdr:cNvPr>
        <xdr:cNvSpPr txBox="1"/>
      </xdr:nvSpPr>
      <xdr:spPr>
        <a:xfrm>
          <a:off x="15298361" y="5456844"/>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134561</xdr:colOff>
      <xdr:row>31</xdr:row>
      <xdr:rowOff>105971</xdr:rowOff>
    </xdr:from>
    <xdr:ext cx="340478" cy="259045"/>
    <xdr:sp macro="" textlink="">
      <xdr:nvSpPr>
        <xdr:cNvPr id="452" name="n_2mainValue【認定こども園・幼稚園・保育所】&#10;有形固定資産減価償却率">
          <a:extLst>
            <a:ext uri="{FF2B5EF4-FFF2-40B4-BE49-F238E27FC236}">
              <a16:creationId xmlns:a16="http://schemas.microsoft.com/office/drawing/2014/main" id="{34996686-FB70-455F-81E2-B7C108D949C5}"/>
            </a:ext>
          </a:extLst>
        </xdr:cNvPr>
        <xdr:cNvSpPr txBox="1"/>
      </xdr:nvSpPr>
      <xdr:spPr>
        <a:xfrm>
          <a:off x="14422061" y="5420921"/>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7561</xdr:colOff>
      <xdr:row>31</xdr:row>
      <xdr:rowOff>105971</xdr:rowOff>
    </xdr:from>
    <xdr:ext cx="340478" cy="259045"/>
    <xdr:sp macro="" textlink="">
      <xdr:nvSpPr>
        <xdr:cNvPr id="453" name="n_3mainValue【認定こども園・幼稚園・保育所】&#10;有形固定資産減価償却率">
          <a:extLst>
            <a:ext uri="{FF2B5EF4-FFF2-40B4-BE49-F238E27FC236}">
              <a16:creationId xmlns:a16="http://schemas.microsoft.com/office/drawing/2014/main" id="{0E788D25-49D2-495D-99EC-3286ABDAD494}"/>
            </a:ext>
          </a:extLst>
        </xdr:cNvPr>
        <xdr:cNvSpPr txBox="1"/>
      </xdr:nvSpPr>
      <xdr:spPr>
        <a:xfrm>
          <a:off x="13533061" y="5420921"/>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39</xdr:row>
      <xdr:rowOff>155683</xdr:rowOff>
    </xdr:from>
    <xdr:ext cx="405111" cy="259045"/>
    <xdr:sp macro="" textlink="">
      <xdr:nvSpPr>
        <xdr:cNvPr id="454" name="n_4mainValue【認定こども園・幼稚園・保育所】&#10;有形固定資産減価償却率">
          <a:extLst>
            <a:ext uri="{FF2B5EF4-FFF2-40B4-BE49-F238E27FC236}">
              <a16:creationId xmlns:a16="http://schemas.microsoft.com/office/drawing/2014/main" id="{F2F5E831-C91E-42DB-B76E-AD008F9F74FF}"/>
            </a:ext>
          </a:extLst>
        </xdr:cNvPr>
        <xdr:cNvSpPr txBox="1"/>
      </xdr:nvSpPr>
      <xdr:spPr>
        <a:xfrm>
          <a:off x="12611744" y="68422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455" name="正方形/長方形 454">
          <a:extLst>
            <a:ext uri="{FF2B5EF4-FFF2-40B4-BE49-F238E27FC236}">
              <a16:creationId xmlns:a16="http://schemas.microsoft.com/office/drawing/2014/main" id="{C39969E4-22E1-48C0-BB8F-9A440E7EB820}"/>
            </a:ext>
          </a:extLst>
        </xdr:cNvPr>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456" name="正方形/長方形 455">
          <a:extLst>
            <a:ext uri="{FF2B5EF4-FFF2-40B4-BE49-F238E27FC236}">
              <a16:creationId xmlns:a16="http://schemas.microsoft.com/office/drawing/2014/main" id="{5B7AA58B-B522-4814-9BF4-FA75BF839D9B}"/>
            </a:ext>
          </a:extLst>
        </xdr:cNvPr>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457" name="正方形/長方形 456">
          <a:extLst>
            <a:ext uri="{FF2B5EF4-FFF2-40B4-BE49-F238E27FC236}">
              <a16:creationId xmlns:a16="http://schemas.microsoft.com/office/drawing/2014/main" id="{B1610712-7356-49D6-8123-929F04B7106A}"/>
            </a:ext>
          </a:extLst>
        </xdr:cNvPr>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458" name="正方形/長方形 457">
          <a:extLst>
            <a:ext uri="{FF2B5EF4-FFF2-40B4-BE49-F238E27FC236}">
              <a16:creationId xmlns:a16="http://schemas.microsoft.com/office/drawing/2014/main" id="{EEAB272A-E0F3-4AEE-BCAA-4C9ABC9F7A87}"/>
            </a:ext>
          </a:extLst>
        </xdr:cNvPr>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459" name="正方形/長方形 458">
          <a:extLst>
            <a:ext uri="{FF2B5EF4-FFF2-40B4-BE49-F238E27FC236}">
              <a16:creationId xmlns:a16="http://schemas.microsoft.com/office/drawing/2014/main" id="{34147467-8A03-4BAC-AAA1-3AB4FCD18D85}"/>
            </a:ext>
          </a:extLst>
        </xdr:cNvPr>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460" name="正方形/長方形 459">
          <a:extLst>
            <a:ext uri="{FF2B5EF4-FFF2-40B4-BE49-F238E27FC236}">
              <a16:creationId xmlns:a16="http://schemas.microsoft.com/office/drawing/2014/main" id="{9DBAC466-5CD4-47BF-83B5-E1354D1A2681}"/>
            </a:ext>
          </a:extLst>
        </xdr:cNvPr>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461" name="正方形/長方形 460">
          <a:extLst>
            <a:ext uri="{FF2B5EF4-FFF2-40B4-BE49-F238E27FC236}">
              <a16:creationId xmlns:a16="http://schemas.microsoft.com/office/drawing/2014/main" id="{DCC061BA-F694-4F08-B075-9FF058C7CDBA}"/>
            </a:ext>
          </a:extLst>
        </xdr:cNvPr>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462" name="正方形/長方形 461">
          <a:extLst>
            <a:ext uri="{FF2B5EF4-FFF2-40B4-BE49-F238E27FC236}">
              <a16:creationId xmlns:a16="http://schemas.microsoft.com/office/drawing/2014/main" id="{4771B482-AC9C-4616-AD78-3B605C434CF0}"/>
            </a:ext>
          </a:extLst>
        </xdr:cNvPr>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463" name="テキスト ボックス 462">
          <a:extLst>
            <a:ext uri="{FF2B5EF4-FFF2-40B4-BE49-F238E27FC236}">
              <a16:creationId xmlns:a16="http://schemas.microsoft.com/office/drawing/2014/main" id="{71E5ABE2-D245-401B-9A0F-17A50B6E1C62}"/>
            </a:ext>
          </a:extLst>
        </xdr:cNvPr>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464" name="直線コネクタ 463">
          <a:extLst>
            <a:ext uri="{FF2B5EF4-FFF2-40B4-BE49-F238E27FC236}">
              <a16:creationId xmlns:a16="http://schemas.microsoft.com/office/drawing/2014/main" id="{7F7A024B-A38A-4904-B966-A5D15FC05700}"/>
            </a:ext>
          </a:extLst>
        </xdr:cNvPr>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41</xdr:row>
      <xdr:rowOff>133350</xdr:rowOff>
    </xdr:from>
    <xdr:to>
      <xdr:col>120</xdr:col>
      <xdr:colOff>114300</xdr:colOff>
      <xdr:row>41</xdr:row>
      <xdr:rowOff>133350</xdr:rowOff>
    </xdr:to>
    <xdr:cxnSp macro="">
      <xdr:nvCxnSpPr>
        <xdr:cNvPr id="465" name="直線コネクタ 464">
          <a:extLst>
            <a:ext uri="{FF2B5EF4-FFF2-40B4-BE49-F238E27FC236}">
              <a16:creationId xmlns:a16="http://schemas.microsoft.com/office/drawing/2014/main" id="{DA5CACE7-FC01-4852-8755-BB6DF82F7C29}"/>
            </a:ext>
          </a:extLst>
        </xdr:cNvPr>
        <xdr:cNvCxnSpPr/>
      </xdr:nvCxnSpPr>
      <xdr:spPr>
        <a:xfrm>
          <a:off x="18288000" y="716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40</xdr:row>
      <xdr:rowOff>162577</xdr:rowOff>
    </xdr:from>
    <xdr:ext cx="467179" cy="259045"/>
    <xdr:sp macro="" textlink="">
      <xdr:nvSpPr>
        <xdr:cNvPr id="466" name="テキスト ボックス 465">
          <a:extLst>
            <a:ext uri="{FF2B5EF4-FFF2-40B4-BE49-F238E27FC236}">
              <a16:creationId xmlns:a16="http://schemas.microsoft.com/office/drawing/2014/main" id="{85C08BAF-DB45-4178-84D2-9BDBF888A1BD}"/>
            </a:ext>
          </a:extLst>
        </xdr:cNvPr>
        <xdr:cNvSpPr txBox="1"/>
      </xdr:nvSpPr>
      <xdr:spPr>
        <a:xfrm>
          <a:off x="17820821" y="702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39</xdr:row>
      <xdr:rowOff>19050</xdr:rowOff>
    </xdr:from>
    <xdr:to>
      <xdr:col>120</xdr:col>
      <xdr:colOff>114300</xdr:colOff>
      <xdr:row>39</xdr:row>
      <xdr:rowOff>19050</xdr:rowOff>
    </xdr:to>
    <xdr:cxnSp macro="">
      <xdr:nvCxnSpPr>
        <xdr:cNvPr id="467" name="直線コネクタ 466">
          <a:extLst>
            <a:ext uri="{FF2B5EF4-FFF2-40B4-BE49-F238E27FC236}">
              <a16:creationId xmlns:a16="http://schemas.microsoft.com/office/drawing/2014/main" id="{9D9C4CFD-E001-4AD8-B929-F27B9EA466AD}"/>
            </a:ext>
          </a:extLst>
        </xdr:cNvPr>
        <xdr:cNvCxnSpPr/>
      </xdr:nvCxnSpPr>
      <xdr:spPr>
        <a:xfrm>
          <a:off x="18288000" y="670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38</xdr:row>
      <xdr:rowOff>48277</xdr:rowOff>
    </xdr:from>
    <xdr:ext cx="467179" cy="259045"/>
    <xdr:sp macro="" textlink="">
      <xdr:nvSpPr>
        <xdr:cNvPr id="468" name="テキスト ボックス 467">
          <a:extLst>
            <a:ext uri="{FF2B5EF4-FFF2-40B4-BE49-F238E27FC236}">
              <a16:creationId xmlns:a16="http://schemas.microsoft.com/office/drawing/2014/main" id="{B04D8C04-A2F7-4B7F-8108-E66987740D1E}"/>
            </a:ext>
          </a:extLst>
        </xdr:cNvPr>
        <xdr:cNvSpPr txBox="1"/>
      </xdr:nvSpPr>
      <xdr:spPr>
        <a:xfrm>
          <a:off x="17820821" y="656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76200</xdr:rowOff>
    </xdr:from>
    <xdr:to>
      <xdr:col>120</xdr:col>
      <xdr:colOff>114300</xdr:colOff>
      <xdr:row>36</xdr:row>
      <xdr:rowOff>76200</xdr:rowOff>
    </xdr:to>
    <xdr:cxnSp macro="">
      <xdr:nvCxnSpPr>
        <xdr:cNvPr id="469" name="直線コネクタ 468">
          <a:extLst>
            <a:ext uri="{FF2B5EF4-FFF2-40B4-BE49-F238E27FC236}">
              <a16:creationId xmlns:a16="http://schemas.microsoft.com/office/drawing/2014/main" id="{A838AABB-7EB1-45F8-ACB1-8A5F4147B0CA}"/>
            </a:ext>
          </a:extLst>
        </xdr:cNvPr>
        <xdr:cNvCxnSpPr/>
      </xdr:nvCxnSpPr>
      <xdr:spPr>
        <a:xfrm>
          <a:off x="18288000" y="624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35</xdr:row>
      <xdr:rowOff>105427</xdr:rowOff>
    </xdr:from>
    <xdr:ext cx="467179" cy="259045"/>
    <xdr:sp macro="" textlink="">
      <xdr:nvSpPr>
        <xdr:cNvPr id="470" name="テキスト ボックス 469">
          <a:extLst>
            <a:ext uri="{FF2B5EF4-FFF2-40B4-BE49-F238E27FC236}">
              <a16:creationId xmlns:a16="http://schemas.microsoft.com/office/drawing/2014/main" id="{A22DAE9E-181B-4C31-B961-8439E3E71590}"/>
            </a:ext>
          </a:extLst>
        </xdr:cNvPr>
        <xdr:cNvSpPr txBox="1"/>
      </xdr:nvSpPr>
      <xdr:spPr>
        <a:xfrm>
          <a:off x="17820821" y="610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133350</xdr:rowOff>
    </xdr:from>
    <xdr:to>
      <xdr:col>120</xdr:col>
      <xdr:colOff>114300</xdr:colOff>
      <xdr:row>33</xdr:row>
      <xdr:rowOff>133350</xdr:rowOff>
    </xdr:to>
    <xdr:cxnSp macro="">
      <xdr:nvCxnSpPr>
        <xdr:cNvPr id="471" name="直線コネクタ 470">
          <a:extLst>
            <a:ext uri="{FF2B5EF4-FFF2-40B4-BE49-F238E27FC236}">
              <a16:creationId xmlns:a16="http://schemas.microsoft.com/office/drawing/2014/main" id="{B76010B7-C852-49BA-99DD-313F6C89148A}"/>
            </a:ext>
          </a:extLst>
        </xdr:cNvPr>
        <xdr:cNvCxnSpPr/>
      </xdr:nvCxnSpPr>
      <xdr:spPr>
        <a:xfrm>
          <a:off x="18288000" y="579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32</xdr:row>
      <xdr:rowOff>162577</xdr:rowOff>
    </xdr:from>
    <xdr:ext cx="467179" cy="259045"/>
    <xdr:sp macro="" textlink="">
      <xdr:nvSpPr>
        <xdr:cNvPr id="472" name="テキスト ボックス 471">
          <a:extLst>
            <a:ext uri="{FF2B5EF4-FFF2-40B4-BE49-F238E27FC236}">
              <a16:creationId xmlns:a16="http://schemas.microsoft.com/office/drawing/2014/main" id="{CC2C9546-12B9-4143-821B-35BDF8906F64}"/>
            </a:ext>
          </a:extLst>
        </xdr:cNvPr>
        <xdr:cNvSpPr txBox="1"/>
      </xdr:nvSpPr>
      <xdr:spPr>
        <a:xfrm>
          <a:off x="17820821" y="564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473" name="直線コネクタ 472">
          <a:extLst>
            <a:ext uri="{FF2B5EF4-FFF2-40B4-BE49-F238E27FC236}">
              <a16:creationId xmlns:a16="http://schemas.microsoft.com/office/drawing/2014/main" id="{767A701F-C4FE-4BE0-BBC5-62C9E3828083}"/>
            </a:ext>
          </a:extLst>
        </xdr:cNvPr>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30</xdr:row>
      <xdr:rowOff>48277</xdr:rowOff>
    </xdr:from>
    <xdr:ext cx="467179" cy="259045"/>
    <xdr:sp macro="" textlink="">
      <xdr:nvSpPr>
        <xdr:cNvPr id="474" name="テキスト ボックス 473">
          <a:extLst>
            <a:ext uri="{FF2B5EF4-FFF2-40B4-BE49-F238E27FC236}">
              <a16:creationId xmlns:a16="http://schemas.microsoft.com/office/drawing/2014/main" id="{E7D4B88D-1192-4A7B-91E0-BB5D60EB29BF}"/>
            </a:ext>
          </a:extLst>
        </xdr:cNvPr>
        <xdr:cNvSpPr txBox="1"/>
      </xdr:nvSpPr>
      <xdr:spPr>
        <a:xfrm>
          <a:off x="17820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475" name="【認定こども園・幼稚園・保育所】&#10;一人当たり面積グラフ枠">
          <a:extLst>
            <a:ext uri="{FF2B5EF4-FFF2-40B4-BE49-F238E27FC236}">
              <a16:creationId xmlns:a16="http://schemas.microsoft.com/office/drawing/2014/main" id="{597879A8-AF35-4866-8083-90C4A238A520}"/>
            </a:ext>
          </a:extLst>
        </xdr:cNvPr>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33</xdr:row>
      <xdr:rowOff>96774</xdr:rowOff>
    </xdr:from>
    <xdr:to>
      <xdr:col>116</xdr:col>
      <xdr:colOff>62864</xdr:colOff>
      <xdr:row>41</xdr:row>
      <xdr:rowOff>114147</xdr:rowOff>
    </xdr:to>
    <xdr:cxnSp macro="">
      <xdr:nvCxnSpPr>
        <xdr:cNvPr id="476" name="直線コネクタ 475">
          <a:extLst>
            <a:ext uri="{FF2B5EF4-FFF2-40B4-BE49-F238E27FC236}">
              <a16:creationId xmlns:a16="http://schemas.microsoft.com/office/drawing/2014/main" id="{11C29367-66B2-479A-9B8B-67BD27FE3BAD}"/>
            </a:ext>
          </a:extLst>
        </xdr:cNvPr>
        <xdr:cNvCxnSpPr/>
      </xdr:nvCxnSpPr>
      <xdr:spPr>
        <a:xfrm flipV="1">
          <a:off x="22160864" y="5754624"/>
          <a:ext cx="0" cy="138897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41</xdr:row>
      <xdr:rowOff>117974</xdr:rowOff>
    </xdr:from>
    <xdr:ext cx="469744" cy="259045"/>
    <xdr:sp macro="" textlink="">
      <xdr:nvSpPr>
        <xdr:cNvPr id="477" name="【認定こども園・幼稚園・保育所】&#10;一人当たり面積最小値テキスト">
          <a:extLst>
            <a:ext uri="{FF2B5EF4-FFF2-40B4-BE49-F238E27FC236}">
              <a16:creationId xmlns:a16="http://schemas.microsoft.com/office/drawing/2014/main" id="{EC7F554B-D890-4DCE-A797-7844DDDE5BBD}"/>
            </a:ext>
          </a:extLst>
        </xdr:cNvPr>
        <xdr:cNvSpPr txBox="1"/>
      </xdr:nvSpPr>
      <xdr:spPr>
        <a:xfrm>
          <a:off x="22199600" y="71474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0.021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41</xdr:row>
      <xdr:rowOff>114147</xdr:rowOff>
    </xdr:from>
    <xdr:to>
      <xdr:col>116</xdr:col>
      <xdr:colOff>152400</xdr:colOff>
      <xdr:row>41</xdr:row>
      <xdr:rowOff>114147</xdr:rowOff>
    </xdr:to>
    <xdr:cxnSp macro="">
      <xdr:nvCxnSpPr>
        <xdr:cNvPr id="478" name="直線コネクタ 477">
          <a:extLst>
            <a:ext uri="{FF2B5EF4-FFF2-40B4-BE49-F238E27FC236}">
              <a16:creationId xmlns:a16="http://schemas.microsoft.com/office/drawing/2014/main" id="{4ABAF89E-AC42-4D23-ABC2-76B027EA41A4}"/>
            </a:ext>
          </a:extLst>
        </xdr:cNvPr>
        <xdr:cNvCxnSpPr/>
      </xdr:nvCxnSpPr>
      <xdr:spPr>
        <a:xfrm>
          <a:off x="22072600" y="714359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32</xdr:row>
      <xdr:rowOff>43451</xdr:rowOff>
    </xdr:from>
    <xdr:ext cx="469744" cy="259045"/>
    <xdr:sp macro="" textlink="">
      <xdr:nvSpPr>
        <xdr:cNvPr id="479" name="【認定こども園・幼稚園・保育所】&#10;一人当たり面積最大値テキスト">
          <a:extLst>
            <a:ext uri="{FF2B5EF4-FFF2-40B4-BE49-F238E27FC236}">
              <a16:creationId xmlns:a16="http://schemas.microsoft.com/office/drawing/2014/main" id="{12EC1123-CFB6-4CBB-BFEA-A6E138C72003}"/>
            </a:ext>
          </a:extLst>
        </xdr:cNvPr>
        <xdr:cNvSpPr txBox="1"/>
      </xdr:nvSpPr>
      <xdr:spPr>
        <a:xfrm>
          <a:off x="22199600" y="55298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33</xdr:row>
      <xdr:rowOff>96774</xdr:rowOff>
    </xdr:from>
    <xdr:to>
      <xdr:col>116</xdr:col>
      <xdr:colOff>152400</xdr:colOff>
      <xdr:row>33</xdr:row>
      <xdr:rowOff>96774</xdr:rowOff>
    </xdr:to>
    <xdr:cxnSp macro="">
      <xdr:nvCxnSpPr>
        <xdr:cNvPr id="480" name="直線コネクタ 479">
          <a:extLst>
            <a:ext uri="{FF2B5EF4-FFF2-40B4-BE49-F238E27FC236}">
              <a16:creationId xmlns:a16="http://schemas.microsoft.com/office/drawing/2014/main" id="{334EF27A-9916-4BAE-AFD3-3B72988DB403}"/>
            </a:ext>
          </a:extLst>
        </xdr:cNvPr>
        <xdr:cNvCxnSpPr/>
      </xdr:nvCxnSpPr>
      <xdr:spPr>
        <a:xfrm>
          <a:off x="22072600" y="57546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39</xdr:row>
      <xdr:rowOff>22572</xdr:rowOff>
    </xdr:from>
    <xdr:ext cx="469744" cy="259045"/>
    <xdr:sp macro="" textlink="">
      <xdr:nvSpPr>
        <xdr:cNvPr id="481" name="【認定こども園・幼稚園・保育所】&#10;一人当たり面積平均値テキスト">
          <a:extLst>
            <a:ext uri="{FF2B5EF4-FFF2-40B4-BE49-F238E27FC236}">
              <a16:creationId xmlns:a16="http://schemas.microsoft.com/office/drawing/2014/main" id="{6B54AB20-25AD-4961-B8C6-987388A3BC47}"/>
            </a:ext>
          </a:extLst>
        </xdr:cNvPr>
        <xdr:cNvSpPr txBox="1"/>
      </xdr:nvSpPr>
      <xdr:spPr>
        <a:xfrm>
          <a:off x="22199600" y="670912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0.417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44145</xdr:rowOff>
    </xdr:from>
    <xdr:to>
      <xdr:col>116</xdr:col>
      <xdr:colOff>114300</xdr:colOff>
      <xdr:row>39</xdr:row>
      <xdr:rowOff>145745</xdr:rowOff>
    </xdr:to>
    <xdr:sp macro="" textlink="">
      <xdr:nvSpPr>
        <xdr:cNvPr id="482" name="フローチャート: 判断 481">
          <a:extLst>
            <a:ext uri="{FF2B5EF4-FFF2-40B4-BE49-F238E27FC236}">
              <a16:creationId xmlns:a16="http://schemas.microsoft.com/office/drawing/2014/main" id="{8ACAB5D5-EC98-4BDB-83B0-A409D430A3B7}"/>
            </a:ext>
          </a:extLst>
        </xdr:cNvPr>
        <xdr:cNvSpPr/>
      </xdr:nvSpPr>
      <xdr:spPr>
        <a:xfrm>
          <a:off x="22110700" y="67306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39</xdr:row>
      <xdr:rowOff>54204</xdr:rowOff>
    </xdr:from>
    <xdr:to>
      <xdr:col>112</xdr:col>
      <xdr:colOff>38100</xdr:colOff>
      <xdr:row>39</xdr:row>
      <xdr:rowOff>155804</xdr:rowOff>
    </xdr:to>
    <xdr:sp macro="" textlink="">
      <xdr:nvSpPr>
        <xdr:cNvPr id="483" name="フローチャート: 判断 482">
          <a:extLst>
            <a:ext uri="{FF2B5EF4-FFF2-40B4-BE49-F238E27FC236}">
              <a16:creationId xmlns:a16="http://schemas.microsoft.com/office/drawing/2014/main" id="{EBC21B57-E3A7-4D7A-A16E-EDE7D3F84867}"/>
            </a:ext>
          </a:extLst>
        </xdr:cNvPr>
        <xdr:cNvSpPr/>
      </xdr:nvSpPr>
      <xdr:spPr>
        <a:xfrm>
          <a:off x="21272500" y="67407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39</xdr:row>
      <xdr:rowOff>47803</xdr:rowOff>
    </xdr:from>
    <xdr:to>
      <xdr:col>107</xdr:col>
      <xdr:colOff>101600</xdr:colOff>
      <xdr:row>39</xdr:row>
      <xdr:rowOff>149403</xdr:rowOff>
    </xdr:to>
    <xdr:sp macro="" textlink="">
      <xdr:nvSpPr>
        <xdr:cNvPr id="484" name="フローチャート: 判断 483">
          <a:extLst>
            <a:ext uri="{FF2B5EF4-FFF2-40B4-BE49-F238E27FC236}">
              <a16:creationId xmlns:a16="http://schemas.microsoft.com/office/drawing/2014/main" id="{2AC623E1-17F9-4B2B-9142-C9538E3CA73E}"/>
            </a:ext>
          </a:extLst>
        </xdr:cNvPr>
        <xdr:cNvSpPr/>
      </xdr:nvSpPr>
      <xdr:spPr>
        <a:xfrm>
          <a:off x="20383500" y="67343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39</xdr:row>
      <xdr:rowOff>71577</xdr:rowOff>
    </xdr:from>
    <xdr:to>
      <xdr:col>102</xdr:col>
      <xdr:colOff>165100</xdr:colOff>
      <xdr:row>40</xdr:row>
      <xdr:rowOff>1727</xdr:rowOff>
    </xdr:to>
    <xdr:sp macro="" textlink="">
      <xdr:nvSpPr>
        <xdr:cNvPr id="485" name="フローチャート: 判断 484">
          <a:extLst>
            <a:ext uri="{FF2B5EF4-FFF2-40B4-BE49-F238E27FC236}">
              <a16:creationId xmlns:a16="http://schemas.microsoft.com/office/drawing/2014/main" id="{F5F8553B-4C7D-43BD-95D5-E1EED5049DF9}"/>
            </a:ext>
          </a:extLst>
        </xdr:cNvPr>
        <xdr:cNvSpPr/>
      </xdr:nvSpPr>
      <xdr:spPr>
        <a:xfrm>
          <a:off x="19494500" y="67581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39</xdr:row>
      <xdr:rowOff>80721</xdr:rowOff>
    </xdr:from>
    <xdr:to>
      <xdr:col>98</xdr:col>
      <xdr:colOff>38100</xdr:colOff>
      <xdr:row>40</xdr:row>
      <xdr:rowOff>10871</xdr:rowOff>
    </xdr:to>
    <xdr:sp macro="" textlink="">
      <xdr:nvSpPr>
        <xdr:cNvPr id="486" name="フローチャート: 判断 485">
          <a:extLst>
            <a:ext uri="{FF2B5EF4-FFF2-40B4-BE49-F238E27FC236}">
              <a16:creationId xmlns:a16="http://schemas.microsoft.com/office/drawing/2014/main" id="{3CF14917-DE1A-4B5C-B1C0-DC856365BA7E}"/>
            </a:ext>
          </a:extLst>
        </xdr:cNvPr>
        <xdr:cNvSpPr/>
      </xdr:nvSpPr>
      <xdr:spPr>
        <a:xfrm>
          <a:off x="18605500" y="67672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487" name="テキスト ボックス 486">
          <a:extLst>
            <a:ext uri="{FF2B5EF4-FFF2-40B4-BE49-F238E27FC236}">
              <a16:creationId xmlns:a16="http://schemas.microsoft.com/office/drawing/2014/main" id="{ED076FDF-25F7-4291-B831-9AE328F9C601}"/>
            </a:ext>
          </a:extLst>
        </xdr:cNvPr>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488" name="テキスト ボックス 487">
          <a:extLst>
            <a:ext uri="{FF2B5EF4-FFF2-40B4-BE49-F238E27FC236}">
              <a16:creationId xmlns:a16="http://schemas.microsoft.com/office/drawing/2014/main" id="{1B237863-B4F4-49F5-B768-CDB16EED64BE}"/>
            </a:ext>
          </a:extLst>
        </xdr:cNvPr>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489" name="テキスト ボックス 488">
          <a:extLst>
            <a:ext uri="{FF2B5EF4-FFF2-40B4-BE49-F238E27FC236}">
              <a16:creationId xmlns:a16="http://schemas.microsoft.com/office/drawing/2014/main" id="{32187994-C2D1-430E-9667-CD6B527ECBCC}"/>
            </a:ext>
          </a:extLst>
        </xdr:cNvPr>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490" name="テキスト ボックス 489">
          <a:extLst>
            <a:ext uri="{FF2B5EF4-FFF2-40B4-BE49-F238E27FC236}">
              <a16:creationId xmlns:a16="http://schemas.microsoft.com/office/drawing/2014/main" id="{36BE3113-BE2B-4B4F-91D3-6C6156C90629}"/>
            </a:ext>
          </a:extLst>
        </xdr:cNvPr>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491" name="テキスト ボックス 490">
          <a:extLst>
            <a:ext uri="{FF2B5EF4-FFF2-40B4-BE49-F238E27FC236}">
              <a16:creationId xmlns:a16="http://schemas.microsoft.com/office/drawing/2014/main" id="{BF76446D-6383-4E0C-820D-BA84A23589EA}"/>
            </a:ext>
          </a:extLst>
        </xdr:cNvPr>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36</xdr:row>
      <xdr:rowOff>35458</xdr:rowOff>
    </xdr:from>
    <xdr:to>
      <xdr:col>116</xdr:col>
      <xdr:colOff>114300</xdr:colOff>
      <xdr:row>36</xdr:row>
      <xdr:rowOff>137058</xdr:rowOff>
    </xdr:to>
    <xdr:sp macro="" textlink="">
      <xdr:nvSpPr>
        <xdr:cNvPr id="492" name="楕円 491">
          <a:extLst>
            <a:ext uri="{FF2B5EF4-FFF2-40B4-BE49-F238E27FC236}">
              <a16:creationId xmlns:a16="http://schemas.microsoft.com/office/drawing/2014/main" id="{C5FBB025-1DF0-4A60-AA92-6BBBCD88A796}"/>
            </a:ext>
          </a:extLst>
        </xdr:cNvPr>
        <xdr:cNvSpPr/>
      </xdr:nvSpPr>
      <xdr:spPr>
        <a:xfrm>
          <a:off x="22110700" y="62076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35</xdr:row>
      <xdr:rowOff>58335</xdr:rowOff>
    </xdr:from>
    <xdr:ext cx="469744" cy="259045"/>
    <xdr:sp macro="" textlink="">
      <xdr:nvSpPr>
        <xdr:cNvPr id="493" name="【認定こども園・幼稚園・保育所】&#10;一人当たり面積該当値テキスト">
          <a:extLst>
            <a:ext uri="{FF2B5EF4-FFF2-40B4-BE49-F238E27FC236}">
              <a16:creationId xmlns:a16="http://schemas.microsoft.com/office/drawing/2014/main" id="{C2490373-743C-435E-A6E7-1C60E064A6A0}"/>
            </a:ext>
          </a:extLst>
        </xdr:cNvPr>
        <xdr:cNvSpPr txBox="1"/>
      </xdr:nvSpPr>
      <xdr:spPr>
        <a:xfrm>
          <a:off x="22199600" y="60590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0.989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36</xdr:row>
      <xdr:rowOff>61062</xdr:rowOff>
    </xdr:from>
    <xdr:to>
      <xdr:col>112</xdr:col>
      <xdr:colOff>38100</xdr:colOff>
      <xdr:row>36</xdr:row>
      <xdr:rowOff>162662</xdr:rowOff>
    </xdr:to>
    <xdr:sp macro="" textlink="">
      <xdr:nvSpPr>
        <xdr:cNvPr id="494" name="楕円 493">
          <a:extLst>
            <a:ext uri="{FF2B5EF4-FFF2-40B4-BE49-F238E27FC236}">
              <a16:creationId xmlns:a16="http://schemas.microsoft.com/office/drawing/2014/main" id="{B6F7CD24-921B-49CB-A7B9-3031F2ED4796}"/>
            </a:ext>
          </a:extLst>
        </xdr:cNvPr>
        <xdr:cNvSpPr/>
      </xdr:nvSpPr>
      <xdr:spPr>
        <a:xfrm>
          <a:off x="21272500" y="62332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36</xdr:row>
      <xdr:rowOff>86258</xdr:rowOff>
    </xdr:from>
    <xdr:to>
      <xdr:col>116</xdr:col>
      <xdr:colOff>63500</xdr:colOff>
      <xdr:row>36</xdr:row>
      <xdr:rowOff>111862</xdr:rowOff>
    </xdr:to>
    <xdr:cxnSp macro="">
      <xdr:nvCxnSpPr>
        <xdr:cNvPr id="495" name="直線コネクタ 494">
          <a:extLst>
            <a:ext uri="{FF2B5EF4-FFF2-40B4-BE49-F238E27FC236}">
              <a16:creationId xmlns:a16="http://schemas.microsoft.com/office/drawing/2014/main" id="{30DCA6BF-82BB-4C31-84DF-80BE6B2CF398}"/>
            </a:ext>
          </a:extLst>
        </xdr:cNvPr>
        <xdr:cNvCxnSpPr/>
      </xdr:nvCxnSpPr>
      <xdr:spPr>
        <a:xfrm flipV="1">
          <a:off x="21323300" y="6258458"/>
          <a:ext cx="838200" cy="256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36</xdr:row>
      <xdr:rowOff>72949</xdr:rowOff>
    </xdr:from>
    <xdr:to>
      <xdr:col>107</xdr:col>
      <xdr:colOff>101600</xdr:colOff>
      <xdr:row>37</xdr:row>
      <xdr:rowOff>3099</xdr:rowOff>
    </xdr:to>
    <xdr:sp macro="" textlink="">
      <xdr:nvSpPr>
        <xdr:cNvPr id="496" name="楕円 495">
          <a:extLst>
            <a:ext uri="{FF2B5EF4-FFF2-40B4-BE49-F238E27FC236}">
              <a16:creationId xmlns:a16="http://schemas.microsoft.com/office/drawing/2014/main" id="{420A7BF6-41DD-4C1D-9D44-F503A8C95787}"/>
            </a:ext>
          </a:extLst>
        </xdr:cNvPr>
        <xdr:cNvSpPr/>
      </xdr:nvSpPr>
      <xdr:spPr>
        <a:xfrm>
          <a:off x="20383500" y="62451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36</xdr:row>
      <xdr:rowOff>111862</xdr:rowOff>
    </xdr:from>
    <xdr:to>
      <xdr:col>111</xdr:col>
      <xdr:colOff>177800</xdr:colOff>
      <xdr:row>36</xdr:row>
      <xdr:rowOff>123749</xdr:rowOff>
    </xdr:to>
    <xdr:cxnSp macro="">
      <xdr:nvCxnSpPr>
        <xdr:cNvPr id="497" name="直線コネクタ 496">
          <a:extLst>
            <a:ext uri="{FF2B5EF4-FFF2-40B4-BE49-F238E27FC236}">
              <a16:creationId xmlns:a16="http://schemas.microsoft.com/office/drawing/2014/main" id="{45BBA1BF-4FDF-4F8F-AC26-E5C446F510FB}"/>
            </a:ext>
          </a:extLst>
        </xdr:cNvPr>
        <xdr:cNvCxnSpPr/>
      </xdr:nvCxnSpPr>
      <xdr:spPr>
        <a:xfrm flipV="1">
          <a:off x="20434300" y="6284062"/>
          <a:ext cx="889000" cy="118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36</xdr:row>
      <xdr:rowOff>95809</xdr:rowOff>
    </xdr:from>
    <xdr:to>
      <xdr:col>102</xdr:col>
      <xdr:colOff>165100</xdr:colOff>
      <xdr:row>37</xdr:row>
      <xdr:rowOff>25959</xdr:rowOff>
    </xdr:to>
    <xdr:sp macro="" textlink="">
      <xdr:nvSpPr>
        <xdr:cNvPr id="498" name="楕円 497">
          <a:extLst>
            <a:ext uri="{FF2B5EF4-FFF2-40B4-BE49-F238E27FC236}">
              <a16:creationId xmlns:a16="http://schemas.microsoft.com/office/drawing/2014/main" id="{5825B240-0782-4C20-9CBA-5597F9534D9E}"/>
            </a:ext>
          </a:extLst>
        </xdr:cNvPr>
        <xdr:cNvSpPr/>
      </xdr:nvSpPr>
      <xdr:spPr>
        <a:xfrm>
          <a:off x="19494500" y="62680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36</xdr:row>
      <xdr:rowOff>123749</xdr:rowOff>
    </xdr:from>
    <xdr:to>
      <xdr:col>107</xdr:col>
      <xdr:colOff>50800</xdr:colOff>
      <xdr:row>36</xdr:row>
      <xdr:rowOff>146609</xdr:rowOff>
    </xdr:to>
    <xdr:cxnSp macro="">
      <xdr:nvCxnSpPr>
        <xdr:cNvPr id="499" name="直線コネクタ 498">
          <a:extLst>
            <a:ext uri="{FF2B5EF4-FFF2-40B4-BE49-F238E27FC236}">
              <a16:creationId xmlns:a16="http://schemas.microsoft.com/office/drawing/2014/main" id="{14F77D90-DAC8-45AB-BB1B-96DE8F3A886E}"/>
            </a:ext>
          </a:extLst>
        </xdr:cNvPr>
        <xdr:cNvCxnSpPr/>
      </xdr:nvCxnSpPr>
      <xdr:spPr>
        <a:xfrm flipV="1">
          <a:off x="19545300" y="6295949"/>
          <a:ext cx="8890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39</xdr:row>
      <xdr:rowOff>120955</xdr:rowOff>
    </xdr:from>
    <xdr:to>
      <xdr:col>98</xdr:col>
      <xdr:colOff>38100</xdr:colOff>
      <xdr:row>40</xdr:row>
      <xdr:rowOff>51105</xdr:rowOff>
    </xdr:to>
    <xdr:sp macro="" textlink="">
      <xdr:nvSpPr>
        <xdr:cNvPr id="500" name="楕円 499">
          <a:extLst>
            <a:ext uri="{FF2B5EF4-FFF2-40B4-BE49-F238E27FC236}">
              <a16:creationId xmlns:a16="http://schemas.microsoft.com/office/drawing/2014/main" id="{9C5D71F7-91DF-4039-8501-637AACD4949D}"/>
            </a:ext>
          </a:extLst>
        </xdr:cNvPr>
        <xdr:cNvSpPr/>
      </xdr:nvSpPr>
      <xdr:spPr>
        <a:xfrm>
          <a:off x="18605500" y="68075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36</xdr:row>
      <xdr:rowOff>146609</xdr:rowOff>
    </xdr:from>
    <xdr:to>
      <xdr:col>102</xdr:col>
      <xdr:colOff>114300</xdr:colOff>
      <xdr:row>40</xdr:row>
      <xdr:rowOff>305</xdr:rowOff>
    </xdr:to>
    <xdr:cxnSp macro="">
      <xdr:nvCxnSpPr>
        <xdr:cNvPr id="501" name="直線コネクタ 500">
          <a:extLst>
            <a:ext uri="{FF2B5EF4-FFF2-40B4-BE49-F238E27FC236}">
              <a16:creationId xmlns:a16="http://schemas.microsoft.com/office/drawing/2014/main" id="{B24E6102-276E-4CF3-929F-087C4B9CB53D}"/>
            </a:ext>
          </a:extLst>
        </xdr:cNvPr>
        <xdr:cNvCxnSpPr/>
      </xdr:nvCxnSpPr>
      <xdr:spPr>
        <a:xfrm flipV="1">
          <a:off x="18656300" y="6318809"/>
          <a:ext cx="889000" cy="5394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39</xdr:row>
      <xdr:rowOff>146931</xdr:rowOff>
    </xdr:from>
    <xdr:ext cx="469744" cy="259045"/>
    <xdr:sp macro="" textlink="">
      <xdr:nvSpPr>
        <xdr:cNvPr id="502" name="n_1aveValue【認定こども園・幼稚園・保育所】&#10;一人当たり面積">
          <a:extLst>
            <a:ext uri="{FF2B5EF4-FFF2-40B4-BE49-F238E27FC236}">
              <a16:creationId xmlns:a16="http://schemas.microsoft.com/office/drawing/2014/main" id="{BAC781EF-932E-4B1E-9E3A-867891231466}"/>
            </a:ext>
          </a:extLst>
        </xdr:cNvPr>
        <xdr:cNvSpPr txBox="1"/>
      </xdr:nvSpPr>
      <xdr:spPr>
        <a:xfrm>
          <a:off x="21075727" y="68334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39</xdr:row>
      <xdr:rowOff>140530</xdr:rowOff>
    </xdr:from>
    <xdr:ext cx="469744" cy="259045"/>
    <xdr:sp macro="" textlink="">
      <xdr:nvSpPr>
        <xdr:cNvPr id="503" name="n_2aveValue【認定こども園・幼稚園・保育所】&#10;一人当たり面積">
          <a:extLst>
            <a:ext uri="{FF2B5EF4-FFF2-40B4-BE49-F238E27FC236}">
              <a16:creationId xmlns:a16="http://schemas.microsoft.com/office/drawing/2014/main" id="{83692428-0CB7-4CB3-A4E4-E1895863B040}"/>
            </a:ext>
          </a:extLst>
        </xdr:cNvPr>
        <xdr:cNvSpPr txBox="1"/>
      </xdr:nvSpPr>
      <xdr:spPr>
        <a:xfrm>
          <a:off x="20199427" y="682708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39</xdr:row>
      <xdr:rowOff>164304</xdr:rowOff>
    </xdr:from>
    <xdr:ext cx="469744" cy="259045"/>
    <xdr:sp macro="" textlink="">
      <xdr:nvSpPr>
        <xdr:cNvPr id="504" name="n_3aveValue【認定こども園・幼稚園・保育所】&#10;一人当たり面積">
          <a:extLst>
            <a:ext uri="{FF2B5EF4-FFF2-40B4-BE49-F238E27FC236}">
              <a16:creationId xmlns:a16="http://schemas.microsoft.com/office/drawing/2014/main" id="{754DB6D7-E0A4-4655-8946-E664C1A34D27}"/>
            </a:ext>
          </a:extLst>
        </xdr:cNvPr>
        <xdr:cNvSpPr txBox="1"/>
      </xdr:nvSpPr>
      <xdr:spPr>
        <a:xfrm>
          <a:off x="19310427" y="685085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38</xdr:row>
      <xdr:rowOff>27398</xdr:rowOff>
    </xdr:from>
    <xdr:ext cx="469744" cy="259045"/>
    <xdr:sp macro="" textlink="">
      <xdr:nvSpPr>
        <xdr:cNvPr id="505" name="n_4aveValue【認定こども園・幼稚園・保育所】&#10;一人当たり面積">
          <a:extLst>
            <a:ext uri="{FF2B5EF4-FFF2-40B4-BE49-F238E27FC236}">
              <a16:creationId xmlns:a16="http://schemas.microsoft.com/office/drawing/2014/main" id="{9C1D250A-15BD-4FD3-AD69-93150AE2B709}"/>
            </a:ext>
          </a:extLst>
        </xdr:cNvPr>
        <xdr:cNvSpPr txBox="1"/>
      </xdr:nvSpPr>
      <xdr:spPr>
        <a:xfrm>
          <a:off x="18421427" y="65424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35</xdr:row>
      <xdr:rowOff>7739</xdr:rowOff>
    </xdr:from>
    <xdr:ext cx="469744" cy="259045"/>
    <xdr:sp macro="" textlink="">
      <xdr:nvSpPr>
        <xdr:cNvPr id="506" name="n_1mainValue【認定こども園・幼稚園・保育所】&#10;一人当たり面積">
          <a:extLst>
            <a:ext uri="{FF2B5EF4-FFF2-40B4-BE49-F238E27FC236}">
              <a16:creationId xmlns:a16="http://schemas.microsoft.com/office/drawing/2014/main" id="{39972695-9479-4908-A998-F4EFF77EDB2A}"/>
            </a:ext>
          </a:extLst>
        </xdr:cNvPr>
        <xdr:cNvSpPr txBox="1"/>
      </xdr:nvSpPr>
      <xdr:spPr>
        <a:xfrm>
          <a:off x="21075727" y="600848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0.961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35</xdr:row>
      <xdr:rowOff>19626</xdr:rowOff>
    </xdr:from>
    <xdr:ext cx="469744" cy="259045"/>
    <xdr:sp macro="" textlink="">
      <xdr:nvSpPr>
        <xdr:cNvPr id="507" name="n_2mainValue【認定こども園・幼稚園・保育所】&#10;一人当たり面積">
          <a:extLst>
            <a:ext uri="{FF2B5EF4-FFF2-40B4-BE49-F238E27FC236}">
              <a16:creationId xmlns:a16="http://schemas.microsoft.com/office/drawing/2014/main" id="{79AE3E5A-E1E1-4E23-B4A6-B13DC790536F}"/>
            </a:ext>
          </a:extLst>
        </xdr:cNvPr>
        <xdr:cNvSpPr txBox="1"/>
      </xdr:nvSpPr>
      <xdr:spPr>
        <a:xfrm>
          <a:off x="20199427" y="60203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0.948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35</xdr:row>
      <xdr:rowOff>42486</xdr:rowOff>
    </xdr:from>
    <xdr:ext cx="469744" cy="259045"/>
    <xdr:sp macro="" textlink="">
      <xdr:nvSpPr>
        <xdr:cNvPr id="508" name="n_3mainValue【認定こども園・幼稚園・保育所】&#10;一人当たり面積">
          <a:extLst>
            <a:ext uri="{FF2B5EF4-FFF2-40B4-BE49-F238E27FC236}">
              <a16:creationId xmlns:a16="http://schemas.microsoft.com/office/drawing/2014/main" id="{266064C8-7CB7-4A4B-9609-8D8A3CD8A950}"/>
            </a:ext>
          </a:extLst>
        </xdr:cNvPr>
        <xdr:cNvSpPr txBox="1"/>
      </xdr:nvSpPr>
      <xdr:spPr>
        <a:xfrm>
          <a:off x="19310427" y="60432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0.923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40</xdr:row>
      <xdr:rowOff>42232</xdr:rowOff>
    </xdr:from>
    <xdr:ext cx="469744" cy="259045"/>
    <xdr:sp macro="" textlink="">
      <xdr:nvSpPr>
        <xdr:cNvPr id="509" name="n_4mainValue【認定こども園・幼稚園・保育所】&#10;一人当たり面積">
          <a:extLst>
            <a:ext uri="{FF2B5EF4-FFF2-40B4-BE49-F238E27FC236}">
              <a16:creationId xmlns:a16="http://schemas.microsoft.com/office/drawing/2014/main" id="{D0492F68-5A2D-48DD-A844-6B4CF3F885D0}"/>
            </a:ext>
          </a:extLst>
        </xdr:cNvPr>
        <xdr:cNvSpPr txBox="1"/>
      </xdr:nvSpPr>
      <xdr:spPr>
        <a:xfrm>
          <a:off x="18421427" y="69002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510" name="正方形/長方形 509">
          <a:extLst>
            <a:ext uri="{FF2B5EF4-FFF2-40B4-BE49-F238E27FC236}">
              <a16:creationId xmlns:a16="http://schemas.microsoft.com/office/drawing/2014/main" id="{C5528FFE-E082-40B9-AA7C-C033F9EAADDC}"/>
            </a:ext>
          </a:extLst>
        </xdr:cNvPr>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511" name="正方形/長方形 510">
          <a:extLst>
            <a:ext uri="{FF2B5EF4-FFF2-40B4-BE49-F238E27FC236}">
              <a16:creationId xmlns:a16="http://schemas.microsoft.com/office/drawing/2014/main" id="{A3641BDD-A71F-403D-B456-E68150C796E8}"/>
            </a:ext>
          </a:extLst>
        </xdr:cNvPr>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512" name="正方形/長方形 511">
          <a:extLst>
            <a:ext uri="{FF2B5EF4-FFF2-40B4-BE49-F238E27FC236}">
              <a16:creationId xmlns:a16="http://schemas.microsoft.com/office/drawing/2014/main" id="{3A04D0AA-C927-4B80-B18F-9C53F099DDB4}"/>
            </a:ext>
          </a:extLst>
        </xdr:cNvPr>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79/130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513" name="正方形/長方形 512">
          <a:extLst>
            <a:ext uri="{FF2B5EF4-FFF2-40B4-BE49-F238E27FC236}">
              <a16:creationId xmlns:a16="http://schemas.microsoft.com/office/drawing/2014/main" id="{817E45D0-F6A4-4FE6-9108-1828CE30FBAB}"/>
            </a:ext>
          </a:extLst>
        </xdr:cNvPr>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514" name="正方形/長方形 513">
          <a:extLst>
            <a:ext uri="{FF2B5EF4-FFF2-40B4-BE49-F238E27FC236}">
              <a16:creationId xmlns:a16="http://schemas.microsoft.com/office/drawing/2014/main" id="{7FC56179-ED44-48AC-92A5-C1B2CD1B06CC}"/>
            </a:ext>
          </a:extLst>
        </xdr:cNvPr>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515" name="正方形/長方形 514">
          <a:extLst>
            <a:ext uri="{FF2B5EF4-FFF2-40B4-BE49-F238E27FC236}">
              <a16:creationId xmlns:a16="http://schemas.microsoft.com/office/drawing/2014/main" id="{B3F82584-2071-4C77-BD18-DA0ED3AD90A3}"/>
            </a:ext>
          </a:extLst>
        </xdr:cNvPr>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516" name="正方形/長方形 515">
          <a:extLst>
            <a:ext uri="{FF2B5EF4-FFF2-40B4-BE49-F238E27FC236}">
              <a16:creationId xmlns:a16="http://schemas.microsoft.com/office/drawing/2014/main" id="{1CEFB611-3226-4242-BBCE-448C1270C6A1}"/>
            </a:ext>
          </a:extLst>
        </xdr:cNvPr>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517" name="正方形/長方形 516">
          <a:extLst>
            <a:ext uri="{FF2B5EF4-FFF2-40B4-BE49-F238E27FC236}">
              <a16:creationId xmlns:a16="http://schemas.microsoft.com/office/drawing/2014/main" id="{8EE29227-C74B-4DF5-8563-C2AB79A699E3}"/>
            </a:ext>
          </a:extLst>
        </xdr:cNvPr>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518" name="テキスト ボックス 517">
          <a:extLst>
            <a:ext uri="{FF2B5EF4-FFF2-40B4-BE49-F238E27FC236}">
              <a16:creationId xmlns:a16="http://schemas.microsoft.com/office/drawing/2014/main" id="{02E9ACAB-3359-483D-9FD1-9357A05CA675}"/>
            </a:ext>
          </a:extLst>
        </xdr:cNvPr>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519" name="直線コネクタ 518">
          <a:extLst>
            <a:ext uri="{FF2B5EF4-FFF2-40B4-BE49-F238E27FC236}">
              <a16:creationId xmlns:a16="http://schemas.microsoft.com/office/drawing/2014/main" id="{4B62610A-3528-408E-AEC1-6665C75BCDB4}"/>
            </a:ext>
          </a:extLst>
        </xdr:cNvPr>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65</xdr:row>
      <xdr:rowOff>143527</xdr:rowOff>
    </xdr:from>
    <xdr:ext cx="467179" cy="259045"/>
    <xdr:sp macro="" textlink="">
      <xdr:nvSpPr>
        <xdr:cNvPr id="520" name="テキスト ボックス 519">
          <a:extLst>
            <a:ext uri="{FF2B5EF4-FFF2-40B4-BE49-F238E27FC236}">
              <a16:creationId xmlns:a16="http://schemas.microsoft.com/office/drawing/2014/main" id="{EE040072-C550-4CA1-B63C-11A0BAFFFD7B}"/>
            </a:ext>
          </a:extLst>
        </xdr:cNvPr>
        <xdr:cNvSpPr txBox="1"/>
      </xdr:nvSpPr>
      <xdr:spPr>
        <a:xfrm>
          <a:off x="11978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130628</xdr:rowOff>
    </xdr:from>
    <xdr:to>
      <xdr:col>89</xdr:col>
      <xdr:colOff>177800</xdr:colOff>
      <xdr:row>64</xdr:row>
      <xdr:rowOff>130628</xdr:rowOff>
    </xdr:to>
    <xdr:cxnSp macro="">
      <xdr:nvCxnSpPr>
        <xdr:cNvPr id="521" name="直線コネクタ 520">
          <a:extLst>
            <a:ext uri="{FF2B5EF4-FFF2-40B4-BE49-F238E27FC236}">
              <a16:creationId xmlns:a16="http://schemas.microsoft.com/office/drawing/2014/main" id="{EA18ECCF-F0E4-40F0-8DFF-AB37C66D100C}"/>
            </a:ext>
          </a:extLst>
        </xdr:cNvPr>
        <xdr:cNvCxnSpPr/>
      </xdr:nvCxnSpPr>
      <xdr:spPr>
        <a:xfrm>
          <a:off x="12446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63</xdr:row>
      <xdr:rowOff>159855</xdr:rowOff>
    </xdr:from>
    <xdr:ext cx="467179" cy="259045"/>
    <xdr:sp macro="" textlink="">
      <xdr:nvSpPr>
        <xdr:cNvPr id="522" name="テキスト ボックス 521">
          <a:extLst>
            <a:ext uri="{FF2B5EF4-FFF2-40B4-BE49-F238E27FC236}">
              <a16:creationId xmlns:a16="http://schemas.microsoft.com/office/drawing/2014/main" id="{8555AD8D-80CC-4DF6-BF2C-34545C34E658}"/>
            </a:ext>
          </a:extLst>
        </xdr:cNvPr>
        <xdr:cNvSpPr txBox="1"/>
      </xdr:nvSpPr>
      <xdr:spPr>
        <a:xfrm>
          <a:off x="11978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146957</xdr:rowOff>
    </xdr:from>
    <xdr:to>
      <xdr:col>89</xdr:col>
      <xdr:colOff>177800</xdr:colOff>
      <xdr:row>62</xdr:row>
      <xdr:rowOff>146957</xdr:rowOff>
    </xdr:to>
    <xdr:cxnSp macro="">
      <xdr:nvCxnSpPr>
        <xdr:cNvPr id="523" name="直線コネクタ 522">
          <a:extLst>
            <a:ext uri="{FF2B5EF4-FFF2-40B4-BE49-F238E27FC236}">
              <a16:creationId xmlns:a16="http://schemas.microsoft.com/office/drawing/2014/main" id="{C890E7AC-C373-4CC0-8B3B-DA33A4252E53}"/>
            </a:ext>
          </a:extLst>
        </xdr:cNvPr>
        <xdr:cNvCxnSpPr/>
      </xdr:nvCxnSpPr>
      <xdr:spPr>
        <a:xfrm>
          <a:off x="12446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62</xdr:row>
      <xdr:rowOff>4734</xdr:rowOff>
    </xdr:from>
    <xdr:ext cx="403059" cy="259045"/>
    <xdr:sp macro="" textlink="">
      <xdr:nvSpPr>
        <xdr:cNvPr id="524" name="テキスト ボックス 523">
          <a:extLst>
            <a:ext uri="{FF2B5EF4-FFF2-40B4-BE49-F238E27FC236}">
              <a16:creationId xmlns:a16="http://schemas.microsoft.com/office/drawing/2014/main" id="{5CA30C7E-6FC9-4DEB-91D7-8B795F4EB182}"/>
            </a:ext>
          </a:extLst>
        </xdr:cNvPr>
        <xdr:cNvSpPr txBox="1"/>
      </xdr:nvSpPr>
      <xdr:spPr>
        <a:xfrm>
          <a:off x="12042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163285</xdr:rowOff>
    </xdr:from>
    <xdr:to>
      <xdr:col>89</xdr:col>
      <xdr:colOff>177800</xdr:colOff>
      <xdr:row>60</xdr:row>
      <xdr:rowOff>163285</xdr:rowOff>
    </xdr:to>
    <xdr:cxnSp macro="">
      <xdr:nvCxnSpPr>
        <xdr:cNvPr id="525" name="直線コネクタ 524">
          <a:extLst>
            <a:ext uri="{FF2B5EF4-FFF2-40B4-BE49-F238E27FC236}">
              <a16:creationId xmlns:a16="http://schemas.microsoft.com/office/drawing/2014/main" id="{27A1CF59-8698-42B8-A6AE-007DDF6FFE15}"/>
            </a:ext>
          </a:extLst>
        </xdr:cNvPr>
        <xdr:cNvCxnSpPr/>
      </xdr:nvCxnSpPr>
      <xdr:spPr>
        <a:xfrm>
          <a:off x="12446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60</xdr:row>
      <xdr:rowOff>21062</xdr:rowOff>
    </xdr:from>
    <xdr:ext cx="403059" cy="259045"/>
    <xdr:sp macro="" textlink="">
      <xdr:nvSpPr>
        <xdr:cNvPr id="526" name="テキスト ボックス 525">
          <a:extLst>
            <a:ext uri="{FF2B5EF4-FFF2-40B4-BE49-F238E27FC236}">
              <a16:creationId xmlns:a16="http://schemas.microsoft.com/office/drawing/2014/main" id="{A10567BD-A18D-4B80-8DAD-C041CBF35582}"/>
            </a:ext>
          </a:extLst>
        </xdr:cNvPr>
        <xdr:cNvSpPr txBox="1"/>
      </xdr:nvSpPr>
      <xdr:spPr>
        <a:xfrm>
          <a:off x="12042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59</xdr:row>
      <xdr:rowOff>8165</xdr:rowOff>
    </xdr:from>
    <xdr:to>
      <xdr:col>89</xdr:col>
      <xdr:colOff>177800</xdr:colOff>
      <xdr:row>59</xdr:row>
      <xdr:rowOff>8165</xdr:rowOff>
    </xdr:to>
    <xdr:cxnSp macro="">
      <xdr:nvCxnSpPr>
        <xdr:cNvPr id="527" name="直線コネクタ 526">
          <a:extLst>
            <a:ext uri="{FF2B5EF4-FFF2-40B4-BE49-F238E27FC236}">
              <a16:creationId xmlns:a16="http://schemas.microsoft.com/office/drawing/2014/main" id="{41F27899-B906-4386-81C6-97BA7F332AAB}"/>
            </a:ext>
          </a:extLst>
        </xdr:cNvPr>
        <xdr:cNvCxnSpPr/>
      </xdr:nvCxnSpPr>
      <xdr:spPr>
        <a:xfrm>
          <a:off x="12446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58</xdr:row>
      <xdr:rowOff>37392</xdr:rowOff>
    </xdr:from>
    <xdr:ext cx="403059" cy="259045"/>
    <xdr:sp macro="" textlink="">
      <xdr:nvSpPr>
        <xdr:cNvPr id="528" name="テキスト ボックス 527">
          <a:extLst>
            <a:ext uri="{FF2B5EF4-FFF2-40B4-BE49-F238E27FC236}">
              <a16:creationId xmlns:a16="http://schemas.microsoft.com/office/drawing/2014/main" id="{DF2FB2EE-EA13-45C6-8AAB-935492266B8C}"/>
            </a:ext>
          </a:extLst>
        </xdr:cNvPr>
        <xdr:cNvSpPr txBox="1"/>
      </xdr:nvSpPr>
      <xdr:spPr>
        <a:xfrm>
          <a:off x="12042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24493</xdr:rowOff>
    </xdr:from>
    <xdr:to>
      <xdr:col>89</xdr:col>
      <xdr:colOff>177800</xdr:colOff>
      <xdr:row>57</xdr:row>
      <xdr:rowOff>24493</xdr:rowOff>
    </xdr:to>
    <xdr:cxnSp macro="">
      <xdr:nvCxnSpPr>
        <xdr:cNvPr id="529" name="直線コネクタ 528">
          <a:extLst>
            <a:ext uri="{FF2B5EF4-FFF2-40B4-BE49-F238E27FC236}">
              <a16:creationId xmlns:a16="http://schemas.microsoft.com/office/drawing/2014/main" id="{8B075FB5-D3A6-4DA1-A92A-34C043EB8020}"/>
            </a:ext>
          </a:extLst>
        </xdr:cNvPr>
        <xdr:cNvCxnSpPr/>
      </xdr:nvCxnSpPr>
      <xdr:spPr>
        <a:xfrm>
          <a:off x="12446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53720</xdr:rowOff>
    </xdr:from>
    <xdr:ext cx="403059" cy="259045"/>
    <xdr:sp macro="" textlink="">
      <xdr:nvSpPr>
        <xdr:cNvPr id="530" name="テキスト ボックス 529">
          <a:extLst>
            <a:ext uri="{FF2B5EF4-FFF2-40B4-BE49-F238E27FC236}">
              <a16:creationId xmlns:a16="http://schemas.microsoft.com/office/drawing/2014/main" id="{D19CCF64-B201-4616-8F4B-EEABF59E114C}"/>
            </a:ext>
          </a:extLst>
        </xdr:cNvPr>
        <xdr:cNvSpPr txBox="1"/>
      </xdr:nvSpPr>
      <xdr:spPr>
        <a:xfrm>
          <a:off x="12042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40822</xdr:rowOff>
    </xdr:from>
    <xdr:to>
      <xdr:col>89</xdr:col>
      <xdr:colOff>177800</xdr:colOff>
      <xdr:row>55</xdr:row>
      <xdr:rowOff>40822</xdr:rowOff>
    </xdr:to>
    <xdr:cxnSp macro="">
      <xdr:nvCxnSpPr>
        <xdr:cNvPr id="531" name="直線コネクタ 530">
          <a:extLst>
            <a:ext uri="{FF2B5EF4-FFF2-40B4-BE49-F238E27FC236}">
              <a16:creationId xmlns:a16="http://schemas.microsoft.com/office/drawing/2014/main" id="{DE769F10-6145-4081-877B-868DD4BF2DA7}"/>
            </a:ext>
          </a:extLst>
        </xdr:cNvPr>
        <xdr:cNvCxnSpPr/>
      </xdr:nvCxnSpPr>
      <xdr:spPr>
        <a:xfrm>
          <a:off x="12446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54</xdr:row>
      <xdr:rowOff>70049</xdr:rowOff>
    </xdr:from>
    <xdr:ext cx="338939" cy="259045"/>
    <xdr:sp macro="" textlink="">
      <xdr:nvSpPr>
        <xdr:cNvPr id="532" name="テキスト ボックス 531">
          <a:extLst>
            <a:ext uri="{FF2B5EF4-FFF2-40B4-BE49-F238E27FC236}">
              <a16:creationId xmlns:a16="http://schemas.microsoft.com/office/drawing/2014/main" id="{F3B23B38-923B-4516-9DC7-46028C9A3433}"/>
            </a:ext>
          </a:extLst>
        </xdr:cNvPr>
        <xdr:cNvSpPr txBox="1"/>
      </xdr:nvSpPr>
      <xdr:spPr>
        <a:xfrm>
          <a:off x="12107061" y="932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533" name="直線コネクタ 532">
          <a:extLst>
            <a:ext uri="{FF2B5EF4-FFF2-40B4-BE49-F238E27FC236}">
              <a16:creationId xmlns:a16="http://schemas.microsoft.com/office/drawing/2014/main" id="{7085974C-E4AB-4F57-9F18-9471AC48714C}"/>
            </a:ext>
          </a:extLst>
        </xdr:cNvPr>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53</xdr:row>
      <xdr:rowOff>57150</xdr:rowOff>
    </xdr:from>
    <xdr:to>
      <xdr:col>90</xdr:col>
      <xdr:colOff>25400</xdr:colOff>
      <xdr:row>66</xdr:row>
      <xdr:rowOff>114300</xdr:rowOff>
    </xdr:to>
    <xdr:sp macro="" textlink="">
      <xdr:nvSpPr>
        <xdr:cNvPr id="534" name="【学校施設】&#10;有形固定資産減価償却率グラフ枠">
          <a:extLst>
            <a:ext uri="{FF2B5EF4-FFF2-40B4-BE49-F238E27FC236}">
              <a16:creationId xmlns:a16="http://schemas.microsoft.com/office/drawing/2014/main" id="{93788E8B-17AC-4746-A5DE-D10B3AD9C5AB}"/>
            </a:ext>
          </a:extLst>
        </xdr:cNvPr>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56</xdr:row>
      <xdr:rowOff>11430</xdr:rowOff>
    </xdr:from>
    <xdr:to>
      <xdr:col>85</xdr:col>
      <xdr:colOff>126364</xdr:colOff>
      <xdr:row>64</xdr:row>
      <xdr:rowOff>130628</xdr:rowOff>
    </xdr:to>
    <xdr:cxnSp macro="">
      <xdr:nvCxnSpPr>
        <xdr:cNvPr id="535" name="直線コネクタ 534">
          <a:extLst>
            <a:ext uri="{FF2B5EF4-FFF2-40B4-BE49-F238E27FC236}">
              <a16:creationId xmlns:a16="http://schemas.microsoft.com/office/drawing/2014/main" id="{11AF8789-BAB8-425D-A52C-25A84D1FFE37}"/>
            </a:ext>
          </a:extLst>
        </xdr:cNvPr>
        <xdr:cNvCxnSpPr/>
      </xdr:nvCxnSpPr>
      <xdr:spPr>
        <a:xfrm flipV="1">
          <a:off x="16318864" y="9612630"/>
          <a:ext cx="0" cy="149079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64</xdr:row>
      <xdr:rowOff>134455</xdr:rowOff>
    </xdr:from>
    <xdr:ext cx="469744" cy="259045"/>
    <xdr:sp macro="" textlink="">
      <xdr:nvSpPr>
        <xdr:cNvPr id="536" name="【学校施設】&#10;有形固定資産減価償却率最小値テキスト">
          <a:extLst>
            <a:ext uri="{FF2B5EF4-FFF2-40B4-BE49-F238E27FC236}">
              <a16:creationId xmlns:a16="http://schemas.microsoft.com/office/drawing/2014/main" id="{C1AA7103-8695-4FD7-A173-D682579C286F}"/>
            </a:ext>
          </a:extLst>
        </xdr:cNvPr>
        <xdr:cNvSpPr txBox="1"/>
      </xdr:nvSpPr>
      <xdr:spPr>
        <a:xfrm>
          <a:off x="16357600" y="11107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64</xdr:row>
      <xdr:rowOff>130628</xdr:rowOff>
    </xdr:from>
    <xdr:to>
      <xdr:col>86</xdr:col>
      <xdr:colOff>25400</xdr:colOff>
      <xdr:row>64</xdr:row>
      <xdr:rowOff>130628</xdr:rowOff>
    </xdr:to>
    <xdr:cxnSp macro="">
      <xdr:nvCxnSpPr>
        <xdr:cNvPr id="537" name="直線コネクタ 536">
          <a:extLst>
            <a:ext uri="{FF2B5EF4-FFF2-40B4-BE49-F238E27FC236}">
              <a16:creationId xmlns:a16="http://schemas.microsoft.com/office/drawing/2014/main" id="{EEFA0CF6-6761-45F8-BC4E-D52D12098CEE}"/>
            </a:ext>
          </a:extLst>
        </xdr:cNvPr>
        <xdr:cNvCxnSpPr/>
      </xdr:nvCxnSpPr>
      <xdr:spPr>
        <a:xfrm>
          <a:off x="16230600" y="11103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54</xdr:row>
      <xdr:rowOff>129557</xdr:rowOff>
    </xdr:from>
    <xdr:ext cx="340478" cy="259045"/>
    <xdr:sp macro="" textlink="">
      <xdr:nvSpPr>
        <xdr:cNvPr id="538" name="【学校施設】&#10;有形固定資産減価償却率最大値テキスト">
          <a:extLst>
            <a:ext uri="{FF2B5EF4-FFF2-40B4-BE49-F238E27FC236}">
              <a16:creationId xmlns:a16="http://schemas.microsoft.com/office/drawing/2014/main" id="{220F12E1-F5C8-4784-ADCA-38BF3DFA9946}"/>
            </a:ext>
          </a:extLst>
        </xdr:cNvPr>
        <xdr:cNvSpPr txBox="1"/>
      </xdr:nvSpPr>
      <xdr:spPr>
        <a:xfrm>
          <a:off x="16357600" y="938785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56</xdr:row>
      <xdr:rowOff>11430</xdr:rowOff>
    </xdr:from>
    <xdr:to>
      <xdr:col>86</xdr:col>
      <xdr:colOff>25400</xdr:colOff>
      <xdr:row>56</xdr:row>
      <xdr:rowOff>11430</xdr:rowOff>
    </xdr:to>
    <xdr:cxnSp macro="">
      <xdr:nvCxnSpPr>
        <xdr:cNvPr id="539" name="直線コネクタ 538">
          <a:extLst>
            <a:ext uri="{FF2B5EF4-FFF2-40B4-BE49-F238E27FC236}">
              <a16:creationId xmlns:a16="http://schemas.microsoft.com/office/drawing/2014/main" id="{209FEEE7-34D0-4FFC-98D6-925438EFB6C1}"/>
            </a:ext>
          </a:extLst>
        </xdr:cNvPr>
        <xdr:cNvCxnSpPr/>
      </xdr:nvCxnSpPr>
      <xdr:spPr>
        <a:xfrm>
          <a:off x="16230600" y="96126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59</xdr:row>
      <xdr:rowOff>119034</xdr:rowOff>
    </xdr:from>
    <xdr:ext cx="405111" cy="259045"/>
    <xdr:sp macro="" textlink="">
      <xdr:nvSpPr>
        <xdr:cNvPr id="540" name="【学校施設】&#10;有形固定資産減価償却率平均値テキスト">
          <a:extLst>
            <a:ext uri="{FF2B5EF4-FFF2-40B4-BE49-F238E27FC236}">
              <a16:creationId xmlns:a16="http://schemas.microsoft.com/office/drawing/2014/main" id="{D6E6352F-2F39-41C8-8732-F47427BBEA48}"/>
            </a:ext>
          </a:extLst>
        </xdr:cNvPr>
        <xdr:cNvSpPr txBox="1"/>
      </xdr:nvSpPr>
      <xdr:spPr>
        <a:xfrm>
          <a:off x="16357600" y="10234584"/>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60</xdr:row>
      <xdr:rowOff>96157</xdr:rowOff>
    </xdr:from>
    <xdr:to>
      <xdr:col>85</xdr:col>
      <xdr:colOff>177800</xdr:colOff>
      <xdr:row>61</xdr:row>
      <xdr:rowOff>26307</xdr:rowOff>
    </xdr:to>
    <xdr:sp macro="" textlink="">
      <xdr:nvSpPr>
        <xdr:cNvPr id="541" name="フローチャート: 判断 540">
          <a:extLst>
            <a:ext uri="{FF2B5EF4-FFF2-40B4-BE49-F238E27FC236}">
              <a16:creationId xmlns:a16="http://schemas.microsoft.com/office/drawing/2014/main" id="{6ABDEDDB-3650-4FBA-AA19-5FF07C460C8F}"/>
            </a:ext>
          </a:extLst>
        </xdr:cNvPr>
        <xdr:cNvSpPr/>
      </xdr:nvSpPr>
      <xdr:spPr>
        <a:xfrm>
          <a:off x="16268700" y="103831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60</xdr:row>
      <xdr:rowOff>87993</xdr:rowOff>
    </xdr:from>
    <xdr:to>
      <xdr:col>81</xdr:col>
      <xdr:colOff>101600</xdr:colOff>
      <xdr:row>61</xdr:row>
      <xdr:rowOff>18143</xdr:rowOff>
    </xdr:to>
    <xdr:sp macro="" textlink="">
      <xdr:nvSpPr>
        <xdr:cNvPr id="542" name="フローチャート: 判断 541">
          <a:extLst>
            <a:ext uri="{FF2B5EF4-FFF2-40B4-BE49-F238E27FC236}">
              <a16:creationId xmlns:a16="http://schemas.microsoft.com/office/drawing/2014/main" id="{217BD7AD-F0F6-49AA-BA65-8664AAFD1D53}"/>
            </a:ext>
          </a:extLst>
        </xdr:cNvPr>
        <xdr:cNvSpPr/>
      </xdr:nvSpPr>
      <xdr:spPr>
        <a:xfrm>
          <a:off x="15430500" y="103749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60</xdr:row>
      <xdr:rowOff>78196</xdr:rowOff>
    </xdr:from>
    <xdr:to>
      <xdr:col>76</xdr:col>
      <xdr:colOff>165100</xdr:colOff>
      <xdr:row>61</xdr:row>
      <xdr:rowOff>8346</xdr:rowOff>
    </xdr:to>
    <xdr:sp macro="" textlink="">
      <xdr:nvSpPr>
        <xdr:cNvPr id="543" name="フローチャート: 判断 542">
          <a:extLst>
            <a:ext uri="{FF2B5EF4-FFF2-40B4-BE49-F238E27FC236}">
              <a16:creationId xmlns:a16="http://schemas.microsoft.com/office/drawing/2014/main" id="{57DE2EC7-4370-49E3-9795-D444D23E5A27}"/>
            </a:ext>
          </a:extLst>
        </xdr:cNvPr>
        <xdr:cNvSpPr/>
      </xdr:nvSpPr>
      <xdr:spPr>
        <a:xfrm>
          <a:off x="14541500" y="103651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60</xdr:row>
      <xdr:rowOff>61867</xdr:rowOff>
    </xdr:from>
    <xdr:to>
      <xdr:col>72</xdr:col>
      <xdr:colOff>38100</xdr:colOff>
      <xdr:row>60</xdr:row>
      <xdr:rowOff>163467</xdr:rowOff>
    </xdr:to>
    <xdr:sp macro="" textlink="">
      <xdr:nvSpPr>
        <xdr:cNvPr id="544" name="フローチャート: 判断 543">
          <a:extLst>
            <a:ext uri="{FF2B5EF4-FFF2-40B4-BE49-F238E27FC236}">
              <a16:creationId xmlns:a16="http://schemas.microsoft.com/office/drawing/2014/main" id="{B198C8D8-D9DC-4F7B-AFC1-44ED74442B63}"/>
            </a:ext>
          </a:extLst>
        </xdr:cNvPr>
        <xdr:cNvSpPr/>
      </xdr:nvSpPr>
      <xdr:spPr>
        <a:xfrm>
          <a:off x="13652500" y="10348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60</xdr:row>
      <xdr:rowOff>52070</xdr:rowOff>
    </xdr:from>
    <xdr:to>
      <xdr:col>67</xdr:col>
      <xdr:colOff>101600</xdr:colOff>
      <xdr:row>60</xdr:row>
      <xdr:rowOff>153670</xdr:rowOff>
    </xdr:to>
    <xdr:sp macro="" textlink="">
      <xdr:nvSpPr>
        <xdr:cNvPr id="545" name="フローチャート: 判断 544">
          <a:extLst>
            <a:ext uri="{FF2B5EF4-FFF2-40B4-BE49-F238E27FC236}">
              <a16:creationId xmlns:a16="http://schemas.microsoft.com/office/drawing/2014/main" id="{E2D1076E-8876-4319-8F4D-02FD9AF8237E}"/>
            </a:ext>
          </a:extLst>
        </xdr:cNvPr>
        <xdr:cNvSpPr/>
      </xdr:nvSpPr>
      <xdr:spPr>
        <a:xfrm>
          <a:off x="12763500" y="103390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546" name="テキスト ボックス 545">
          <a:extLst>
            <a:ext uri="{FF2B5EF4-FFF2-40B4-BE49-F238E27FC236}">
              <a16:creationId xmlns:a16="http://schemas.microsoft.com/office/drawing/2014/main" id="{DD4B80F1-5EF6-4EB0-9811-4DE65DB9DA8B}"/>
            </a:ext>
          </a:extLst>
        </xdr:cNvPr>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547" name="テキスト ボックス 546">
          <a:extLst>
            <a:ext uri="{FF2B5EF4-FFF2-40B4-BE49-F238E27FC236}">
              <a16:creationId xmlns:a16="http://schemas.microsoft.com/office/drawing/2014/main" id="{FCF08610-C628-4527-81D0-67CCD96787A2}"/>
            </a:ext>
          </a:extLst>
        </xdr:cNvPr>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548" name="テキスト ボックス 547">
          <a:extLst>
            <a:ext uri="{FF2B5EF4-FFF2-40B4-BE49-F238E27FC236}">
              <a16:creationId xmlns:a16="http://schemas.microsoft.com/office/drawing/2014/main" id="{34841261-E48B-4139-AE64-4E04802D4FB4}"/>
            </a:ext>
          </a:extLst>
        </xdr:cNvPr>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549" name="テキスト ボックス 548">
          <a:extLst>
            <a:ext uri="{FF2B5EF4-FFF2-40B4-BE49-F238E27FC236}">
              <a16:creationId xmlns:a16="http://schemas.microsoft.com/office/drawing/2014/main" id="{6D52D694-6740-46A1-8FFB-CBE99FC472BD}"/>
            </a:ext>
          </a:extLst>
        </xdr:cNvPr>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550" name="テキスト ボックス 549">
          <a:extLst>
            <a:ext uri="{FF2B5EF4-FFF2-40B4-BE49-F238E27FC236}">
              <a16:creationId xmlns:a16="http://schemas.microsoft.com/office/drawing/2014/main" id="{7EFEAAB8-44C3-4485-AAA6-C348CF029534}"/>
            </a:ext>
          </a:extLst>
        </xdr:cNvPr>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61</xdr:row>
      <xdr:rowOff>97790</xdr:rowOff>
    </xdr:from>
    <xdr:to>
      <xdr:col>85</xdr:col>
      <xdr:colOff>177800</xdr:colOff>
      <xdr:row>62</xdr:row>
      <xdr:rowOff>27940</xdr:rowOff>
    </xdr:to>
    <xdr:sp macro="" textlink="">
      <xdr:nvSpPr>
        <xdr:cNvPr id="551" name="楕円 550">
          <a:extLst>
            <a:ext uri="{FF2B5EF4-FFF2-40B4-BE49-F238E27FC236}">
              <a16:creationId xmlns:a16="http://schemas.microsoft.com/office/drawing/2014/main" id="{B1AF9344-6A3B-4816-BAB2-34B0969D8A30}"/>
            </a:ext>
          </a:extLst>
        </xdr:cNvPr>
        <xdr:cNvSpPr/>
      </xdr:nvSpPr>
      <xdr:spPr>
        <a:xfrm>
          <a:off x="16268700" y="105562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61</xdr:row>
      <xdr:rowOff>76217</xdr:rowOff>
    </xdr:from>
    <xdr:ext cx="405111" cy="259045"/>
    <xdr:sp macro="" textlink="">
      <xdr:nvSpPr>
        <xdr:cNvPr id="552" name="【学校施設】&#10;有形固定資産減価償却率該当値テキスト">
          <a:extLst>
            <a:ext uri="{FF2B5EF4-FFF2-40B4-BE49-F238E27FC236}">
              <a16:creationId xmlns:a16="http://schemas.microsoft.com/office/drawing/2014/main" id="{20D5808F-34B0-4886-90F6-4F44DC8869AC}"/>
            </a:ext>
          </a:extLst>
        </xdr:cNvPr>
        <xdr:cNvSpPr txBox="1"/>
      </xdr:nvSpPr>
      <xdr:spPr>
        <a:xfrm>
          <a:off x="16357600" y="105346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61</xdr:row>
      <xdr:rowOff>119017</xdr:rowOff>
    </xdr:from>
    <xdr:to>
      <xdr:col>81</xdr:col>
      <xdr:colOff>101600</xdr:colOff>
      <xdr:row>62</xdr:row>
      <xdr:rowOff>49167</xdr:rowOff>
    </xdr:to>
    <xdr:sp macro="" textlink="">
      <xdr:nvSpPr>
        <xdr:cNvPr id="553" name="楕円 552">
          <a:extLst>
            <a:ext uri="{FF2B5EF4-FFF2-40B4-BE49-F238E27FC236}">
              <a16:creationId xmlns:a16="http://schemas.microsoft.com/office/drawing/2014/main" id="{D5124F8F-1F16-496C-B0BA-52C9CE03A2AD}"/>
            </a:ext>
          </a:extLst>
        </xdr:cNvPr>
        <xdr:cNvSpPr/>
      </xdr:nvSpPr>
      <xdr:spPr>
        <a:xfrm>
          <a:off x="15430500" y="105774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61</xdr:row>
      <xdr:rowOff>148590</xdr:rowOff>
    </xdr:from>
    <xdr:to>
      <xdr:col>85</xdr:col>
      <xdr:colOff>127000</xdr:colOff>
      <xdr:row>61</xdr:row>
      <xdr:rowOff>169817</xdr:rowOff>
    </xdr:to>
    <xdr:cxnSp macro="">
      <xdr:nvCxnSpPr>
        <xdr:cNvPr id="554" name="直線コネクタ 553">
          <a:extLst>
            <a:ext uri="{FF2B5EF4-FFF2-40B4-BE49-F238E27FC236}">
              <a16:creationId xmlns:a16="http://schemas.microsoft.com/office/drawing/2014/main" id="{1591AFB2-CDA7-41FF-86FA-8892E1F57DA0}"/>
            </a:ext>
          </a:extLst>
        </xdr:cNvPr>
        <xdr:cNvCxnSpPr/>
      </xdr:nvCxnSpPr>
      <xdr:spPr>
        <a:xfrm flipV="1">
          <a:off x="15481300" y="10607040"/>
          <a:ext cx="838200" cy="212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61</xdr:row>
      <xdr:rowOff>87993</xdr:rowOff>
    </xdr:from>
    <xdr:to>
      <xdr:col>76</xdr:col>
      <xdr:colOff>165100</xdr:colOff>
      <xdr:row>62</xdr:row>
      <xdr:rowOff>18143</xdr:rowOff>
    </xdr:to>
    <xdr:sp macro="" textlink="">
      <xdr:nvSpPr>
        <xdr:cNvPr id="555" name="楕円 554">
          <a:extLst>
            <a:ext uri="{FF2B5EF4-FFF2-40B4-BE49-F238E27FC236}">
              <a16:creationId xmlns:a16="http://schemas.microsoft.com/office/drawing/2014/main" id="{34CE43EE-DFD5-4825-A8A1-42A73E6179F7}"/>
            </a:ext>
          </a:extLst>
        </xdr:cNvPr>
        <xdr:cNvSpPr/>
      </xdr:nvSpPr>
      <xdr:spPr>
        <a:xfrm>
          <a:off x="14541500" y="105464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61</xdr:row>
      <xdr:rowOff>138793</xdr:rowOff>
    </xdr:from>
    <xdr:to>
      <xdr:col>81</xdr:col>
      <xdr:colOff>50800</xdr:colOff>
      <xdr:row>61</xdr:row>
      <xdr:rowOff>169817</xdr:rowOff>
    </xdr:to>
    <xdr:cxnSp macro="">
      <xdr:nvCxnSpPr>
        <xdr:cNvPr id="556" name="直線コネクタ 555">
          <a:extLst>
            <a:ext uri="{FF2B5EF4-FFF2-40B4-BE49-F238E27FC236}">
              <a16:creationId xmlns:a16="http://schemas.microsoft.com/office/drawing/2014/main" id="{E6C98B91-78B5-430D-AD25-A08B0575783B}"/>
            </a:ext>
          </a:extLst>
        </xdr:cNvPr>
        <xdr:cNvCxnSpPr/>
      </xdr:nvCxnSpPr>
      <xdr:spPr>
        <a:xfrm>
          <a:off x="14592300" y="10597243"/>
          <a:ext cx="889000" cy="310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61</xdr:row>
      <xdr:rowOff>87993</xdr:rowOff>
    </xdr:from>
    <xdr:to>
      <xdr:col>72</xdr:col>
      <xdr:colOff>38100</xdr:colOff>
      <xdr:row>62</xdr:row>
      <xdr:rowOff>18143</xdr:rowOff>
    </xdr:to>
    <xdr:sp macro="" textlink="">
      <xdr:nvSpPr>
        <xdr:cNvPr id="557" name="楕円 556">
          <a:extLst>
            <a:ext uri="{FF2B5EF4-FFF2-40B4-BE49-F238E27FC236}">
              <a16:creationId xmlns:a16="http://schemas.microsoft.com/office/drawing/2014/main" id="{60125278-C54E-4D67-BCAA-6F552909EF66}"/>
            </a:ext>
          </a:extLst>
        </xdr:cNvPr>
        <xdr:cNvSpPr/>
      </xdr:nvSpPr>
      <xdr:spPr>
        <a:xfrm>
          <a:off x="13652500" y="105464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61</xdr:row>
      <xdr:rowOff>138793</xdr:rowOff>
    </xdr:from>
    <xdr:to>
      <xdr:col>76</xdr:col>
      <xdr:colOff>114300</xdr:colOff>
      <xdr:row>61</xdr:row>
      <xdr:rowOff>138793</xdr:rowOff>
    </xdr:to>
    <xdr:cxnSp macro="">
      <xdr:nvCxnSpPr>
        <xdr:cNvPr id="558" name="直線コネクタ 557">
          <a:extLst>
            <a:ext uri="{FF2B5EF4-FFF2-40B4-BE49-F238E27FC236}">
              <a16:creationId xmlns:a16="http://schemas.microsoft.com/office/drawing/2014/main" id="{B5EA83BE-ABF3-4E9D-B18A-3354A9239D8B}"/>
            </a:ext>
          </a:extLst>
        </xdr:cNvPr>
        <xdr:cNvCxnSpPr/>
      </xdr:nvCxnSpPr>
      <xdr:spPr>
        <a:xfrm>
          <a:off x="13703300" y="10597243"/>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61</xdr:row>
      <xdr:rowOff>27577</xdr:rowOff>
    </xdr:from>
    <xdr:to>
      <xdr:col>67</xdr:col>
      <xdr:colOff>101600</xdr:colOff>
      <xdr:row>61</xdr:row>
      <xdr:rowOff>129177</xdr:rowOff>
    </xdr:to>
    <xdr:sp macro="" textlink="">
      <xdr:nvSpPr>
        <xdr:cNvPr id="559" name="楕円 558">
          <a:extLst>
            <a:ext uri="{FF2B5EF4-FFF2-40B4-BE49-F238E27FC236}">
              <a16:creationId xmlns:a16="http://schemas.microsoft.com/office/drawing/2014/main" id="{F78AAE55-43D5-40E1-B1CD-9F8D03CBCA9D}"/>
            </a:ext>
          </a:extLst>
        </xdr:cNvPr>
        <xdr:cNvSpPr/>
      </xdr:nvSpPr>
      <xdr:spPr>
        <a:xfrm>
          <a:off x="12763500" y="104860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61</xdr:row>
      <xdr:rowOff>78377</xdr:rowOff>
    </xdr:from>
    <xdr:to>
      <xdr:col>71</xdr:col>
      <xdr:colOff>177800</xdr:colOff>
      <xdr:row>61</xdr:row>
      <xdr:rowOff>138793</xdr:rowOff>
    </xdr:to>
    <xdr:cxnSp macro="">
      <xdr:nvCxnSpPr>
        <xdr:cNvPr id="560" name="直線コネクタ 559">
          <a:extLst>
            <a:ext uri="{FF2B5EF4-FFF2-40B4-BE49-F238E27FC236}">
              <a16:creationId xmlns:a16="http://schemas.microsoft.com/office/drawing/2014/main" id="{9F568D6A-4EFE-41CC-927E-2618BED90A08}"/>
            </a:ext>
          </a:extLst>
        </xdr:cNvPr>
        <xdr:cNvCxnSpPr/>
      </xdr:nvCxnSpPr>
      <xdr:spPr>
        <a:xfrm>
          <a:off x="12814300" y="10536827"/>
          <a:ext cx="889000" cy="604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59</xdr:row>
      <xdr:rowOff>34670</xdr:rowOff>
    </xdr:from>
    <xdr:ext cx="405111" cy="259045"/>
    <xdr:sp macro="" textlink="">
      <xdr:nvSpPr>
        <xdr:cNvPr id="561" name="n_1aveValue【学校施設】&#10;有形固定資産減価償却率">
          <a:extLst>
            <a:ext uri="{FF2B5EF4-FFF2-40B4-BE49-F238E27FC236}">
              <a16:creationId xmlns:a16="http://schemas.microsoft.com/office/drawing/2014/main" id="{C5F32FAC-CFB9-426A-97A7-28AFE99C2B2B}"/>
            </a:ext>
          </a:extLst>
        </xdr:cNvPr>
        <xdr:cNvSpPr txBox="1"/>
      </xdr:nvSpPr>
      <xdr:spPr>
        <a:xfrm>
          <a:off x="15266044" y="1015022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59</xdr:row>
      <xdr:rowOff>24873</xdr:rowOff>
    </xdr:from>
    <xdr:ext cx="405111" cy="259045"/>
    <xdr:sp macro="" textlink="">
      <xdr:nvSpPr>
        <xdr:cNvPr id="562" name="n_2aveValue【学校施設】&#10;有形固定資産減価償却率">
          <a:extLst>
            <a:ext uri="{FF2B5EF4-FFF2-40B4-BE49-F238E27FC236}">
              <a16:creationId xmlns:a16="http://schemas.microsoft.com/office/drawing/2014/main" id="{41EC2BBB-0C66-4C65-ABC2-B4EB0B060B16}"/>
            </a:ext>
          </a:extLst>
        </xdr:cNvPr>
        <xdr:cNvSpPr txBox="1"/>
      </xdr:nvSpPr>
      <xdr:spPr>
        <a:xfrm>
          <a:off x="14389744" y="1014042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59</xdr:row>
      <xdr:rowOff>8544</xdr:rowOff>
    </xdr:from>
    <xdr:ext cx="405111" cy="259045"/>
    <xdr:sp macro="" textlink="">
      <xdr:nvSpPr>
        <xdr:cNvPr id="563" name="n_3aveValue【学校施設】&#10;有形固定資産減価償却率">
          <a:extLst>
            <a:ext uri="{FF2B5EF4-FFF2-40B4-BE49-F238E27FC236}">
              <a16:creationId xmlns:a16="http://schemas.microsoft.com/office/drawing/2014/main" id="{B2C76191-298A-4396-A6CC-804E7B204A56}"/>
            </a:ext>
          </a:extLst>
        </xdr:cNvPr>
        <xdr:cNvSpPr txBox="1"/>
      </xdr:nvSpPr>
      <xdr:spPr>
        <a:xfrm>
          <a:off x="13500744" y="1012409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58</xdr:row>
      <xdr:rowOff>170197</xdr:rowOff>
    </xdr:from>
    <xdr:ext cx="405111" cy="259045"/>
    <xdr:sp macro="" textlink="">
      <xdr:nvSpPr>
        <xdr:cNvPr id="564" name="n_4aveValue【学校施設】&#10;有形固定資産減価償却率">
          <a:extLst>
            <a:ext uri="{FF2B5EF4-FFF2-40B4-BE49-F238E27FC236}">
              <a16:creationId xmlns:a16="http://schemas.microsoft.com/office/drawing/2014/main" id="{99D02500-3411-4782-A56B-034D98C98C95}"/>
            </a:ext>
          </a:extLst>
        </xdr:cNvPr>
        <xdr:cNvSpPr txBox="1"/>
      </xdr:nvSpPr>
      <xdr:spPr>
        <a:xfrm>
          <a:off x="12611744" y="101142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62</xdr:row>
      <xdr:rowOff>40294</xdr:rowOff>
    </xdr:from>
    <xdr:ext cx="405111" cy="259045"/>
    <xdr:sp macro="" textlink="">
      <xdr:nvSpPr>
        <xdr:cNvPr id="565" name="n_1mainValue【学校施設】&#10;有形固定資産減価償却率">
          <a:extLst>
            <a:ext uri="{FF2B5EF4-FFF2-40B4-BE49-F238E27FC236}">
              <a16:creationId xmlns:a16="http://schemas.microsoft.com/office/drawing/2014/main" id="{4EAF9BB3-EE47-47C8-8C57-A349654533C2}"/>
            </a:ext>
          </a:extLst>
        </xdr:cNvPr>
        <xdr:cNvSpPr txBox="1"/>
      </xdr:nvSpPr>
      <xdr:spPr>
        <a:xfrm>
          <a:off x="15266044" y="1067019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62</xdr:row>
      <xdr:rowOff>9270</xdr:rowOff>
    </xdr:from>
    <xdr:ext cx="405111" cy="259045"/>
    <xdr:sp macro="" textlink="">
      <xdr:nvSpPr>
        <xdr:cNvPr id="566" name="n_2mainValue【学校施設】&#10;有形固定資産減価償却率">
          <a:extLst>
            <a:ext uri="{FF2B5EF4-FFF2-40B4-BE49-F238E27FC236}">
              <a16:creationId xmlns:a16="http://schemas.microsoft.com/office/drawing/2014/main" id="{FF1FBAC8-CCB8-497A-A5EA-50033686B1D4}"/>
            </a:ext>
          </a:extLst>
        </xdr:cNvPr>
        <xdr:cNvSpPr txBox="1"/>
      </xdr:nvSpPr>
      <xdr:spPr>
        <a:xfrm>
          <a:off x="14389744" y="1063917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62</xdr:row>
      <xdr:rowOff>9270</xdr:rowOff>
    </xdr:from>
    <xdr:ext cx="405111" cy="259045"/>
    <xdr:sp macro="" textlink="">
      <xdr:nvSpPr>
        <xdr:cNvPr id="567" name="n_3mainValue【学校施設】&#10;有形固定資産減価償却率">
          <a:extLst>
            <a:ext uri="{FF2B5EF4-FFF2-40B4-BE49-F238E27FC236}">
              <a16:creationId xmlns:a16="http://schemas.microsoft.com/office/drawing/2014/main" id="{7C9DCD9B-29AF-4902-B55E-D064B48DCD7E}"/>
            </a:ext>
          </a:extLst>
        </xdr:cNvPr>
        <xdr:cNvSpPr txBox="1"/>
      </xdr:nvSpPr>
      <xdr:spPr>
        <a:xfrm>
          <a:off x="13500744" y="1063917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61</xdr:row>
      <xdr:rowOff>120304</xdr:rowOff>
    </xdr:from>
    <xdr:ext cx="405111" cy="259045"/>
    <xdr:sp macro="" textlink="">
      <xdr:nvSpPr>
        <xdr:cNvPr id="568" name="n_4mainValue【学校施設】&#10;有形固定資産減価償却率">
          <a:extLst>
            <a:ext uri="{FF2B5EF4-FFF2-40B4-BE49-F238E27FC236}">
              <a16:creationId xmlns:a16="http://schemas.microsoft.com/office/drawing/2014/main" id="{D704A982-B105-47AE-9DBE-72CCDDEA657F}"/>
            </a:ext>
          </a:extLst>
        </xdr:cNvPr>
        <xdr:cNvSpPr txBox="1"/>
      </xdr:nvSpPr>
      <xdr:spPr>
        <a:xfrm>
          <a:off x="12611744" y="1057875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569" name="正方形/長方形 568">
          <a:extLst>
            <a:ext uri="{FF2B5EF4-FFF2-40B4-BE49-F238E27FC236}">
              <a16:creationId xmlns:a16="http://schemas.microsoft.com/office/drawing/2014/main" id="{32E5F9B7-01CD-44CF-B152-FDB64278A96E}"/>
            </a:ext>
          </a:extLst>
        </xdr:cNvPr>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570" name="正方形/長方形 569">
          <a:extLst>
            <a:ext uri="{FF2B5EF4-FFF2-40B4-BE49-F238E27FC236}">
              <a16:creationId xmlns:a16="http://schemas.microsoft.com/office/drawing/2014/main" id="{6197E55D-CB4C-402B-A93B-7342E248CCC7}"/>
            </a:ext>
          </a:extLst>
        </xdr:cNvPr>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571" name="正方形/長方形 570">
          <a:extLst>
            <a:ext uri="{FF2B5EF4-FFF2-40B4-BE49-F238E27FC236}">
              <a16:creationId xmlns:a16="http://schemas.microsoft.com/office/drawing/2014/main" id="{293D867D-74FF-4C6A-810B-29C44C6290EB}"/>
            </a:ext>
          </a:extLst>
        </xdr:cNvPr>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93/130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572" name="正方形/長方形 571">
          <a:extLst>
            <a:ext uri="{FF2B5EF4-FFF2-40B4-BE49-F238E27FC236}">
              <a16:creationId xmlns:a16="http://schemas.microsoft.com/office/drawing/2014/main" id="{FBA098B6-708C-4FF5-8F01-75A92DFE7D2A}"/>
            </a:ext>
          </a:extLst>
        </xdr:cNvPr>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573" name="正方形/長方形 572">
          <a:extLst>
            <a:ext uri="{FF2B5EF4-FFF2-40B4-BE49-F238E27FC236}">
              <a16:creationId xmlns:a16="http://schemas.microsoft.com/office/drawing/2014/main" id="{7486E0DA-F1D3-4DF0-A326-8268CADC4041}"/>
            </a:ext>
          </a:extLst>
        </xdr:cNvPr>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574" name="正方形/長方形 573">
          <a:extLst>
            <a:ext uri="{FF2B5EF4-FFF2-40B4-BE49-F238E27FC236}">
              <a16:creationId xmlns:a16="http://schemas.microsoft.com/office/drawing/2014/main" id="{946EE17F-9671-47FB-8B08-2473325AAF9A}"/>
            </a:ext>
          </a:extLst>
        </xdr:cNvPr>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575" name="正方形/長方形 574">
          <a:extLst>
            <a:ext uri="{FF2B5EF4-FFF2-40B4-BE49-F238E27FC236}">
              <a16:creationId xmlns:a16="http://schemas.microsoft.com/office/drawing/2014/main" id="{50E4D7CA-B1E8-4CCD-9668-3A1E24F590C6}"/>
            </a:ext>
          </a:extLst>
        </xdr:cNvPr>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576" name="正方形/長方形 575">
          <a:extLst>
            <a:ext uri="{FF2B5EF4-FFF2-40B4-BE49-F238E27FC236}">
              <a16:creationId xmlns:a16="http://schemas.microsoft.com/office/drawing/2014/main" id="{DE3E6A8B-8419-4D85-A9CF-7FB54A6C6249}"/>
            </a:ext>
          </a:extLst>
        </xdr:cNvPr>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577" name="テキスト ボックス 576">
          <a:extLst>
            <a:ext uri="{FF2B5EF4-FFF2-40B4-BE49-F238E27FC236}">
              <a16:creationId xmlns:a16="http://schemas.microsoft.com/office/drawing/2014/main" id="{C7D78959-8390-4891-9F71-0A9903EE2110}"/>
            </a:ext>
          </a:extLst>
        </xdr:cNvPr>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578" name="直線コネクタ 577">
          <a:extLst>
            <a:ext uri="{FF2B5EF4-FFF2-40B4-BE49-F238E27FC236}">
              <a16:creationId xmlns:a16="http://schemas.microsoft.com/office/drawing/2014/main" id="{96687F16-5CEB-4B36-BE9B-BAA98F10CCCC}"/>
            </a:ext>
          </a:extLst>
        </xdr:cNvPr>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130628</xdr:rowOff>
    </xdr:from>
    <xdr:to>
      <xdr:col>120</xdr:col>
      <xdr:colOff>114300</xdr:colOff>
      <xdr:row>64</xdr:row>
      <xdr:rowOff>130628</xdr:rowOff>
    </xdr:to>
    <xdr:cxnSp macro="">
      <xdr:nvCxnSpPr>
        <xdr:cNvPr id="579" name="直線コネクタ 578">
          <a:extLst>
            <a:ext uri="{FF2B5EF4-FFF2-40B4-BE49-F238E27FC236}">
              <a16:creationId xmlns:a16="http://schemas.microsoft.com/office/drawing/2014/main" id="{78D59B5E-0F38-46FC-A12B-9F36ED5FE56A}"/>
            </a:ext>
          </a:extLst>
        </xdr:cNvPr>
        <xdr:cNvCxnSpPr/>
      </xdr:nvCxnSpPr>
      <xdr:spPr>
        <a:xfrm>
          <a:off x="18288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159855</xdr:rowOff>
    </xdr:from>
    <xdr:ext cx="467179" cy="259045"/>
    <xdr:sp macro="" textlink="">
      <xdr:nvSpPr>
        <xdr:cNvPr id="580" name="テキスト ボックス 579">
          <a:extLst>
            <a:ext uri="{FF2B5EF4-FFF2-40B4-BE49-F238E27FC236}">
              <a16:creationId xmlns:a16="http://schemas.microsoft.com/office/drawing/2014/main" id="{0C40001E-DE8C-4E2D-B456-738F79AA6C1B}"/>
            </a:ext>
          </a:extLst>
        </xdr:cNvPr>
        <xdr:cNvSpPr txBox="1"/>
      </xdr:nvSpPr>
      <xdr:spPr>
        <a:xfrm>
          <a:off x="17820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62</xdr:row>
      <xdr:rowOff>146957</xdr:rowOff>
    </xdr:from>
    <xdr:to>
      <xdr:col>120</xdr:col>
      <xdr:colOff>114300</xdr:colOff>
      <xdr:row>62</xdr:row>
      <xdr:rowOff>146957</xdr:rowOff>
    </xdr:to>
    <xdr:cxnSp macro="">
      <xdr:nvCxnSpPr>
        <xdr:cNvPr id="581" name="直線コネクタ 580">
          <a:extLst>
            <a:ext uri="{FF2B5EF4-FFF2-40B4-BE49-F238E27FC236}">
              <a16:creationId xmlns:a16="http://schemas.microsoft.com/office/drawing/2014/main" id="{992CC451-A668-462A-B6E9-C0663F5E56AE}"/>
            </a:ext>
          </a:extLst>
        </xdr:cNvPr>
        <xdr:cNvCxnSpPr/>
      </xdr:nvCxnSpPr>
      <xdr:spPr>
        <a:xfrm>
          <a:off x="18288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62</xdr:row>
      <xdr:rowOff>4734</xdr:rowOff>
    </xdr:from>
    <xdr:ext cx="531299" cy="259045"/>
    <xdr:sp macro="" textlink="">
      <xdr:nvSpPr>
        <xdr:cNvPr id="582" name="テキスト ボックス 581">
          <a:extLst>
            <a:ext uri="{FF2B5EF4-FFF2-40B4-BE49-F238E27FC236}">
              <a16:creationId xmlns:a16="http://schemas.microsoft.com/office/drawing/2014/main" id="{4B5DA5AA-F20E-4F97-811B-BD6A9ECC73A1}"/>
            </a:ext>
          </a:extLst>
        </xdr:cNvPr>
        <xdr:cNvSpPr txBox="1"/>
      </xdr:nvSpPr>
      <xdr:spPr>
        <a:xfrm>
          <a:off x="17756701" y="10634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60</xdr:row>
      <xdr:rowOff>163285</xdr:rowOff>
    </xdr:from>
    <xdr:to>
      <xdr:col>120</xdr:col>
      <xdr:colOff>114300</xdr:colOff>
      <xdr:row>60</xdr:row>
      <xdr:rowOff>163285</xdr:rowOff>
    </xdr:to>
    <xdr:cxnSp macro="">
      <xdr:nvCxnSpPr>
        <xdr:cNvPr id="583" name="直線コネクタ 582">
          <a:extLst>
            <a:ext uri="{FF2B5EF4-FFF2-40B4-BE49-F238E27FC236}">
              <a16:creationId xmlns:a16="http://schemas.microsoft.com/office/drawing/2014/main" id="{460DD987-A1EB-427E-9E5F-556217356711}"/>
            </a:ext>
          </a:extLst>
        </xdr:cNvPr>
        <xdr:cNvCxnSpPr/>
      </xdr:nvCxnSpPr>
      <xdr:spPr>
        <a:xfrm>
          <a:off x="18288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60</xdr:row>
      <xdr:rowOff>21062</xdr:rowOff>
    </xdr:from>
    <xdr:ext cx="531299" cy="259045"/>
    <xdr:sp macro="" textlink="">
      <xdr:nvSpPr>
        <xdr:cNvPr id="584" name="テキスト ボックス 583">
          <a:extLst>
            <a:ext uri="{FF2B5EF4-FFF2-40B4-BE49-F238E27FC236}">
              <a16:creationId xmlns:a16="http://schemas.microsoft.com/office/drawing/2014/main" id="{F42D4E75-1745-4B0E-9F3D-3293EDFF903A}"/>
            </a:ext>
          </a:extLst>
        </xdr:cNvPr>
        <xdr:cNvSpPr txBox="1"/>
      </xdr:nvSpPr>
      <xdr:spPr>
        <a:xfrm>
          <a:off x="17756701" y="10308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59</xdr:row>
      <xdr:rowOff>8165</xdr:rowOff>
    </xdr:from>
    <xdr:to>
      <xdr:col>120</xdr:col>
      <xdr:colOff>114300</xdr:colOff>
      <xdr:row>59</xdr:row>
      <xdr:rowOff>8165</xdr:rowOff>
    </xdr:to>
    <xdr:cxnSp macro="">
      <xdr:nvCxnSpPr>
        <xdr:cNvPr id="585" name="直線コネクタ 584">
          <a:extLst>
            <a:ext uri="{FF2B5EF4-FFF2-40B4-BE49-F238E27FC236}">
              <a16:creationId xmlns:a16="http://schemas.microsoft.com/office/drawing/2014/main" id="{66BACBB5-CE10-497F-A737-824F7E771D84}"/>
            </a:ext>
          </a:extLst>
        </xdr:cNvPr>
        <xdr:cNvCxnSpPr/>
      </xdr:nvCxnSpPr>
      <xdr:spPr>
        <a:xfrm>
          <a:off x="18288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58</xdr:row>
      <xdr:rowOff>37392</xdr:rowOff>
    </xdr:from>
    <xdr:ext cx="531299" cy="259045"/>
    <xdr:sp macro="" textlink="">
      <xdr:nvSpPr>
        <xdr:cNvPr id="586" name="テキスト ボックス 585">
          <a:extLst>
            <a:ext uri="{FF2B5EF4-FFF2-40B4-BE49-F238E27FC236}">
              <a16:creationId xmlns:a16="http://schemas.microsoft.com/office/drawing/2014/main" id="{6F3BAF3B-607E-4A60-A060-0BBB736A2BE4}"/>
            </a:ext>
          </a:extLst>
        </xdr:cNvPr>
        <xdr:cNvSpPr txBox="1"/>
      </xdr:nvSpPr>
      <xdr:spPr>
        <a:xfrm>
          <a:off x="17756701" y="9981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24493</xdr:rowOff>
    </xdr:from>
    <xdr:to>
      <xdr:col>120</xdr:col>
      <xdr:colOff>114300</xdr:colOff>
      <xdr:row>57</xdr:row>
      <xdr:rowOff>24493</xdr:rowOff>
    </xdr:to>
    <xdr:cxnSp macro="">
      <xdr:nvCxnSpPr>
        <xdr:cNvPr id="587" name="直線コネクタ 586">
          <a:extLst>
            <a:ext uri="{FF2B5EF4-FFF2-40B4-BE49-F238E27FC236}">
              <a16:creationId xmlns:a16="http://schemas.microsoft.com/office/drawing/2014/main" id="{9F096F39-2ADF-4C27-AF95-22810B64DE9B}"/>
            </a:ext>
          </a:extLst>
        </xdr:cNvPr>
        <xdr:cNvCxnSpPr/>
      </xdr:nvCxnSpPr>
      <xdr:spPr>
        <a:xfrm>
          <a:off x="18288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56</xdr:row>
      <xdr:rowOff>53720</xdr:rowOff>
    </xdr:from>
    <xdr:ext cx="531299" cy="259045"/>
    <xdr:sp macro="" textlink="">
      <xdr:nvSpPr>
        <xdr:cNvPr id="588" name="テキスト ボックス 587">
          <a:extLst>
            <a:ext uri="{FF2B5EF4-FFF2-40B4-BE49-F238E27FC236}">
              <a16:creationId xmlns:a16="http://schemas.microsoft.com/office/drawing/2014/main" id="{1C529254-57B4-47F0-AAAD-93A8FACE4C61}"/>
            </a:ext>
          </a:extLst>
        </xdr:cNvPr>
        <xdr:cNvSpPr txBox="1"/>
      </xdr:nvSpPr>
      <xdr:spPr>
        <a:xfrm>
          <a:off x="17756701" y="9654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40822</xdr:rowOff>
    </xdr:from>
    <xdr:to>
      <xdr:col>120</xdr:col>
      <xdr:colOff>114300</xdr:colOff>
      <xdr:row>55</xdr:row>
      <xdr:rowOff>40822</xdr:rowOff>
    </xdr:to>
    <xdr:cxnSp macro="">
      <xdr:nvCxnSpPr>
        <xdr:cNvPr id="589" name="直線コネクタ 588">
          <a:extLst>
            <a:ext uri="{FF2B5EF4-FFF2-40B4-BE49-F238E27FC236}">
              <a16:creationId xmlns:a16="http://schemas.microsoft.com/office/drawing/2014/main" id="{B8EF0CC4-8505-4B93-A6E2-B0AA68517F58}"/>
            </a:ext>
          </a:extLst>
        </xdr:cNvPr>
        <xdr:cNvCxnSpPr/>
      </xdr:nvCxnSpPr>
      <xdr:spPr>
        <a:xfrm>
          <a:off x="18288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54</xdr:row>
      <xdr:rowOff>70049</xdr:rowOff>
    </xdr:from>
    <xdr:ext cx="531299" cy="259045"/>
    <xdr:sp macro="" textlink="">
      <xdr:nvSpPr>
        <xdr:cNvPr id="590" name="テキスト ボックス 589">
          <a:extLst>
            <a:ext uri="{FF2B5EF4-FFF2-40B4-BE49-F238E27FC236}">
              <a16:creationId xmlns:a16="http://schemas.microsoft.com/office/drawing/2014/main" id="{4406DC55-23E6-4DB0-A6EF-D798AFF16ACC}"/>
            </a:ext>
          </a:extLst>
        </xdr:cNvPr>
        <xdr:cNvSpPr txBox="1"/>
      </xdr:nvSpPr>
      <xdr:spPr>
        <a:xfrm>
          <a:off x="17756701" y="9328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591" name="直線コネクタ 590">
          <a:extLst>
            <a:ext uri="{FF2B5EF4-FFF2-40B4-BE49-F238E27FC236}">
              <a16:creationId xmlns:a16="http://schemas.microsoft.com/office/drawing/2014/main" id="{57A4E727-55F7-4900-ABFF-375B857F51BA}"/>
            </a:ext>
          </a:extLst>
        </xdr:cNvPr>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52</xdr:row>
      <xdr:rowOff>86377</xdr:rowOff>
    </xdr:from>
    <xdr:ext cx="531299" cy="259045"/>
    <xdr:sp macro="" textlink="">
      <xdr:nvSpPr>
        <xdr:cNvPr id="592" name="テキスト ボックス 591">
          <a:extLst>
            <a:ext uri="{FF2B5EF4-FFF2-40B4-BE49-F238E27FC236}">
              <a16:creationId xmlns:a16="http://schemas.microsoft.com/office/drawing/2014/main" id="{855EA853-B969-4270-86E4-C0E315D21835}"/>
            </a:ext>
          </a:extLst>
        </xdr:cNvPr>
        <xdr:cNvSpPr txBox="1"/>
      </xdr:nvSpPr>
      <xdr:spPr>
        <a:xfrm>
          <a:off x="17756701" y="900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593" name="【学校施設】&#10;一人当たり面積グラフ枠">
          <a:extLst>
            <a:ext uri="{FF2B5EF4-FFF2-40B4-BE49-F238E27FC236}">
              <a16:creationId xmlns:a16="http://schemas.microsoft.com/office/drawing/2014/main" id="{87AD1AA9-228D-4B5E-9081-56E6E640CB73}"/>
            </a:ext>
          </a:extLst>
        </xdr:cNvPr>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56</xdr:row>
      <xdr:rowOff>5388</xdr:rowOff>
    </xdr:from>
    <xdr:to>
      <xdr:col>116</xdr:col>
      <xdr:colOff>62864</xdr:colOff>
      <xdr:row>64</xdr:row>
      <xdr:rowOff>100715</xdr:rowOff>
    </xdr:to>
    <xdr:cxnSp macro="">
      <xdr:nvCxnSpPr>
        <xdr:cNvPr id="594" name="直線コネクタ 593">
          <a:extLst>
            <a:ext uri="{FF2B5EF4-FFF2-40B4-BE49-F238E27FC236}">
              <a16:creationId xmlns:a16="http://schemas.microsoft.com/office/drawing/2014/main" id="{DE7E6C5F-72B8-4DC1-8493-9B674952EE06}"/>
            </a:ext>
          </a:extLst>
        </xdr:cNvPr>
        <xdr:cNvCxnSpPr/>
      </xdr:nvCxnSpPr>
      <xdr:spPr>
        <a:xfrm flipV="1">
          <a:off x="22160864" y="9606588"/>
          <a:ext cx="0" cy="146692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64</xdr:row>
      <xdr:rowOff>104542</xdr:rowOff>
    </xdr:from>
    <xdr:ext cx="469744" cy="259045"/>
    <xdr:sp macro="" textlink="">
      <xdr:nvSpPr>
        <xdr:cNvPr id="595" name="【学校施設】&#10;一人当たり面積最小値テキスト">
          <a:extLst>
            <a:ext uri="{FF2B5EF4-FFF2-40B4-BE49-F238E27FC236}">
              <a16:creationId xmlns:a16="http://schemas.microsoft.com/office/drawing/2014/main" id="{FEBB9661-1C4C-44C3-A1CB-5470424EAC31}"/>
            </a:ext>
          </a:extLst>
        </xdr:cNvPr>
        <xdr:cNvSpPr txBox="1"/>
      </xdr:nvSpPr>
      <xdr:spPr>
        <a:xfrm>
          <a:off x="22199600" y="1107734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0.916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64</xdr:row>
      <xdr:rowOff>100715</xdr:rowOff>
    </xdr:from>
    <xdr:to>
      <xdr:col>116</xdr:col>
      <xdr:colOff>152400</xdr:colOff>
      <xdr:row>64</xdr:row>
      <xdr:rowOff>100715</xdr:rowOff>
    </xdr:to>
    <xdr:cxnSp macro="">
      <xdr:nvCxnSpPr>
        <xdr:cNvPr id="596" name="直線コネクタ 595">
          <a:extLst>
            <a:ext uri="{FF2B5EF4-FFF2-40B4-BE49-F238E27FC236}">
              <a16:creationId xmlns:a16="http://schemas.microsoft.com/office/drawing/2014/main" id="{B1B5B910-13C5-4245-9D11-4EF5C7F536AD}"/>
            </a:ext>
          </a:extLst>
        </xdr:cNvPr>
        <xdr:cNvCxnSpPr/>
      </xdr:nvCxnSpPr>
      <xdr:spPr>
        <a:xfrm>
          <a:off x="22072600" y="110735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54</xdr:row>
      <xdr:rowOff>123515</xdr:rowOff>
    </xdr:from>
    <xdr:ext cx="534377" cy="259045"/>
    <xdr:sp macro="" textlink="">
      <xdr:nvSpPr>
        <xdr:cNvPr id="597" name="【学校施設】&#10;一人当たり面積最大値テキスト">
          <a:extLst>
            <a:ext uri="{FF2B5EF4-FFF2-40B4-BE49-F238E27FC236}">
              <a16:creationId xmlns:a16="http://schemas.microsoft.com/office/drawing/2014/main" id="{21A131BC-0991-43B0-B77F-8EDA21FA77A3}"/>
            </a:ext>
          </a:extLst>
        </xdr:cNvPr>
        <xdr:cNvSpPr txBox="1"/>
      </xdr:nvSpPr>
      <xdr:spPr>
        <a:xfrm>
          <a:off x="22199600" y="93818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45.835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56</xdr:row>
      <xdr:rowOff>5388</xdr:rowOff>
    </xdr:from>
    <xdr:to>
      <xdr:col>116</xdr:col>
      <xdr:colOff>152400</xdr:colOff>
      <xdr:row>56</xdr:row>
      <xdr:rowOff>5388</xdr:rowOff>
    </xdr:to>
    <xdr:cxnSp macro="">
      <xdr:nvCxnSpPr>
        <xdr:cNvPr id="598" name="直線コネクタ 597">
          <a:extLst>
            <a:ext uri="{FF2B5EF4-FFF2-40B4-BE49-F238E27FC236}">
              <a16:creationId xmlns:a16="http://schemas.microsoft.com/office/drawing/2014/main" id="{75EAE06C-F3E4-40D0-995A-E2E0953A2643}"/>
            </a:ext>
          </a:extLst>
        </xdr:cNvPr>
        <xdr:cNvCxnSpPr/>
      </xdr:nvCxnSpPr>
      <xdr:spPr>
        <a:xfrm>
          <a:off x="22072600" y="96065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62</xdr:row>
      <xdr:rowOff>128374</xdr:rowOff>
    </xdr:from>
    <xdr:ext cx="469744" cy="259045"/>
    <xdr:sp macro="" textlink="">
      <xdr:nvSpPr>
        <xdr:cNvPr id="599" name="【学校施設】&#10;一人当たり面積平均値テキスト">
          <a:extLst>
            <a:ext uri="{FF2B5EF4-FFF2-40B4-BE49-F238E27FC236}">
              <a16:creationId xmlns:a16="http://schemas.microsoft.com/office/drawing/2014/main" id="{FDBF4521-6D83-4105-A72A-76743A182148}"/>
            </a:ext>
          </a:extLst>
        </xdr:cNvPr>
        <xdr:cNvSpPr txBox="1"/>
      </xdr:nvSpPr>
      <xdr:spPr>
        <a:xfrm>
          <a:off x="22199600" y="1075827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4.464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63</xdr:row>
      <xdr:rowOff>105497</xdr:rowOff>
    </xdr:from>
    <xdr:to>
      <xdr:col>116</xdr:col>
      <xdr:colOff>114300</xdr:colOff>
      <xdr:row>64</xdr:row>
      <xdr:rowOff>35647</xdr:rowOff>
    </xdr:to>
    <xdr:sp macro="" textlink="">
      <xdr:nvSpPr>
        <xdr:cNvPr id="600" name="フローチャート: 判断 599">
          <a:extLst>
            <a:ext uri="{FF2B5EF4-FFF2-40B4-BE49-F238E27FC236}">
              <a16:creationId xmlns:a16="http://schemas.microsoft.com/office/drawing/2014/main" id="{8C19B4E6-5DFE-4730-98D3-7D377C732233}"/>
            </a:ext>
          </a:extLst>
        </xdr:cNvPr>
        <xdr:cNvSpPr/>
      </xdr:nvSpPr>
      <xdr:spPr>
        <a:xfrm>
          <a:off x="22110700" y="109068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63</xdr:row>
      <xdr:rowOff>111702</xdr:rowOff>
    </xdr:from>
    <xdr:to>
      <xdr:col>112</xdr:col>
      <xdr:colOff>38100</xdr:colOff>
      <xdr:row>64</xdr:row>
      <xdr:rowOff>41852</xdr:rowOff>
    </xdr:to>
    <xdr:sp macro="" textlink="">
      <xdr:nvSpPr>
        <xdr:cNvPr id="601" name="フローチャート: 判断 600">
          <a:extLst>
            <a:ext uri="{FF2B5EF4-FFF2-40B4-BE49-F238E27FC236}">
              <a16:creationId xmlns:a16="http://schemas.microsoft.com/office/drawing/2014/main" id="{7407D440-8E7F-42B8-B2BB-DCBE0AB8A686}"/>
            </a:ext>
          </a:extLst>
        </xdr:cNvPr>
        <xdr:cNvSpPr/>
      </xdr:nvSpPr>
      <xdr:spPr>
        <a:xfrm>
          <a:off x="21272500" y="109130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63</xdr:row>
      <xdr:rowOff>107751</xdr:rowOff>
    </xdr:from>
    <xdr:to>
      <xdr:col>107</xdr:col>
      <xdr:colOff>101600</xdr:colOff>
      <xdr:row>64</xdr:row>
      <xdr:rowOff>37901</xdr:rowOff>
    </xdr:to>
    <xdr:sp macro="" textlink="">
      <xdr:nvSpPr>
        <xdr:cNvPr id="602" name="フローチャート: 判断 601">
          <a:extLst>
            <a:ext uri="{FF2B5EF4-FFF2-40B4-BE49-F238E27FC236}">
              <a16:creationId xmlns:a16="http://schemas.microsoft.com/office/drawing/2014/main" id="{42657091-0455-4FC4-892A-D21203F94C44}"/>
            </a:ext>
          </a:extLst>
        </xdr:cNvPr>
        <xdr:cNvSpPr/>
      </xdr:nvSpPr>
      <xdr:spPr>
        <a:xfrm>
          <a:off x="20383500" y="109091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63</xdr:row>
      <xdr:rowOff>112780</xdr:rowOff>
    </xdr:from>
    <xdr:to>
      <xdr:col>102</xdr:col>
      <xdr:colOff>165100</xdr:colOff>
      <xdr:row>64</xdr:row>
      <xdr:rowOff>42930</xdr:rowOff>
    </xdr:to>
    <xdr:sp macro="" textlink="">
      <xdr:nvSpPr>
        <xdr:cNvPr id="603" name="フローチャート: 判断 602">
          <a:extLst>
            <a:ext uri="{FF2B5EF4-FFF2-40B4-BE49-F238E27FC236}">
              <a16:creationId xmlns:a16="http://schemas.microsoft.com/office/drawing/2014/main" id="{B1854C1E-9AE1-43C0-8258-CB66ACFDC3E2}"/>
            </a:ext>
          </a:extLst>
        </xdr:cNvPr>
        <xdr:cNvSpPr/>
      </xdr:nvSpPr>
      <xdr:spPr>
        <a:xfrm>
          <a:off x="19494500" y="109141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63</xdr:row>
      <xdr:rowOff>128161</xdr:rowOff>
    </xdr:from>
    <xdr:to>
      <xdr:col>98</xdr:col>
      <xdr:colOff>38100</xdr:colOff>
      <xdr:row>64</xdr:row>
      <xdr:rowOff>58311</xdr:rowOff>
    </xdr:to>
    <xdr:sp macro="" textlink="">
      <xdr:nvSpPr>
        <xdr:cNvPr id="604" name="フローチャート: 判断 603">
          <a:extLst>
            <a:ext uri="{FF2B5EF4-FFF2-40B4-BE49-F238E27FC236}">
              <a16:creationId xmlns:a16="http://schemas.microsoft.com/office/drawing/2014/main" id="{CBCA08D4-19A0-4EEC-A77F-F8B13A7F32E2}"/>
            </a:ext>
          </a:extLst>
        </xdr:cNvPr>
        <xdr:cNvSpPr/>
      </xdr:nvSpPr>
      <xdr:spPr>
        <a:xfrm>
          <a:off x="18605500" y="109295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605" name="テキスト ボックス 604">
          <a:extLst>
            <a:ext uri="{FF2B5EF4-FFF2-40B4-BE49-F238E27FC236}">
              <a16:creationId xmlns:a16="http://schemas.microsoft.com/office/drawing/2014/main" id="{406B63D3-48F7-436B-AB31-9CFCD5CB3CEE}"/>
            </a:ext>
          </a:extLst>
        </xdr:cNvPr>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606" name="テキスト ボックス 605">
          <a:extLst>
            <a:ext uri="{FF2B5EF4-FFF2-40B4-BE49-F238E27FC236}">
              <a16:creationId xmlns:a16="http://schemas.microsoft.com/office/drawing/2014/main" id="{E65EA1D0-FE12-4C08-BB71-4B89DD0BAB27}"/>
            </a:ext>
          </a:extLst>
        </xdr:cNvPr>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607" name="テキスト ボックス 606">
          <a:extLst>
            <a:ext uri="{FF2B5EF4-FFF2-40B4-BE49-F238E27FC236}">
              <a16:creationId xmlns:a16="http://schemas.microsoft.com/office/drawing/2014/main" id="{CEC86556-B6F1-4A75-8315-406781F2ED5E}"/>
            </a:ext>
          </a:extLst>
        </xdr:cNvPr>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608" name="テキスト ボックス 607">
          <a:extLst>
            <a:ext uri="{FF2B5EF4-FFF2-40B4-BE49-F238E27FC236}">
              <a16:creationId xmlns:a16="http://schemas.microsoft.com/office/drawing/2014/main" id="{6553733E-D994-42D0-9407-ECB95B014F7A}"/>
            </a:ext>
          </a:extLst>
        </xdr:cNvPr>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609" name="テキスト ボックス 608">
          <a:extLst>
            <a:ext uri="{FF2B5EF4-FFF2-40B4-BE49-F238E27FC236}">
              <a16:creationId xmlns:a16="http://schemas.microsoft.com/office/drawing/2014/main" id="{025B3E3A-14F5-45C6-9314-C5905CA69571}"/>
            </a:ext>
          </a:extLst>
        </xdr:cNvPr>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63</xdr:row>
      <xdr:rowOff>147788</xdr:rowOff>
    </xdr:from>
    <xdr:to>
      <xdr:col>116</xdr:col>
      <xdr:colOff>114300</xdr:colOff>
      <xdr:row>64</xdr:row>
      <xdr:rowOff>77938</xdr:rowOff>
    </xdr:to>
    <xdr:sp macro="" textlink="">
      <xdr:nvSpPr>
        <xdr:cNvPr id="610" name="楕円 609">
          <a:extLst>
            <a:ext uri="{FF2B5EF4-FFF2-40B4-BE49-F238E27FC236}">
              <a16:creationId xmlns:a16="http://schemas.microsoft.com/office/drawing/2014/main" id="{1E4977E0-C0A9-485D-9A4B-CBCFE92F38DA}"/>
            </a:ext>
          </a:extLst>
        </xdr:cNvPr>
        <xdr:cNvSpPr/>
      </xdr:nvSpPr>
      <xdr:spPr>
        <a:xfrm>
          <a:off x="22110700" y="109491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63</xdr:row>
      <xdr:rowOff>83924</xdr:rowOff>
    </xdr:from>
    <xdr:ext cx="469744" cy="259045"/>
    <xdr:sp macro="" textlink="">
      <xdr:nvSpPr>
        <xdr:cNvPr id="611" name="【学校施設】&#10;一人当たり面積該当値テキスト">
          <a:extLst>
            <a:ext uri="{FF2B5EF4-FFF2-40B4-BE49-F238E27FC236}">
              <a16:creationId xmlns:a16="http://schemas.microsoft.com/office/drawing/2014/main" id="{803EAB37-559C-4125-BEBB-B145738FCB6C}"/>
            </a:ext>
          </a:extLst>
        </xdr:cNvPr>
        <xdr:cNvSpPr txBox="1"/>
      </xdr:nvSpPr>
      <xdr:spPr>
        <a:xfrm>
          <a:off x="22199600" y="1088527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3.169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63</xdr:row>
      <xdr:rowOff>150727</xdr:rowOff>
    </xdr:from>
    <xdr:to>
      <xdr:col>112</xdr:col>
      <xdr:colOff>38100</xdr:colOff>
      <xdr:row>64</xdr:row>
      <xdr:rowOff>80877</xdr:rowOff>
    </xdr:to>
    <xdr:sp macro="" textlink="">
      <xdr:nvSpPr>
        <xdr:cNvPr id="612" name="楕円 611">
          <a:extLst>
            <a:ext uri="{FF2B5EF4-FFF2-40B4-BE49-F238E27FC236}">
              <a16:creationId xmlns:a16="http://schemas.microsoft.com/office/drawing/2014/main" id="{0B6B0EF8-2964-40DE-A295-01CC478A6CCE}"/>
            </a:ext>
          </a:extLst>
        </xdr:cNvPr>
        <xdr:cNvSpPr/>
      </xdr:nvSpPr>
      <xdr:spPr>
        <a:xfrm>
          <a:off x="21272500" y="109520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64</xdr:row>
      <xdr:rowOff>27138</xdr:rowOff>
    </xdr:from>
    <xdr:to>
      <xdr:col>116</xdr:col>
      <xdr:colOff>63500</xdr:colOff>
      <xdr:row>64</xdr:row>
      <xdr:rowOff>30077</xdr:rowOff>
    </xdr:to>
    <xdr:cxnSp macro="">
      <xdr:nvCxnSpPr>
        <xdr:cNvPr id="613" name="直線コネクタ 612">
          <a:extLst>
            <a:ext uri="{FF2B5EF4-FFF2-40B4-BE49-F238E27FC236}">
              <a16:creationId xmlns:a16="http://schemas.microsoft.com/office/drawing/2014/main" id="{842427A3-BA11-4A15-AD9B-79EF7CEB945F}"/>
            </a:ext>
          </a:extLst>
        </xdr:cNvPr>
        <xdr:cNvCxnSpPr/>
      </xdr:nvCxnSpPr>
      <xdr:spPr>
        <a:xfrm flipV="1">
          <a:off x="21323300" y="10999938"/>
          <a:ext cx="838200" cy="29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63</xdr:row>
      <xdr:rowOff>152033</xdr:rowOff>
    </xdr:from>
    <xdr:to>
      <xdr:col>107</xdr:col>
      <xdr:colOff>101600</xdr:colOff>
      <xdr:row>64</xdr:row>
      <xdr:rowOff>82183</xdr:rowOff>
    </xdr:to>
    <xdr:sp macro="" textlink="">
      <xdr:nvSpPr>
        <xdr:cNvPr id="614" name="楕円 613">
          <a:extLst>
            <a:ext uri="{FF2B5EF4-FFF2-40B4-BE49-F238E27FC236}">
              <a16:creationId xmlns:a16="http://schemas.microsoft.com/office/drawing/2014/main" id="{34FDE803-1B02-4A4F-91A4-64A363E4C9CF}"/>
            </a:ext>
          </a:extLst>
        </xdr:cNvPr>
        <xdr:cNvSpPr/>
      </xdr:nvSpPr>
      <xdr:spPr>
        <a:xfrm>
          <a:off x="20383500" y="109533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64</xdr:row>
      <xdr:rowOff>30077</xdr:rowOff>
    </xdr:from>
    <xdr:to>
      <xdr:col>111</xdr:col>
      <xdr:colOff>177800</xdr:colOff>
      <xdr:row>64</xdr:row>
      <xdr:rowOff>31383</xdr:rowOff>
    </xdr:to>
    <xdr:cxnSp macro="">
      <xdr:nvCxnSpPr>
        <xdr:cNvPr id="615" name="直線コネクタ 614">
          <a:extLst>
            <a:ext uri="{FF2B5EF4-FFF2-40B4-BE49-F238E27FC236}">
              <a16:creationId xmlns:a16="http://schemas.microsoft.com/office/drawing/2014/main" id="{E0D47B80-0453-49DC-A074-99B2A0DB16D5}"/>
            </a:ext>
          </a:extLst>
        </xdr:cNvPr>
        <xdr:cNvCxnSpPr/>
      </xdr:nvCxnSpPr>
      <xdr:spPr>
        <a:xfrm flipV="1">
          <a:off x="20434300" y="11002877"/>
          <a:ext cx="889000" cy="13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63</xdr:row>
      <xdr:rowOff>154646</xdr:rowOff>
    </xdr:from>
    <xdr:to>
      <xdr:col>102</xdr:col>
      <xdr:colOff>165100</xdr:colOff>
      <xdr:row>64</xdr:row>
      <xdr:rowOff>84796</xdr:rowOff>
    </xdr:to>
    <xdr:sp macro="" textlink="">
      <xdr:nvSpPr>
        <xdr:cNvPr id="616" name="楕円 615">
          <a:extLst>
            <a:ext uri="{FF2B5EF4-FFF2-40B4-BE49-F238E27FC236}">
              <a16:creationId xmlns:a16="http://schemas.microsoft.com/office/drawing/2014/main" id="{A85DAEAA-1046-493C-9C4D-709041851FB1}"/>
            </a:ext>
          </a:extLst>
        </xdr:cNvPr>
        <xdr:cNvSpPr/>
      </xdr:nvSpPr>
      <xdr:spPr>
        <a:xfrm>
          <a:off x="19494500" y="109559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64</xdr:row>
      <xdr:rowOff>31383</xdr:rowOff>
    </xdr:from>
    <xdr:to>
      <xdr:col>107</xdr:col>
      <xdr:colOff>50800</xdr:colOff>
      <xdr:row>64</xdr:row>
      <xdr:rowOff>33996</xdr:rowOff>
    </xdr:to>
    <xdr:cxnSp macro="">
      <xdr:nvCxnSpPr>
        <xdr:cNvPr id="617" name="直線コネクタ 616">
          <a:extLst>
            <a:ext uri="{FF2B5EF4-FFF2-40B4-BE49-F238E27FC236}">
              <a16:creationId xmlns:a16="http://schemas.microsoft.com/office/drawing/2014/main" id="{284B2D45-F7FE-4AF1-B994-DC98CF74D2EE}"/>
            </a:ext>
          </a:extLst>
        </xdr:cNvPr>
        <xdr:cNvCxnSpPr/>
      </xdr:nvCxnSpPr>
      <xdr:spPr>
        <a:xfrm flipV="1">
          <a:off x="19545300" y="11004183"/>
          <a:ext cx="889000" cy="26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63</xdr:row>
      <xdr:rowOff>155397</xdr:rowOff>
    </xdr:from>
    <xdr:to>
      <xdr:col>98</xdr:col>
      <xdr:colOff>38100</xdr:colOff>
      <xdr:row>64</xdr:row>
      <xdr:rowOff>85547</xdr:rowOff>
    </xdr:to>
    <xdr:sp macro="" textlink="">
      <xdr:nvSpPr>
        <xdr:cNvPr id="618" name="楕円 617">
          <a:extLst>
            <a:ext uri="{FF2B5EF4-FFF2-40B4-BE49-F238E27FC236}">
              <a16:creationId xmlns:a16="http://schemas.microsoft.com/office/drawing/2014/main" id="{32E45A4E-98A3-4954-983A-2462C601393D}"/>
            </a:ext>
          </a:extLst>
        </xdr:cNvPr>
        <xdr:cNvSpPr/>
      </xdr:nvSpPr>
      <xdr:spPr>
        <a:xfrm>
          <a:off x="18605500" y="109567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64</xdr:row>
      <xdr:rowOff>33996</xdr:rowOff>
    </xdr:from>
    <xdr:to>
      <xdr:col>102</xdr:col>
      <xdr:colOff>114300</xdr:colOff>
      <xdr:row>64</xdr:row>
      <xdr:rowOff>34747</xdr:rowOff>
    </xdr:to>
    <xdr:cxnSp macro="">
      <xdr:nvCxnSpPr>
        <xdr:cNvPr id="619" name="直線コネクタ 618">
          <a:extLst>
            <a:ext uri="{FF2B5EF4-FFF2-40B4-BE49-F238E27FC236}">
              <a16:creationId xmlns:a16="http://schemas.microsoft.com/office/drawing/2014/main" id="{9556AD20-1816-4901-8CBE-DC6335B5C2A3}"/>
            </a:ext>
          </a:extLst>
        </xdr:cNvPr>
        <xdr:cNvCxnSpPr/>
      </xdr:nvCxnSpPr>
      <xdr:spPr>
        <a:xfrm flipV="1">
          <a:off x="18656300" y="11006796"/>
          <a:ext cx="889000" cy="7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62</xdr:row>
      <xdr:rowOff>58379</xdr:rowOff>
    </xdr:from>
    <xdr:ext cx="469744" cy="259045"/>
    <xdr:sp macro="" textlink="">
      <xdr:nvSpPr>
        <xdr:cNvPr id="620" name="n_1aveValue【学校施設】&#10;一人当たり面積">
          <a:extLst>
            <a:ext uri="{FF2B5EF4-FFF2-40B4-BE49-F238E27FC236}">
              <a16:creationId xmlns:a16="http://schemas.microsoft.com/office/drawing/2014/main" id="{F77A33D4-89F5-45B5-92D2-8BDCCB6A9CF9}"/>
            </a:ext>
          </a:extLst>
        </xdr:cNvPr>
        <xdr:cNvSpPr txBox="1"/>
      </xdr:nvSpPr>
      <xdr:spPr>
        <a:xfrm>
          <a:off x="21075727" y="106882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62</xdr:row>
      <xdr:rowOff>54428</xdr:rowOff>
    </xdr:from>
    <xdr:ext cx="469744" cy="259045"/>
    <xdr:sp macro="" textlink="">
      <xdr:nvSpPr>
        <xdr:cNvPr id="621" name="n_2aveValue【学校施設】&#10;一人当たり面積">
          <a:extLst>
            <a:ext uri="{FF2B5EF4-FFF2-40B4-BE49-F238E27FC236}">
              <a16:creationId xmlns:a16="http://schemas.microsoft.com/office/drawing/2014/main" id="{640FA605-6367-445C-8911-34FB9EBA8492}"/>
            </a:ext>
          </a:extLst>
        </xdr:cNvPr>
        <xdr:cNvSpPr txBox="1"/>
      </xdr:nvSpPr>
      <xdr:spPr>
        <a:xfrm>
          <a:off x="20199427" y="1068432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62</xdr:row>
      <xdr:rowOff>59457</xdr:rowOff>
    </xdr:from>
    <xdr:ext cx="469744" cy="259045"/>
    <xdr:sp macro="" textlink="">
      <xdr:nvSpPr>
        <xdr:cNvPr id="622" name="n_3aveValue【学校施設】&#10;一人当たり面積">
          <a:extLst>
            <a:ext uri="{FF2B5EF4-FFF2-40B4-BE49-F238E27FC236}">
              <a16:creationId xmlns:a16="http://schemas.microsoft.com/office/drawing/2014/main" id="{2FB5B561-2E69-4D27-AE5A-B75C6A6C619F}"/>
            </a:ext>
          </a:extLst>
        </xdr:cNvPr>
        <xdr:cNvSpPr txBox="1"/>
      </xdr:nvSpPr>
      <xdr:spPr>
        <a:xfrm>
          <a:off x="19310427" y="106893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62</xdr:row>
      <xdr:rowOff>74838</xdr:rowOff>
    </xdr:from>
    <xdr:ext cx="469744" cy="259045"/>
    <xdr:sp macro="" textlink="">
      <xdr:nvSpPr>
        <xdr:cNvPr id="623" name="n_4aveValue【学校施設】&#10;一人当たり面積">
          <a:extLst>
            <a:ext uri="{FF2B5EF4-FFF2-40B4-BE49-F238E27FC236}">
              <a16:creationId xmlns:a16="http://schemas.microsoft.com/office/drawing/2014/main" id="{6CC69899-69FC-40CE-966B-35AFA690F1F5}"/>
            </a:ext>
          </a:extLst>
        </xdr:cNvPr>
        <xdr:cNvSpPr txBox="1"/>
      </xdr:nvSpPr>
      <xdr:spPr>
        <a:xfrm>
          <a:off x="18421427" y="107047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64</xdr:row>
      <xdr:rowOff>72004</xdr:rowOff>
    </xdr:from>
    <xdr:ext cx="469744" cy="259045"/>
    <xdr:sp macro="" textlink="">
      <xdr:nvSpPr>
        <xdr:cNvPr id="624" name="n_1mainValue【学校施設】&#10;一人当たり面積">
          <a:extLst>
            <a:ext uri="{FF2B5EF4-FFF2-40B4-BE49-F238E27FC236}">
              <a16:creationId xmlns:a16="http://schemas.microsoft.com/office/drawing/2014/main" id="{85BFC22A-E1A8-46EA-8B6C-783B4B56459D}"/>
            </a:ext>
          </a:extLst>
        </xdr:cNvPr>
        <xdr:cNvSpPr txBox="1"/>
      </xdr:nvSpPr>
      <xdr:spPr>
        <a:xfrm>
          <a:off x="21075727" y="110448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64</xdr:row>
      <xdr:rowOff>73310</xdr:rowOff>
    </xdr:from>
    <xdr:ext cx="469744" cy="259045"/>
    <xdr:sp macro="" textlink="">
      <xdr:nvSpPr>
        <xdr:cNvPr id="625" name="n_2mainValue【学校施設】&#10;一人当たり面積">
          <a:extLst>
            <a:ext uri="{FF2B5EF4-FFF2-40B4-BE49-F238E27FC236}">
              <a16:creationId xmlns:a16="http://schemas.microsoft.com/office/drawing/2014/main" id="{1A5B1A86-9E36-4872-BC82-65F971D88639}"/>
            </a:ext>
          </a:extLst>
        </xdr:cNvPr>
        <xdr:cNvSpPr txBox="1"/>
      </xdr:nvSpPr>
      <xdr:spPr>
        <a:xfrm>
          <a:off x="20199427" y="110461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64</xdr:row>
      <xdr:rowOff>75923</xdr:rowOff>
    </xdr:from>
    <xdr:ext cx="469744" cy="259045"/>
    <xdr:sp macro="" textlink="">
      <xdr:nvSpPr>
        <xdr:cNvPr id="626" name="n_3mainValue【学校施設】&#10;一人当たり面積">
          <a:extLst>
            <a:ext uri="{FF2B5EF4-FFF2-40B4-BE49-F238E27FC236}">
              <a16:creationId xmlns:a16="http://schemas.microsoft.com/office/drawing/2014/main" id="{4F51B500-8466-45C2-8CC3-136D86C82FD8}"/>
            </a:ext>
          </a:extLst>
        </xdr:cNvPr>
        <xdr:cNvSpPr txBox="1"/>
      </xdr:nvSpPr>
      <xdr:spPr>
        <a:xfrm>
          <a:off x="19310427" y="110487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64</xdr:row>
      <xdr:rowOff>76674</xdr:rowOff>
    </xdr:from>
    <xdr:ext cx="469744" cy="259045"/>
    <xdr:sp macro="" textlink="">
      <xdr:nvSpPr>
        <xdr:cNvPr id="627" name="n_4mainValue【学校施設】&#10;一人当たり面積">
          <a:extLst>
            <a:ext uri="{FF2B5EF4-FFF2-40B4-BE49-F238E27FC236}">
              <a16:creationId xmlns:a16="http://schemas.microsoft.com/office/drawing/2014/main" id="{81617F17-391F-44ED-B497-04A482AAD127}"/>
            </a:ext>
          </a:extLst>
        </xdr:cNvPr>
        <xdr:cNvSpPr txBox="1"/>
      </xdr:nvSpPr>
      <xdr:spPr>
        <a:xfrm>
          <a:off x="18421427" y="1104947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628" name="正方形/長方形 627">
          <a:extLst>
            <a:ext uri="{FF2B5EF4-FFF2-40B4-BE49-F238E27FC236}">
              <a16:creationId xmlns:a16="http://schemas.microsoft.com/office/drawing/2014/main" id="{1A824519-A4AF-4CA4-AD15-EAE6E24FA610}"/>
            </a:ext>
          </a:extLst>
        </xdr:cNvPr>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629" name="正方形/長方形 628">
          <a:extLst>
            <a:ext uri="{FF2B5EF4-FFF2-40B4-BE49-F238E27FC236}">
              <a16:creationId xmlns:a16="http://schemas.microsoft.com/office/drawing/2014/main" id="{010CDC20-39D1-4699-839B-EF54973F6F64}"/>
            </a:ext>
          </a:extLst>
        </xdr:cNvPr>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630" name="正方形/長方形 629">
          <a:extLst>
            <a:ext uri="{FF2B5EF4-FFF2-40B4-BE49-F238E27FC236}">
              <a16:creationId xmlns:a16="http://schemas.microsoft.com/office/drawing/2014/main" id="{1441EA15-8D08-46E6-B315-8B418358244E}"/>
            </a:ext>
          </a:extLst>
        </xdr:cNvPr>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631" name="正方形/長方形 630">
          <a:extLst>
            <a:ext uri="{FF2B5EF4-FFF2-40B4-BE49-F238E27FC236}">
              <a16:creationId xmlns:a16="http://schemas.microsoft.com/office/drawing/2014/main" id="{3E83C114-E45F-4257-A576-DF08AE883478}"/>
            </a:ext>
          </a:extLst>
        </xdr:cNvPr>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632" name="正方形/長方形 631">
          <a:extLst>
            <a:ext uri="{FF2B5EF4-FFF2-40B4-BE49-F238E27FC236}">
              <a16:creationId xmlns:a16="http://schemas.microsoft.com/office/drawing/2014/main" id="{3FF70E4E-D036-48D1-AB35-8D63EF41EE4A}"/>
            </a:ext>
          </a:extLst>
        </xdr:cNvPr>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633" name="正方形/長方形 632">
          <a:extLst>
            <a:ext uri="{FF2B5EF4-FFF2-40B4-BE49-F238E27FC236}">
              <a16:creationId xmlns:a16="http://schemas.microsoft.com/office/drawing/2014/main" id="{7228D23B-90F1-4C7D-B15A-FFBCDF094AF6}"/>
            </a:ext>
          </a:extLst>
        </xdr:cNvPr>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634" name="正方形/長方形 633">
          <a:extLst>
            <a:ext uri="{FF2B5EF4-FFF2-40B4-BE49-F238E27FC236}">
              <a16:creationId xmlns:a16="http://schemas.microsoft.com/office/drawing/2014/main" id="{32A9D5A5-4BB3-4615-82AB-7ADEE8148BF9}"/>
            </a:ext>
          </a:extLst>
        </xdr:cNvPr>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635" name="正方形/長方形 634">
          <a:extLst>
            <a:ext uri="{FF2B5EF4-FFF2-40B4-BE49-F238E27FC236}">
              <a16:creationId xmlns:a16="http://schemas.microsoft.com/office/drawing/2014/main" id="{44117A70-B281-42D1-9E1A-C971AE4C83FA}"/>
            </a:ext>
          </a:extLst>
        </xdr:cNvPr>
        <xdr:cNvSpPr/>
      </xdr:nvSpPr>
      <xdr:spPr>
        <a:xfrm>
          <a:off x="12446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68</xdr:row>
      <xdr:rowOff>152400</xdr:rowOff>
    </xdr:from>
    <xdr:to>
      <xdr:col>120</xdr:col>
      <xdr:colOff>152400</xdr:colOff>
      <xdr:row>72</xdr:row>
      <xdr:rowOff>101600</xdr:rowOff>
    </xdr:to>
    <xdr:sp macro="" textlink="">
      <xdr:nvSpPr>
        <xdr:cNvPr id="636" name="正方形/長方形 635">
          <a:extLst>
            <a:ext uri="{FF2B5EF4-FFF2-40B4-BE49-F238E27FC236}">
              <a16:creationId xmlns:a16="http://schemas.microsoft.com/office/drawing/2014/main" id="{33EE5865-38ED-46E6-B4EE-56279EEA9F69}"/>
            </a:ext>
          </a:extLst>
        </xdr:cNvPr>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637" name="正方形/長方形 636">
          <a:extLst>
            <a:ext uri="{FF2B5EF4-FFF2-40B4-BE49-F238E27FC236}">
              <a16:creationId xmlns:a16="http://schemas.microsoft.com/office/drawing/2014/main" id="{9C1A599B-2CF7-46AE-9897-E3BF649DA0E3}"/>
            </a:ext>
          </a:extLst>
        </xdr:cNvPr>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638" name="正方形/長方形 637">
          <a:extLst>
            <a:ext uri="{FF2B5EF4-FFF2-40B4-BE49-F238E27FC236}">
              <a16:creationId xmlns:a16="http://schemas.microsoft.com/office/drawing/2014/main" id="{3AA157E4-6075-4F63-9970-03022FD2537F}"/>
            </a:ext>
          </a:extLst>
        </xdr:cNvPr>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639" name="正方形/長方形 638">
          <a:extLst>
            <a:ext uri="{FF2B5EF4-FFF2-40B4-BE49-F238E27FC236}">
              <a16:creationId xmlns:a16="http://schemas.microsoft.com/office/drawing/2014/main" id="{3C16DF85-9705-44C6-8FAB-D2A744685C71}"/>
            </a:ext>
          </a:extLst>
        </xdr:cNvPr>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640" name="正方形/長方形 639">
          <a:extLst>
            <a:ext uri="{FF2B5EF4-FFF2-40B4-BE49-F238E27FC236}">
              <a16:creationId xmlns:a16="http://schemas.microsoft.com/office/drawing/2014/main" id="{B6AA572F-0C39-44DC-BE14-1AA5DE00E34E}"/>
            </a:ext>
          </a:extLst>
        </xdr:cNvPr>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641" name="正方形/長方形 640">
          <a:extLst>
            <a:ext uri="{FF2B5EF4-FFF2-40B4-BE49-F238E27FC236}">
              <a16:creationId xmlns:a16="http://schemas.microsoft.com/office/drawing/2014/main" id="{BF0CDFC2-DEDC-435F-B3CC-B1A12F7EE38B}"/>
            </a:ext>
          </a:extLst>
        </xdr:cNvPr>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642" name="正方形/長方形 641">
          <a:extLst>
            <a:ext uri="{FF2B5EF4-FFF2-40B4-BE49-F238E27FC236}">
              <a16:creationId xmlns:a16="http://schemas.microsoft.com/office/drawing/2014/main" id="{FEFC8ECC-D42F-44AF-AFDB-080156EEEC01}"/>
            </a:ext>
          </a:extLst>
        </xdr:cNvPr>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643" name="正方形/長方形 642">
          <a:extLst>
            <a:ext uri="{FF2B5EF4-FFF2-40B4-BE49-F238E27FC236}">
              <a16:creationId xmlns:a16="http://schemas.microsoft.com/office/drawing/2014/main" id="{7F6FD9D2-64E6-4D28-A4EA-6D93129D31E8}"/>
            </a:ext>
          </a:extLst>
        </xdr:cNvPr>
        <xdr:cNvSpPr/>
      </xdr:nvSpPr>
      <xdr:spPr>
        <a:xfrm>
          <a:off x="18288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91</xdr:row>
      <xdr:rowOff>19050</xdr:rowOff>
    </xdr:from>
    <xdr:to>
      <xdr:col>90</xdr:col>
      <xdr:colOff>25400</xdr:colOff>
      <xdr:row>94</xdr:row>
      <xdr:rowOff>139700</xdr:rowOff>
    </xdr:to>
    <xdr:sp macro="" textlink="">
      <xdr:nvSpPr>
        <xdr:cNvPr id="644" name="正方形/長方形 643">
          <a:extLst>
            <a:ext uri="{FF2B5EF4-FFF2-40B4-BE49-F238E27FC236}">
              <a16:creationId xmlns:a16="http://schemas.microsoft.com/office/drawing/2014/main" id="{17B4826D-65AD-4A35-A31A-DFB74185A1FB}"/>
            </a:ext>
          </a:extLst>
        </xdr:cNvPr>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645" name="正方形/長方形 644">
          <a:extLst>
            <a:ext uri="{FF2B5EF4-FFF2-40B4-BE49-F238E27FC236}">
              <a16:creationId xmlns:a16="http://schemas.microsoft.com/office/drawing/2014/main" id="{2805B94F-8359-436F-BB96-5DBC35B80AF0}"/>
            </a:ext>
          </a:extLst>
        </xdr:cNvPr>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646" name="正方形/長方形 645">
          <a:extLst>
            <a:ext uri="{FF2B5EF4-FFF2-40B4-BE49-F238E27FC236}">
              <a16:creationId xmlns:a16="http://schemas.microsoft.com/office/drawing/2014/main" id="{8E2DA83A-CBA3-4CE5-B1C5-0C22440C8690}"/>
            </a:ext>
          </a:extLst>
        </xdr:cNvPr>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647" name="正方形/長方形 646">
          <a:extLst>
            <a:ext uri="{FF2B5EF4-FFF2-40B4-BE49-F238E27FC236}">
              <a16:creationId xmlns:a16="http://schemas.microsoft.com/office/drawing/2014/main" id="{ACD6F785-4A18-459C-8697-C32765BC2BCA}"/>
            </a:ext>
          </a:extLst>
        </xdr:cNvPr>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648" name="正方形/長方形 647">
          <a:extLst>
            <a:ext uri="{FF2B5EF4-FFF2-40B4-BE49-F238E27FC236}">
              <a16:creationId xmlns:a16="http://schemas.microsoft.com/office/drawing/2014/main" id="{17AC807B-9BA9-4D38-A2E8-73BF06B93BDD}"/>
            </a:ext>
          </a:extLst>
        </xdr:cNvPr>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649" name="正方形/長方形 648">
          <a:extLst>
            <a:ext uri="{FF2B5EF4-FFF2-40B4-BE49-F238E27FC236}">
              <a16:creationId xmlns:a16="http://schemas.microsoft.com/office/drawing/2014/main" id="{DB68940D-F290-4398-9303-D7C6EFC83E2C}"/>
            </a:ext>
          </a:extLst>
        </xdr:cNvPr>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650" name="正方形/長方形 649">
          <a:extLst>
            <a:ext uri="{FF2B5EF4-FFF2-40B4-BE49-F238E27FC236}">
              <a16:creationId xmlns:a16="http://schemas.microsoft.com/office/drawing/2014/main" id="{7CC653F2-EB08-4B05-B757-CC4E39ABD5BC}"/>
            </a:ext>
          </a:extLst>
        </xdr:cNvPr>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651" name="正方形/長方形 650">
          <a:extLst>
            <a:ext uri="{FF2B5EF4-FFF2-40B4-BE49-F238E27FC236}">
              <a16:creationId xmlns:a16="http://schemas.microsoft.com/office/drawing/2014/main" id="{9878E1F7-88D8-4203-B3F5-4D321994F7E9}"/>
            </a:ext>
          </a:extLst>
        </xdr:cNvPr>
        <xdr:cNvSpPr/>
      </xdr:nvSpPr>
      <xdr:spPr>
        <a:xfrm>
          <a:off x="12446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91</xdr:row>
      <xdr:rowOff>19050</xdr:rowOff>
    </xdr:from>
    <xdr:to>
      <xdr:col>120</xdr:col>
      <xdr:colOff>152400</xdr:colOff>
      <xdr:row>94</xdr:row>
      <xdr:rowOff>139700</xdr:rowOff>
    </xdr:to>
    <xdr:sp macro="" textlink="">
      <xdr:nvSpPr>
        <xdr:cNvPr id="652" name="正方形/長方形 651">
          <a:extLst>
            <a:ext uri="{FF2B5EF4-FFF2-40B4-BE49-F238E27FC236}">
              <a16:creationId xmlns:a16="http://schemas.microsoft.com/office/drawing/2014/main" id="{9293C8F7-47D1-4F0C-AFC7-AD2005518E32}"/>
            </a:ext>
          </a:extLst>
        </xdr:cNvPr>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653" name="正方形/長方形 652">
          <a:extLst>
            <a:ext uri="{FF2B5EF4-FFF2-40B4-BE49-F238E27FC236}">
              <a16:creationId xmlns:a16="http://schemas.microsoft.com/office/drawing/2014/main" id="{A80BC54B-A695-4033-801A-94157E53292A}"/>
            </a:ext>
          </a:extLst>
        </xdr:cNvPr>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654" name="正方形/長方形 653">
          <a:extLst>
            <a:ext uri="{FF2B5EF4-FFF2-40B4-BE49-F238E27FC236}">
              <a16:creationId xmlns:a16="http://schemas.microsoft.com/office/drawing/2014/main" id="{F0DEB5DD-30E0-48A4-AF44-8C0A86DE6AE0}"/>
            </a:ext>
          </a:extLst>
        </xdr:cNvPr>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655" name="正方形/長方形 654">
          <a:extLst>
            <a:ext uri="{FF2B5EF4-FFF2-40B4-BE49-F238E27FC236}">
              <a16:creationId xmlns:a16="http://schemas.microsoft.com/office/drawing/2014/main" id="{95D8FD25-2787-42E1-B882-46FFDFD5095A}"/>
            </a:ext>
          </a:extLst>
        </xdr:cNvPr>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656" name="正方形/長方形 655">
          <a:extLst>
            <a:ext uri="{FF2B5EF4-FFF2-40B4-BE49-F238E27FC236}">
              <a16:creationId xmlns:a16="http://schemas.microsoft.com/office/drawing/2014/main" id="{BB39E856-0BEF-4ECB-A4CE-B5DD50F51545}"/>
            </a:ext>
          </a:extLst>
        </xdr:cNvPr>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657" name="正方形/長方形 656">
          <a:extLst>
            <a:ext uri="{FF2B5EF4-FFF2-40B4-BE49-F238E27FC236}">
              <a16:creationId xmlns:a16="http://schemas.microsoft.com/office/drawing/2014/main" id="{825204F0-C8CD-4E25-AFB4-C4E5FC68C2F3}"/>
            </a:ext>
          </a:extLst>
        </xdr:cNvPr>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658" name="正方形/長方形 657">
          <a:extLst>
            <a:ext uri="{FF2B5EF4-FFF2-40B4-BE49-F238E27FC236}">
              <a16:creationId xmlns:a16="http://schemas.microsoft.com/office/drawing/2014/main" id="{B73B320D-6D54-4AD8-ACF4-036A6AFE4E79}"/>
            </a:ext>
          </a:extLst>
        </xdr:cNvPr>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659" name="正方形/長方形 658">
          <a:extLst>
            <a:ext uri="{FF2B5EF4-FFF2-40B4-BE49-F238E27FC236}">
              <a16:creationId xmlns:a16="http://schemas.microsoft.com/office/drawing/2014/main" id="{82FC96A6-FF0F-4DA3-B07E-7333CDF5942D}"/>
            </a:ext>
          </a:extLst>
        </xdr:cNvPr>
        <xdr:cNvSpPr/>
      </xdr:nvSpPr>
      <xdr:spPr>
        <a:xfrm>
          <a:off x="18288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4</xdr:col>
      <xdr:colOff>0</xdr:colOff>
      <xdr:row>113</xdr:row>
      <xdr:rowOff>57150</xdr:rowOff>
    </xdr:from>
    <xdr:to>
      <xdr:col>120</xdr:col>
      <xdr:colOff>152400</xdr:colOff>
      <xdr:row>124</xdr:row>
      <xdr:rowOff>76200</xdr:rowOff>
    </xdr:to>
    <xdr:sp macro="" textlink="">
      <xdr:nvSpPr>
        <xdr:cNvPr id="660" name="正方形/長方形 659">
          <a:extLst>
            <a:ext uri="{FF2B5EF4-FFF2-40B4-BE49-F238E27FC236}">
              <a16:creationId xmlns:a16="http://schemas.microsoft.com/office/drawing/2014/main" id="{8A242023-4586-4AE5-8E40-BE14944C832C}"/>
            </a:ext>
          </a:extLst>
        </xdr:cNvPr>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661" name="正方形/長方形 660">
          <a:extLst>
            <a:ext uri="{FF2B5EF4-FFF2-40B4-BE49-F238E27FC236}">
              <a16:creationId xmlns:a16="http://schemas.microsoft.com/office/drawing/2014/main" id="{9D85DCD6-F2FD-4FCE-91B7-AE2D10913363}"/>
            </a:ext>
          </a:extLst>
        </xdr:cNvPr>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662" name="テキスト ボックス 661">
          <a:extLst>
            <a:ext uri="{FF2B5EF4-FFF2-40B4-BE49-F238E27FC236}">
              <a16:creationId xmlns:a16="http://schemas.microsoft.com/office/drawing/2014/main" id="{BA622DDE-99B4-445E-B0B8-0CF5E25A9AFA}"/>
            </a:ext>
          </a:extLst>
        </xdr:cNvPr>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eaLnBrk="1" fontAlgn="auto" latinLnBrk="0" hangingPunct="1"/>
          <a:r>
            <a:rPr kumimoji="1" lang="ja-JP" altLang="ja-JP" sz="1100">
              <a:solidFill>
                <a:schemeClr val="dk1"/>
              </a:solidFill>
              <a:effectLst/>
              <a:latin typeface="+mn-lt"/>
              <a:ea typeface="+mn-ea"/>
              <a:cs typeface="+mn-cs"/>
            </a:rPr>
            <a:t>類似団体と比較して特に固定資産減価償却率が高くなっている施設は、公営住宅、学校施設である。公営住宅については、築</a:t>
          </a:r>
          <a:r>
            <a:rPr kumimoji="1" lang="en-US" altLang="ja-JP" sz="1100">
              <a:solidFill>
                <a:schemeClr val="dk1"/>
              </a:solidFill>
              <a:effectLst/>
              <a:latin typeface="+mn-lt"/>
              <a:ea typeface="+mn-ea"/>
              <a:cs typeface="+mn-cs"/>
            </a:rPr>
            <a:t>31</a:t>
          </a:r>
          <a:r>
            <a:rPr kumimoji="1" lang="ja-JP" altLang="ja-JP" sz="1100">
              <a:solidFill>
                <a:schemeClr val="dk1"/>
              </a:solidFill>
              <a:effectLst/>
              <a:latin typeface="+mn-lt"/>
              <a:ea typeface="+mn-ea"/>
              <a:cs typeface="+mn-cs"/>
            </a:rPr>
            <a:t>年以上を経過した施設が多くなっており、総点検を行い、長寿命化計画に基づいた施設の維持と、予防保全を実施する。また、学校施設についても、小学校が有形固定資産減価償却率</a:t>
          </a:r>
          <a:r>
            <a:rPr kumimoji="1" lang="en-US" altLang="ja-JP" sz="1100">
              <a:solidFill>
                <a:schemeClr val="dk1"/>
              </a:solidFill>
              <a:effectLst/>
              <a:latin typeface="+mn-lt"/>
              <a:ea typeface="+mn-ea"/>
              <a:cs typeface="+mn-cs"/>
            </a:rPr>
            <a:t>69.3</a:t>
          </a:r>
          <a:r>
            <a:rPr kumimoji="1" lang="ja-JP" altLang="ja-JP" sz="1100">
              <a:solidFill>
                <a:schemeClr val="dk1"/>
              </a:solidFill>
              <a:effectLst/>
              <a:latin typeface="+mn-lt"/>
              <a:ea typeface="+mn-ea"/>
              <a:cs typeface="+mn-cs"/>
            </a:rPr>
            <a:t>％、中学校が</a:t>
          </a:r>
          <a:r>
            <a:rPr kumimoji="1" lang="en-US" altLang="ja-JP" sz="1100">
              <a:solidFill>
                <a:schemeClr val="dk1"/>
              </a:solidFill>
              <a:effectLst/>
              <a:latin typeface="+mn-lt"/>
              <a:ea typeface="+mn-ea"/>
              <a:cs typeface="+mn-cs"/>
            </a:rPr>
            <a:t>70.3</a:t>
          </a:r>
          <a:r>
            <a:rPr kumimoji="1" lang="ja-JP" altLang="ja-JP" sz="1100">
              <a:solidFill>
                <a:schemeClr val="dk1"/>
              </a:solidFill>
              <a:effectLst/>
              <a:latin typeface="+mn-lt"/>
              <a:ea typeface="+mn-ea"/>
              <a:cs typeface="+mn-cs"/>
            </a:rPr>
            <a:t>％となっており、特に小学校の有形固定資産減価償却率が高くなっている。令和２年度に個別施設計画を策定、</a:t>
          </a:r>
          <a:r>
            <a:rPr kumimoji="1" lang="ja-JP" altLang="en-US" sz="1100">
              <a:solidFill>
                <a:schemeClr val="dk1"/>
              </a:solidFill>
              <a:effectLst/>
              <a:latin typeface="+mn-lt"/>
              <a:ea typeface="+mn-ea"/>
              <a:cs typeface="+mn-cs"/>
            </a:rPr>
            <a:t>令和３年度に公共施設総合管理計画の改訂予定であり、</a:t>
          </a:r>
          <a:r>
            <a:rPr kumimoji="1" lang="ja-JP" altLang="ja-JP" sz="1100">
              <a:solidFill>
                <a:schemeClr val="dk1"/>
              </a:solidFill>
              <a:effectLst/>
              <a:latin typeface="+mn-lt"/>
              <a:ea typeface="+mn-ea"/>
              <a:cs typeface="+mn-cs"/>
            </a:rPr>
            <a:t>同計画に基づいて老朽化対策に取り組んでいくこととしている。</a:t>
          </a:r>
          <a:r>
            <a:rPr kumimoji="1" lang="en-US" altLang="ja-JP" sz="1100">
              <a:solidFill>
                <a:schemeClr val="dk1"/>
              </a:solidFill>
              <a:effectLst/>
              <a:latin typeface="+mn-lt"/>
              <a:ea typeface="+mn-ea"/>
              <a:cs typeface="+mn-cs"/>
            </a:rPr>
            <a:t/>
          </a:r>
          <a:br>
            <a:rPr kumimoji="1" lang="en-US" altLang="ja-JP" sz="1100">
              <a:solidFill>
                <a:schemeClr val="dk1"/>
              </a:solidFill>
              <a:effectLst/>
              <a:latin typeface="+mn-lt"/>
              <a:ea typeface="+mn-ea"/>
              <a:cs typeface="+mn-cs"/>
            </a:rPr>
          </a:br>
          <a:r>
            <a:rPr kumimoji="1" lang="ja-JP" altLang="ja-JP" sz="1100">
              <a:solidFill>
                <a:schemeClr val="dk1"/>
              </a:solidFill>
              <a:effectLst/>
              <a:latin typeface="+mn-lt"/>
              <a:ea typeface="+mn-ea"/>
              <a:cs typeface="+mn-cs"/>
            </a:rPr>
            <a:t>認定こども園については、平成</a:t>
          </a:r>
          <a:r>
            <a:rPr kumimoji="1" lang="en-US" altLang="ja-JP" sz="1100">
              <a:solidFill>
                <a:schemeClr val="dk1"/>
              </a:solidFill>
              <a:effectLst/>
              <a:latin typeface="+mn-lt"/>
              <a:ea typeface="+mn-ea"/>
              <a:cs typeface="+mn-cs"/>
            </a:rPr>
            <a:t>28</a:t>
          </a:r>
          <a:r>
            <a:rPr kumimoji="1" lang="ja-JP" altLang="ja-JP" sz="1100">
              <a:solidFill>
                <a:schemeClr val="dk1"/>
              </a:solidFill>
              <a:effectLst/>
              <a:latin typeface="+mn-lt"/>
              <a:ea typeface="+mn-ea"/>
              <a:cs typeface="+mn-cs"/>
            </a:rPr>
            <a:t>年度に老朽化していた保育所と幼稚園を統合し、高台に新しい施設を建設したため、固定資産減価償却率は減少している。</a:t>
          </a:r>
          <a:endParaRPr lang="ja-JP" altLang="ja-JP" sz="1400">
            <a:effectLst/>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6F5DE47B-C6EA-4BBF-B024-82C03E184B1F}"/>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市町村施設類型別ストック情報分析表②</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id="{ECAC8229-781E-4BFB-8EBE-87CFAC436273}"/>
            </a:ext>
          </a:extLst>
        </xdr:cNvPr>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id="{988DD968-EDDA-4B32-ADDE-E57AB323D1C4}"/>
            </a:ext>
          </a:extLst>
        </xdr:cNvPr>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id="{45FE28C9-7F49-475D-A9CE-584341178425}"/>
            </a:ext>
          </a:extLst>
        </xdr:cNvPr>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高知県奈半利町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7402984-44B4-4D4D-BF60-A317C9DBA247}"/>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87A26F6B-0811-4264-9DB1-ABB4F100EBD2}"/>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635CCF19-60E3-420B-A84A-C9E3587F0989}"/>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令和元年度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5EB96351-5D73-4179-B624-980C43D7CCBC}"/>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6377290E-83D2-4952-B76C-ED9A17EC5D79}"/>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id="{F20E6D28-AB3E-4FD0-84F9-059365675FFC}"/>
            </a:ext>
          </a:extLst>
        </xdr:cNvPr>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3,137
3,123
28.37
4,476,533
4,346,500
37,287
1,617,262
3,343,907</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FDB06BCA-5474-4FA1-AB89-D88C4D976FC4}"/>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46A78C0D-6515-47A2-AB6D-01A7A3EAB5F1}"/>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857CC0E3-39B2-43B8-B594-F15D968898F4}"/>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1.2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2CB8EEF6-A6B1-4531-B0E3-97022FEBAA15}"/>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347C5ADB-D9FE-4083-8889-DD16CF346B73}"/>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55</xdr:col>
      <xdr:colOff>127000</xdr:colOff>
      <xdr:row>13</xdr:row>
      <xdr:rowOff>120650</xdr:rowOff>
    </xdr:to>
    <xdr:sp macro="" textlink="">
      <xdr:nvSpPr>
        <xdr:cNvPr id="17" name="正方形/長方形 16">
          <a:extLst>
            <a:ext uri="{FF2B5EF4-FFF2-40B4-BE49-F238E27FC236}">
              <a16:creationId xmlns:a16="http://schemas.microsoft.com/office/drawing/2014/main" id="{8489DF75-1CCC-4727-BCEB-F361234181EF}"/>
            </a:ext>
          </a:extLst>
        </xdr:cNvPr>
        <xdr:cNvSpPr/>
      </xdr:nvSpPr>
      <xdr:spPr>
        <a:xfrm>
          <a:off x="7175500" y="1714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id="{C2EC5A30-3869-433A-8E96-95069708C881}"/>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id="{674E8144-36C4-4ADD-9F74-D78A45F3F4BC}"/>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id="{7A3B87F8-BC33-4035-8265-55F1F32303F0}"/>
            </a:ext>
          </a:extLst>
        </xdr:cNvPr>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50A9105F-9E50-4F69-8F8A-33213E46C71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DF1A47F1-3AB2-4D93-A620-CBC07E2AAAF2}"/>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id="{361AD205-19A8-4D69-9374-70334FA4807D}"/>
            </a:ext>
          </a:extLst>
        </xdr:cNvPr>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id="{D038AF47-A857-42F0-AADF-C10A21DF825D}"/>
            </a:ext>
          </a:extLst>
        </xdr:cNvPr>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585C7273-B0C2-4968-B2DD-56040367BC6C}"/>
            </a:ext>
          </a:extLst>
        </xdr:cNvPr>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8152ED67-4F21-4FB4-B614-7D9727B6D2CC}"/>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016212CA-ABA1-4A08-8E5E-C0BCA4279FE0}"/>
            </a:ext>
          </a:extLst>
        </xdr:cNvPr>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D08FECF9-A32F-45B9-B0B5-447043C0E66A}"/>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a16="http://schemas.microsoft.com/office/drawing/2014/main" id="{E26505C8-6398-4E2A-90A7-F833C6AF8E31}"/>
            </a:ext>
          </a:extLst>
        </xdr:cNvPr>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a:extLst>
            <a:ext uri="{FF2B5EF4-FFF2-40B4-BE49-F238E27FC236}">
              <a16:creationId xmlns:a16="http://schemas.microsoft.com/office/drawing/2014/main" id="{65DABE79-8CDD-4717-8FAD-EDDABA8B1D4D}"/>
            </a:ext>
          </a:extLst>
        </xdr:cNvPr>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95925" cy="259045"/>
    <xdr:sp macro="" textlink="">
      <xdr:nvSpPr>
        <xdr:cNvPr id="31" name="テキスト ボックス 30">
          <a:extLst>
            <a:ext uri="{FF2B5EF4-FFF2-40B4-BE49-F238E27FC236}">
              <a16:creationId xmlns:a16="http://schemas.microsoft.com/office/drawing/2014/main" id="{69089DAB-7A1B-49D5-95F5-4502970BFC46}"/>
            </a:ext>
          </a:extLst>
        </xdr:cNvPr>
        <xdr:cNvSpPr txBox="1"/>
      </xdr:nvSpPr>
      <xdr:spPr>
        <a:xfrm>
          <a:off x="698500" y="34290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類似団体内順位、全国平均、各都道府県平均は、令和元年度決算の状況である。また類似団体が存在しない場合、類似団体内順位を表示しない。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a:extLst>
            <a:ext uri="{FF2B5EF4-FFF2-40B4-BE49-F238E27FC236}">
              <a16:creationId xmlns:a16="http://schemas.microsoft.com/office/drawing/2014/main" id="{08BB7A14-BC62-4590-A8F7-5C8785E31E93}"/>
            </a:ext>
          </a:extLst>
        </xdr:cNvPr>
        <xdr:cNvSpPr txBox="1"/>
      </xdr:nvSpPr>
      <xdr:spPr>
        <a:xfrm>
          <a:off x="698500" y="3746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a:extLst>
            <a:ext uri="{FF2B5EF4-FFF2-40B4-BE49-F238E27FC236}">
              <a16:creationId xmlns:a16="http://schemas.microsoft.com/office/drawing/2014/main" id="{9FF8BE50-76FB-45AA-A964-13600C3669E8}"/>
            </a:ext>
          </a:extLst>
        </xdr:cNvPr>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a:extLst>
            <a:ext uri="{FF2B5EF4-FFF2-40B4-BE49-F238E27FC236}">
              <a16:creationId xmlns:a16="http://schemas.microsoft.com/office/drawing/2014/main" id="{C4DA96A2-42DE-4B2B-9A40-A90ADD9B77FD}"/>
            </a:ext>
          </a:extLst>
        </xdr:cNvPr>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a:extLst>
            <a:ext uri="{FF2B5EF4-FFF2-40B4-BE49-F238E27FC236}">
              <a16:creationId xmlns:a16="http://schemas.microsoft.com/office/drawing/2014/main" id="{344B5F19-2606-4B35-AE3B-0B1F216B40FD}"/>
            </a:ext>
          </a:extLst>
        </xdr:cNvPr>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a:extLst>
            <a:ext uri="{FF2B5EF4-FFF2-40B4-BE49-F238E27FC236}">
              <a16:creationId xmlns:a16="http://schemas.microsoft.com/office/drawing/2014/main" id="{16E5C267-7C85-4CEF-944D-7C54BD0C29F2}"/>
            </a:ext>
          </a:extLst>
        </xdr:cNvPr>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a:extLst>
            <a:ext uri="{FF2B5EF4-FFF2-40B4-BE49-F238E27FC236}">
              <a16:creationId xmlns:a16="http://schemas.microsoft.com/office/drawing/2014/main" id="{B6B55BF6-A20A-4771-BDC5-949C563F4FBF}"/>
            </a:ext>
          </a:extLst>
        </xdr:cNvPr>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a:extLst>
            <a:ext uri="{FF2B5EF4-FFF2-40B4-BE49-F238E27FC236}">
              <a16:creationId xmlns:a16="http://schemas.microsoft.com/office/drawing/2014/main" id="{8FB09153-D255-47AB-8C91-798305375292}"/>
            </a:ext>
          </a:extLst>
        </xdr:cNvPr>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a:extLst>
            <a:ext uri="{FF2B5EF4-FFF2-40B4-BE49-F238E27FC236}">
              <a16:creationId xmlns:a16="http://schemas.microsoft.com/office/drawing/2014/main" id="{761713FF-4515-46A2-84E6-E4FE00689953}"/>
            </a:ext>
          </a:extLst>
        </xdr:cNvPr>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a:extLst>
            <a:ext uri="{FF2B5EF4-FFF2-40B4-BE49-F238E27FC236}">
              <a16:creationId xmlns:a16="http://schemas.microsoft.com/office/drawing/2014/main" id="{1C775D51-19D3-4AFA-BAB6-6E2DED0A56D8}"/>
            </a:ext>
          </a:extLst>
        </xdr:cNvPr>
        <xdr:cNvSpPr/>
      </xdr:nvSpPr>
      <xdr:spPr>
        <a:xfrm>
          <a:off x="762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24</xdr:row>
      <xdr:rowOff>76200</xdr:rowOff>
    </xdr:from>
    <xdr:to>
      <xdr:col>59</xdr:col>
      <xdr:colOff>88900</xdr:colOff>
      <xdr:row>28</xdr:row>
      <xdr:rowOff>25400</xdr:rowOff>
    </xdr:to>
    <xdr:sp macro="" textlink="">
      <xdr:nvSpPr>
        <xdr:cNvPr id="41" name="正方形/長方形 40">
          <a:extLst>
            <a:ext uri="{FF2B5EF4-FFF2-40B4-BE49-F238E27FC236}">
              <a16:creationId xmlns:a16="http://schemas.microsoft.com/office/drawing/2014/main" id="{862696EF-5058-4E4A-B815-4B801291D04B}"/>
            </a:ext>
          </a:extLst>
        </xdr:cNvPr>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42" name="正方形/長方形 41">
          <a:extLst>
            <a:ext uri="{FF2B5EF4-FFF2-40B4-BE49-F238E27FC236}">
              <a16:creationId xmlns:a16="http://schemas.microsoft.com/office/drawing/2014/main" id="{78109C55-D940-460D-99E2-0728AAF20349}"/>
            </a:ext>
          </a:extLst>
        </xdr:cNvPr>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43" name="正方形/長方形 42">
          <a:extLst>
            <a:ext uri="{FF2B5EF4-FFF2-40B4-BE49-F238E27FC236}">
              <a16:creationId xmlns:a16="http://schemas.microsoft.com/office/drawing/2014/main" id="{2B86188B-0F75-4D54-A1B2-C775574724D8}"/>
            </a:ext>
          </a:extLst>
        </xdr:cNvPr>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44" name="正方形/長方形 43">
          <a:extLst>
            <a:ext uri="{FF2B5EF4-FFF2-40B4-BE49-F238E27FC236}">
              <a16:creationId xmlns:a16="http://schemas.microsoft.com/office/drawing/2014/main" id="{D9DD596C-C2DF-4E2E-9E60-F2C1D46A65CE}"/>
            </a:ext>
          </a:extLst>
        </xdr:cNvPr>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45" name="正方形/長方形 44">
          <a:extLst>
            <a:ext uri="{FF2B5EF4-FFF2-40B4-BE49-F238E27FC236}">
              <a16:creationId xmlns:a16="http://schemas.microsoft.com/office/drawing/2014/main" id="{BCED972F-9FEF-4EDE-B445-D42104A19AE3}"/>
            </a:ext>
          </a:extLst>
        </xdr:cNvPr>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46" name="正方形/長方形 45">
          <a:extLst>
            <a:ext uri="{FF2B5EF4-FFF2-40B4-BE49-F238E27FC236}">
              <a16:creationId xmlns:a16="http://schemas.microsoft.com/office/drawing/2014/main" id="{278AB07E-3E06-407F-A1D9-4064D4CD00A2}"/>
            </a:ext>
          </a:extLst>
        </xdr:cNvPr>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47" name="正方形/長方形 46">
          <a:extLst>
            <a:ext uri="{FF2B5EF4-FFF2-40B4-BE49-F238E27FC236}">
              <a16:creationId xmlns:a16="http://schemas.microsoft.com/office/drawing/2014/main" id="{D3B40718-261A-45A5-B76C-7CD54FB7037B}"/>
            </a:ext>
          </a:extLst>
        </xdr:cNvPr>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48" name="正方形/長方形 47">
          <a:extLst>
            <a:ext uri="{FF2B5EF4-FFF2-40B4-BE49-F238E27FC236}">
              <a16:creationId xmlns:a16="http://schemas.microsoft.com/office/drawing/2014/main" id="{293FC3AE-5462-4127-9304-37A25ADE87AE}"/>
            </a:ext>
          </a:extLst>
        </xdr:cNvPr>
        <xdr:cNvSpPr/>
      </xdr:nvSpPr>
      <xdr:spPr>
        <a:xfrm>
          <a:off x="6604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4</xdr:col>
      <xdr:colOff>0</xdr:colOff>
      <xdr:row>46</xdr:row>
      <xdr:rowOff>114300</xdr:rowOff>
    </xdr:from>
    <xdr:to>
      <xdr:col>28</xdr:col>
      <xdr:colOff>152400</xdr:colOff>
      <xdr:row>50</xdr:row>
      <xdr:rowOff>63500</xdr:rowOff>
    </xdr:to>
    <xdr:sp macro="" textlink="">
      <xdr:nvSpPr>
        <xdr:cNvPr id="49" name="正方形/長方形 48">
          <a:extLst>
            <a:ext uri="{FF2B5EF4-FFF2-40B4-BE49-F238E27FC236}">
              <a16:creationId xmlns:a16="http://schemas.microsoft.com/office/drawing/2014/main" id="{DB683159-F656-474D-8418-3FD0C2E6AF2D}"/>
            </a:ext>
          </a:extLst>
        </xdr:cNvPr>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50" name="正方形/長方形 49">
          <a:extLst>
            <a:ext uri="{FF2B5EF4-FFF2-40B4-BE49-F238E27FC236}">
              <a16:creationId xmlns:a16="http://schemas.microsoft.com/office/drawing/2014/main" id="{D8060FF1-0A57-486A-803B-550D9B5902DE}"/>
            </a:ext>
          </a:extLst>
        </xdr:cNvPr>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51" name="正方形/長方形 50">
          <a:extLst>
            <a:ext uri="{FF2B5EF4-FFF2-40B4-BE49-F238E27FC236}">
              <a16:creationId xmlns:a16="http://schemas.microsoft.com/office/drawing/2014/main" id="{D8AFC200-BCE6-42AB-BE6F-F42359F64AA8}"/>
            </a:ext>
          </a:extLst>
        </xdr:cNvPr>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52" name="正方形/長方形 51">
          <a:extLst>
            <a:ext uri="{FF2B5EF4-FFF2-40B4-BE49-F238E27FC236}">
              <a16:creationId xmlns:a16="http://schemas.microsoft.com/office/drawing/2014/main" id="{4BA6E9D8-4092-4121-9509-D947F5E9F696}"/>
            </a:ext>
          </a:extLst>
        </xdr:cNvPr>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53" name="正方形/長方形 52">
          <a:extLst>
            <a:ext uri="{FF2B5EF4-FFF2-40B4-BE49-F238E27FC236}">
              <a16:creationId xmlns:a16="http://schemas.microsoft.com/office/drawing/2014/main" id="{9FD38D03-9CF1-4064-9226-B5F82A0D09CA}"/>
            </a:ext>
          </a:extLst>
        </xdr:cNvPr>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54" name="正方形/長方形 53">
          <a:extLst>
            <a:ext uri="{FF2B5EF4-FFF2-40B4-BE49-F238E27FC236}">
              <a16:creationId xmlns:a16="http://schemas.microsoft.com/office/drawing/2014/main" id="{A802CBE4-D896-44CD-A6E1-FB6F11BD7750}"/>
            </a:ext>
          </a:extLst>
        </xdr:cNvPr>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55" name="正方形/長方形 54">
          <a:extLst>
            <a:ext uri="{FF2B5EF4-FFF2-40B4-BE49-F238E27FC236}">
              <a16:creationId xmlns:a16="http://schemas.microsoft.com/office/drawing/2014/main" id="{6C7649D4-B3AA-4C5F-BAB8-2C3AA4FDBD8B}"/>
            </a:ext>
          </a:extLst>
        </xdr:cNvPr>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56" name="正方形/長方形 55">
          <a:extLst>
            <a:ext uri="{FF2B5EF4-FFF2-40B4-BE49-F238E27FC236}">
              <a16:creationId xmlns:a16="http://schemas.microsoft.com/office/drawing/2014/main" id="{1FCE761D-3F14-4AE4-8C6E-238DAB49CC6C}"/>
            </a:ext>
          </a:extLst>
        </xdr:cNvPr>
        <xdr:cNvSpPr/>
      </xdr:nvSpPr>
      <xdr:spPr>
        <a:xfrm>
          <a:off x="762000" y="914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46</xdr:row>
      <xdr:rowOff>114300</xdr:rowOff>
    </xdr:from>
    <xdr:to>
      <xdr:col>59</xdr:col>
      <xdr:colOff>88900</xdr:colOff>
      <xdr:row>50</xdr:row>
      <xdr:rowOff>63500</xdr:rowOff>
    </xdr:to>
    <xdr:sp macro="" textlink="">
      <xdr:nvSpPr>
        <xdr:cNvPr id="57" name="正方形/長方形 56">
          <a:extLst>
            <a:ext uri="{FF2B5EF4-FFF2-40B4-BE49-F238E27FC236}">
              <a16:creationId xmlns:a16="http://schemas.microsoft.com/office/drawing/2014/main" id="{1E7060E7-835D-42AA-B3F3-73F970ECCA75}"/>
            </a:ext>
          </a:extLst>
        </xdr:cNvPr>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58" name="正方形/長方形 57">
          <a:extLst>
            <a:ext uri="{FF2B5EF4-FFF2-40B4-BE49-F238E27FC236}">
              <a16:creationId xmlns:a16="http://schemas.microsoft.com/office/drawing/2014/main" id="{96489DBF-BC0B-4A03-BE27-EF8AD7750863}"/>
            </a:ext>
          </a:extLst>
        </xdr:cNvPr>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59" name="正方形/長方形 58">
          <a:extLst>
            <a:ext uri="{FF2B5EF4-FFF2-40B4-BE49-F238E27FC236}">
              <a16:creationId xmlns:a16="http://schemas.microsoft.com/office/drawing/2014/main" id="{91A3C078-6EDC-427B-94B8-E3745F668B4A}"/>
            </a:ext>
          </a:extLst>
        </xdr:cNvPr>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60" name="正方形/長方形 59">
          <a:extLst>
            <a:ext uri="{FF2B5EF4-FFF2-40B4-BE49-F238E27FC236}">
              <a16:creationId xmlns:a16="http://schemas.microsoft.com/office/drawing/2014/main" id="{E9E8A688-1867-4281-82BC-F304C30E687B}"/>
            </a:ext>
          </a:extLst>
        </xdr:cNvPr>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61" name="正方形/長方形 60">
          <a:extLst>
            <a:ext uri="{FF2B5EF4-FFF2-40B4-BE49-F238E27FC236}">
              <a16:creationId xmlns:a16="http://schemas.microsoft.com/office/drawing/2014/main" id="{6735836A-883E-47C7-AAC2-A7C3E2886304}"/>
            </a:ext>
          </a:extLst>
        </xdr:cNvPr>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62" name="正方形/長方形 61">
          <a:extLst>
            <a:ext uri="{FF2B5EF4-FFF2-40B4-BE49-F238E27FC236}">
              <a16:creationId xmlns:a16="http://schemas.microsoft.com/office/drawing/2014/main" id="{F2A0AE1A-4207-4A1C-B946-303131035B9D}"/>
            </a:ext>
          </a:extLst>
        </xdr:cNvPr>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63" name="正方形/長方形 62">
          <a:extLst>
            <a:ext uri="{FF2B5EF4-FFF2-40B4-BE49-F238E27FC236}">
              <a16:creationId xmlns:a16="http://schemas.microsoft.com/office/drawing/2014/main" id="{6DF6BA0F-38A7-4D11-8AFA-5CB435A77280}"/>
            </a:ext>
          </a:extLst>
        </xdr:cNvPr>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64" name="正方形/長方形 63">
          <a:extLst>
            <a:ext uri="{FF2B5EF4-FFF2-40B4-BE49-F238E27FC236}">
              <a16:creationId xmlns:a16="http://schemas.microsoft.com/office/drawing/2014/main" id="{3A88069B-DD1A-48AC-9C51-3F13D5FC1CC7}"/>
            </a:ext>
          </a:extLst>
        </xdr:cNvPr>
        <xdr:cNvSpPr/>
      </xdr:nvSpPr>
      <xdr:spPr>
        <a:xfrm>
          <a:off x="6604000" y="914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4</xdr:col>
      <xdr:colOff>0</xdr:colOff>
      <xdr:row>68</xdr:row>
      <xdr:rowOff>152400</xdr:rowOff>
    </xdr:from>
    <xdr:to>
      <xdr:col>28</xdr:col>
      <xdr:colOff>152400</xdr:colOff>
      <xdr:row>72</xdr:row>
      <xdr:rowOff>101600</xdr:rowOff>
    </xdr:to>
    <xdr:sp macro="" textlink="">
      <xdr:nvSpPr>
        <xdr:cNvPr id="65" name="正方形/長方形 64">
          <a:extLst>
            <a:ext uri="{FF2B5EF4-FFF2-40B4-BE49-F238E27FC236}">
              <a16:creationId xmlns:a16="http://schemas.microsoft.com/office/drawing/2014/main" id="{17CC24E5-ECA3-4CD0-9B8B-352E2E14F1E2}"/>
            </a:ext>
          </a:extLst>
        </xdr:cNvPr>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66" name="正方形/長方形 65">
          <a:extLst>
            <a:ext uri="{FF2B5EF4-FFF2-40B4-BE49-F238E27FC236}">
              <a16:creationId xmlns:a16="http://schemas.microsoft.com/office/drawing/2014/main" id="{C4F77389-896E-48FF-9080-430F980945AB}"/>
            </a:ext>
          </a:extLst>
        </xdr:cNvPr>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67" name="正方形/長方形 66">
          <a:extLst>
            <a:ext uri="{FF2B5EF4-FFF2-40B4-BE49-F238E27FC236}">
              <a16:creationId xmlns:a16="http://schemas.microsoft.com/office/drawing/2014/main" id="{4F2BD990-37BC-4FD2-9F89-EE93FC00F464}"/>
            </a:ext>
          </a:extLst>
        </xdr:cNvPr>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68" name="正方形/長方形 67">
          <a:extLst>
            <a:ext uri="{FF2B5EF4-FFF2-40B4-BE49-F238E27FC236}">
              <a16:creationId xmlns:a16="http://schemas.microsoft.com/office/drawing/2014/main" id="{EC9699E2-DBC4-4B35-88CB-39850607B498}"/>
            </a:ext>
          </a:extLst>
        </xdr:cNvPr>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69" name="正方形/長方形 68">
          <a:extLst>
            <a:ext uri="{FF2B5EF4-FFF2-40B4-BE49-F238E27FC236}">
              <a16:creationId xmlns:a16="http://schemas.microsoft.com/office/drawing/2014/main" id="{712C3DBB-0FEC-40F1-BA0A-0487543A374C}"/>
            </a:ext>
          </a:extLst>
        </xdr:cNvPr>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70" name="正方形/長方形 69">
          <a:extLst>
            <a:ext uri="{FF2B5EF4-FFF2-40B4-BE49-F238E27FC236}">
              <a16:creationId xmlns:a16="http://schemas.microsoft.com/office/drawing/2014/main" id="{72719023-F49C-4549-AFE4-8A9E3D48C28F}"/>
            </a:ext>
          </a:extLst>
        </xdr:cNvPr>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71" name="正方形/長方形 70">
          <a:extLst>
            <a:ext uri="{FF2B5EF4-FFF2-40B4-BE49-F238E27FC236}">
              <a16:creationId xmlns:a16="http://schemas.microsoft.com/office/drawing/2014/main" id="{92E2B78D-76FE-4411-BAD6-E38B5C4B4FA2}"/>
            </a:ext>
          </a:extLst>
        </xdr:cNvPr>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72" name="正方形/長方形 71">
          <a:extLst>
            <a:ext uri="{FF2B5EF4-FFF2-40B4-BE49-F238E27FC236}">
              <a16:creationId xmlns:a16="http://schemas.microsoft.com/office/drawing/2014/main" id="{05515F82-6B4A-4B1F-A09A-8994E3252AA9}"/>
            </a:ext>
          </a:extLst>
        </xdr:cNvPr>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73" name="テキスト ボックス 72">
          <a:extLst>
            <a:ext uri="{FF2B5EF4-FFF2-40B4-BE49-F238E27FC236}">
              <a16:creationId xmlns:a16="http://schemas.microsoft.com/office/drawing/2014/main" id="{F964855E-0177-45FB-AE69-7C1FE5E4EABB}"/>
            </a:ext>
          </a:extLst>
        </xdr:cNvPr>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74" name="直線コネクタ 73">
          <a:extLst>
            <a:ext uri="{FF2B5EF4-FFF2-40B4-BE49-F238E27FC236}">
              <a16:creationId xmlns:a16="http://schemas.microsoft.com/office/drawing/2014/main" id="{088D4B10-0C1F-465B-A7CE-27E44109DC47}"/>
            </a:ext>
          </a:extLst>
        </xdr:cNvPr>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macro="" textlink="">
      <xdr:nvSpPr>
        <xdr:cNvPr id="75" name="テキスト ボックス 74">
          <a:extLst>
            <a:ext uri="{FF2B5EF4-FFF2-40B4-BE49-F238E27FC236}">
              <a16:creationId xmlns:a16="http://schemas.microsoft.com/office/drawing/2014/main" id="{F5483F55-FB52-4475-BCF0-83892FD83910}"/>
            </a:ext>
          </a:extLst>
        </xdr:cNvPr>
        <xdr:cNvSpPr txBox="1"/>
      </xdr:nvSpPr>
      <xdr:spPr>
        <a:xfrm>
          <a:off x="294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114300</xdr:rowOff>
    </xdr:from>
    <xdr:to>
      <xdr:col>28</xdr:col>
      <xdr:colOff>114300</xdr:colOff>
      <xdr:row>86</xdr:row>
      <xdr:rowOff>114300</xdr:rowOff>
    </xdr:to>
    <xdr:cxnSp macro="">
      <xdr:nvCxnSpPr>
        <xdr:cNvPr id="76" name="直線コネクタ 75">
          <a:extLst>
            <a:ext uri="{FF2B5EF4-FFF2-40B4-BE49-F238E27FC236}">
              <a16:creationId xmlns:a16="http://schemas.microsoft.com/office/drawing/2014/main" id="{03CF113D-C125-464D-9987-EEEB7ACCBA95}"/>
            </a:ext>
          </a:extLst>
        </xdr:cNvPr>
        <xdr:cNvCxnSpPr/>
      </xdr:nvCxnSpPr>
      <xdr:spPr>
        <a:xfrm>
          <a:off x="762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85</xdr:row>
      <xdr:rowOff>143527</xdr:rowOff>
    </xdr:from>
    <xdr:ext cx="467179" cy="259045"/>
    <xdr:sp macro="" textlink="">
      <xdr:nvSpPr>
        <xdr:cNvPr id="77" name="テキスト ボックス 76">
          <a:extLst>
            <a:ext uri="{FF2B5EF4-FFF2-40B4-BE49-F238E27FC236}">
              <a16:creationId xmlns:a16="http://schemas.microsoft.com/office/drawing/2014/main" id="{797EADFF-541A-4BE6-B461-058334696ACA}"/>
            </a:ext>
          </a:extLst>
        </xdr:cNvPr>
        <xdr:cNvSpPr txBox="1"/>
      </xdr:nvSpPr>
      <xdr:spPr>
        <a:xfrm>
          <a:off x="294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84</xdr:row>
      <xdr:rowOff>76200</xdr:rowOff>
    </xdr:from>
    <xdr:to>
      <xdr:col>28</xdr:col>
      <xdr:colOff>114300</xdr:colOff>
      <xdr:row>84</xdr:row>
      <xdr:rowOff>76200</xdr:rowOff>
    </xdr:to>
    <xdr:cxnSp macro="">
      <xdr:nvCxnSpPr>
        <xdr:cNvPr id="78" name="直線コネクタ 77">
          <a:extLst>
            <a:ext uri="{FF2B5EF4-FFF2-40B4-BE49-F238E27FC236}">
              <a16:creationId xmlns:a16="http://schemas.microsoft.com/office/drawing/2014/main" id="{962E9697-5D4E-4E51-8534-DCC18D1DF613}"/>
            </a:ext>
          </a:extLst>
        </xdr:cNvPr>
        <xdr:cNvCxnSpPr/>
      </xdr:nvCxnSpPr>
      <xdr:spPr>
        <a:xfrm>
          <a:off x="762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83</xdr:row>
      <xdr:rowOff>105427</xdr:rowOff>
    </xdr:from>
    <xdr:ext cx="403059" cy="259045"/>
    <xdr:sp macro="" textlink="">
      <xdr:nvSpPr>
        <xdr:cNvPr id="79" name="テキスト ボックス 78">
          <a:extLst>
            <a:ext uri="{FF2B5EF4-FFF2-40B4-BE49-F238E27FC236}">
              <a16:creationId xmlns:a16="http://schemas.microsoft.com/office/drawing/2014/main" id="{4166D991-A8D0-406E-8C04-8082C1B200BB}"/>
            </a:ext>
          </a:extLst>
        </xdr:cNvPr>
        <xdr:cNvSpPr txBox="1"/>
      </xdr:nvSpPr>
      <xdr:spPr>
        <a:xfrm>
          <a:off x="358941" y="1433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82</xdr:row>
      <xdr:rowOff>38100</xdr:rowOff>
    </xdr:from>
    <xdr:to>
      <xdr:col>28</xdr:col>
      <xdr:colOff>114300</xdr:colOff>
      <xdr:row>82</xdr:row>
      <xdr:rowOff>38100</xdr:rowOff>
    </xdr:to>
    <xdr:cxnSp macro="">
      <xdr:nvCxnSpPr>
        <xdr:cNvPr id="80" name="直線コネクタ 79">
          <a:extLst>
            <a:ext uri="{FF2B5EF4-FFF2-40B4-BE49-F238E27FC236}">
              <a16:creationId xmlns:a16="http://schemas.microsoft.com/office/drawing/2014/main" id="{3D56DBDE-1051-4D8E-852E-211E0585DE97}"/>
            </a:ext>
          </a:extLst>
        </xdr:cNvPr>
        <xdr:cNvCxnSpPr/>
      </xdr:nvCxnSpPr>
      <xdr:spPr>
        <a:xfrm>
          <a:off x="762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81</xdr:row>
      <xdr:rowOff>67327</xdr:rowOff>
    </xdr:from>
    <xdr:ext cx="403059" cy="259045"/>
    <xdr:sp macro="" textlink="">
      <xdr:nvSpPr>
        <xdr:cNvPr id="81" name="テキスト ボックス 80">
          <a:extLst>
            <a:ext uri="{FF2B5EF4-FFF2-40B4-BE49-F238E27FC236}">
              <a16:creationId xmlns:a16="http://schemas.microsoft.com/office/drawing/2014/main" id="{870E5625-327D-4C93-8B3D-9127AA4BB2DC}"/>
            </a:ext>
          </a:extLst>
        </xdr:cNvPr>
        <xdr:cNvSpPr txBox="1"/>
      </xdr:nvSpPr>
      <xdr:spPr>
        <a:xfrm>
          <a:off x="358941" y="1395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80</xdr:row>
      <xdr:rowOff>0</xdr:rowOff>
    </xdr:from>
    <xdr:to>
      <xdr:col>28</xdr:col>
      <xdr:colOff>114300</xdr:colOff>
      <xdr:row>80</xdr:row>
      <xdr:rowOff>0</xdr:rowOff>
    </xdr:to>
    <xdr:cxnSp macro="">
      <xdr:nvCxnSpPr>
        <xdr:cNvPr id="82" name="直線コネクタ 81">
          <a:extLst>
            <a:ext uri="{FF2B5EF4-FFF2-40B4-BE49-F238E27FC236}">
              <a16:creationId xmlns:a16="http://schemas.microsoft.com/office/drawing/2014/main" id="{4866E7CB-7980-4C44-8239-029E3981C842}"/>
            </a:ext>
          </a:extLst>
        </xdr:cNvPr>
        <xdr:cNvCxnSpPr/>
      </xdr:nvCxnSpPr>
      <xdr:spPr>
        <a:xfrm>
          <a:off x="762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79</xdr:row>
      <xdr:rowOff>29227</xdr:rowOff>
    </xdr:from>
    <xdr:ext cx="403059" cy="259045"/>
    <xdr:sp macro="" textlink="">
      <xdr:nvSpPr>
        <xdr:cNvPr id="83" name="テキスト ボックス 82">
          <a:extLst>
            <a:ext uri="{FF2B5EF4-FFF2-40B4-BE49-F238E27FC236}">
              <a16:creationId xmlns:a16="http://schemas.microsoft.com/office/drawing/2014/main" id="{80AA749F-B912-45B1-B192-3A67D6541129}"/>
            </a:ext>
          </a:extLst>
        </xdr:cNvPr>
        <xdr:cNvSpPr txBox="1"/>
      </xdr:nvSpPr>
      <xdr:spPr>
        <a:xfrm>
          <a:off x="358941" y="1357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133350</xdr:rowOff>
    </xdr:from>
    <xdr:to>
      <xdr:col>28</xdr:col>
      <xdr:colOff>114300</xdr:colOff>
      <xdr:row>77</xdr:row>
      <xdr:rowOff>133350</xdr:rowOff>
    </xdr:to>
    <xdr:cxnSp macro="">
      <xdr:nvCxnSpPr>
        <xdr:cNvPr id="84" name="直線コネクタ 83">
          <a:extLst>
            <a:ext uri="{FF2B5EF4-FFF2-40B4-BE49-F238E27FC236}">
              <a16:creationId xmlns:a16="http://schemas.microsoft.com/office/drawing/2014/main" id="{C756F821-D538-4549-A022-C2833A0BBD30}"/>
            </a:ext>
          </a:extLst>
        </xdr:cNvPr>
        <xdr:cNvCxnSpPr/>
      </xdr:nvCxnSpPr>
      <xdr:spPr>
        <a:xfrm>
          <a:off x="762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76</xdr:row>
      <xdr:rowOff>162577</xdr:rowOff>
    </xdr:from>
    <xdr:ext cx="403059" cy="259045"/>
    <xdr:sp macro="" textlink="">
      <xdr:nvSpPr>
        <xdr:cNvPr id="85" name="テキスト ボックス 84">
          <a:extLst>
            <a:ext uri="{FF2B5EF4-FFF2-40B4-BE49-F238E27FC236}">
              <a16:creationId xmlns:a16="http://schemas.microsoft.com/office/drawing/2014/main" id="{B38E71C7-CE4F-4F64-9E79-65786D826A85}"/>
            </a:ext>
          </a:extLst>
        </xdr:cNvPr>
        <xdr:cNvSpPr txBox="1"/>
      </xdr:nvSpPr>
      <xdr:spPr>
        <a:xfrm>
          <a:off x="358941" y="1319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86" name="直線コネクタ 85">
          <a:extLst>
            <a:ext uri="{FF2B5EF4-FFF2-40B4-BE49-F238E27FC236}">
              <a16:creationId xmlns:a16="http://schemas.microsoft.com/office/drawing/2014/main" id="{4C2CFFFB-4F58-4FA0-B33E-C294F57DA8B2}"/>
            </a:ext>
          </a:extLst>
        </xdr:cNvPr>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74</xdr:row>
      <xdr:rowOff>124477</xdr:rowOff>
    </xdr:from>
    <xdr:ext cx="338939" cy="259045"/>
    <xdr:sp macro="" textlink="">
      <xdr:nvSpPr>
        <xdr:cNvPr id="87" name="テキスト ボックス 86">
          <a:extLst>
            <a:ext uri="{FF2B5EF4-FFF2-40B4-BE49-F238E27FC236}">
              <a16:creationId xmlns:a16="http://schemas.microsoft.com/office/drawing/2014/main" id="{DBBE9D2C-A719-4A2B-8A37-1E83BC5049A7}"/>
            </a:ext>
          </a:extLst>
        </xdr:cNvPr>
        <xdr:cNvSpPr txBox="1"/>
      </xdr:nvSpPr>
      <xdr:spPr>
        <a:xfrm>
          <a:off x="423061" y="1281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152400</xdr:colOff>
      <xdr:row>88</xdr:row>
      <xdr:rowOff>152400</xdr:rowOff>
    </xdr:to>
    <xdr:sp macro="" textlink="">
      <xdr:nvSpPr>
        <xdr:cNvPr id="88" name="【福祉施設】&#10;有形固定資産減価償却率グラフ枠">
          <a:extLst>
            <a:ext uri="{FF2B5EF4-FFF2-40B4-BE49-F238E27FC236}">
              <a16:creationId xmlns:a16="http://schemas.microsoft.com/office/drawing/2014/main" id="{6B6B9CEA-9F4C-4BFC-9132-0B4821F5C361}"/>
            </a:ext>
          </a:extLst>
        </xdr:cNvPr>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77</xdr:row>
      <xdr:rowOff>127636</xdr:rowOff>
    </xdr:from>
    <xdr:to>
      <xdr:col>24</xdr:col>
      <xdr:colOff>62865</xdr:colOff>
      <xdr:row>86</xdr:row>
      <xdr:rowOff>114300</xdr:rowOff>
    </xdr:to>
    <xdr:cxnSp macro="">
      <xdr:nvCxnSpPr>
        <xdr:cNvPr id="89" name="直線コネクタ 88">
          <a:extLst>
            <a:ext uri="{FF2B5EF4-FFF2-40B4-BE49-F238E27FC236}">
              <a16:creationId xmlns:a16="http://schemas.microsoft.com/office/drawing/2014/main" id="{0F932D8A-4C80-4C99-A38B-5659C553F5DF}"/>
            </a:ext>
          </a:extLst>
        </xdr:cNvPr>
        <xdr:cNvCxnSpPr/>
      </xdr:nvCxnSpPr>
      <xdr:spPr>
        <a:xfrm flipV="1">
          <a:off x="4634865" y="13329286"/>
          <a:ext cx="0" cy="152971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86</xdr:row>
      <xdr:rowOff>118127</xdr:rowOff>
    </xdr:from>
    <xdr:ext cx="469744" cy="259045"/>
    <xdr:sp macro="" textlink="">
      <xdr:nvSpPr>
        <xdr:cNvPr id="90" name="【福祉施設】&#10;有形固定資産減価償却率最小値テキスト">
          <a:extLst>
            <a:ext uri="{FF2B5EF4-FFF2-40B4-BE49-F238E27FC236}">
              <a16:creationId xmlns:a16="http://schemas.microsoft.com/office/drawing/2014/main" id="{5C90AF1B-DC90-479A-875B-91F1ACC81C76}"/>
            </a:ext>
          </a:extLst>
        </xdr:cNvPr>
        <xdr:cNvSpPr txBox="1"/>
      </xdr:nvSpPr>
      <xdr:spPr>
        <a:xfrm>
          <a:off x="4673600" y="14862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114300</xdr:rowOff>
    </xdr:from>
    <xdr:to>
      <xdr:col>24</xdr:col>
      <xdr:colOff>152400</xdr:colOff>
      <xdr:row>86</xdr:row>
      <xdr:rowOff>114300</xdr:rowOff>
    </xdr:to>
    <xdr:cxnSp macro="">
      <xdr:nvCxnSpPr>
        <xdr:cNvPr id="91" name="直線コネクタ 90">
          <a:extLst>
            <a:ext uri="{FF2B5EF4-FFF2-40B4-BE49-F238E27FC236}">
              <a16:creationId xmlns:a16="http://schemas.microsoft.com/office/drawing/2014/main" id="{07A02215-EFE4-4394-8628-96FB2D62BCE5}"/>
            </a:ext>
          </a:extLst>
        </xdr:cNvPr>
        <xdr:cNvCxnSpPr/>
      </xdr:nvCxnSpPr>
      <xdr:spPr>
        <a:xfrm>
          <a:off x="4546600" y="1485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74313</xdr:rowOff>
    </xdr:from>
    <xdr:ext cx="405111" cy="259045"/>
    <xdr:sp macro="" textlink="">
      <xdr:nvSpPr>
        <xdr:cNvPr id="92" name="【福祉施設】&#10;有形固定資産減価償却率最大値テキスト">
          <a:extLst>
            <a:ext uri="{FF2B5EF4-FFF2-40B4-BE49-F238E27FC236}">
              <a16:creationId xmlns:a16="http://schemas.microsoft.com/office/drawing/2014/main" id="{C9D011B5-7BE7-4D7A-B610-354D978FEEBC}"/>
            </a:ext>
          </a:extLst>
        </xdr:cNvPr>
        <xdr:cNvSpPr txBox="1"/>
      </xdr:nvSpPr>
      <xdr:spPr>
        <a:xfrm>
          <a:off x="4673600" y="1310451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127636</xdr:rowOff>
    </xdr:from>
    <xdr:to>
      <xdr:col>24</xdr:col>
      <xdr:colOff>152400</xdr:colOff>
      <xdr:row>77</xdr:row>
      <xdr:rowOff>127636</xdr:rowOff>
    </xdr:to>
    <xdr:cxnSp macro="">
      <xdr:nvCxnSpPr>
        <xdr:cNvPr id="93" name="直線コネクタ 92">
          <a:extLst>
            <a:ext uri="{FF2B5EF4-FFF2-40B4-BE49-F238E27FC236}">
              <a16:creationId xmlns:a16="http://schemas.microsoft.com/office/drawing/2014/main" id="{F9ADF0B5-1E2D-4287-BDFF-E7E1E7936EC9}"/>
            </a:ext>
          </a:extLst>
        </xdr:cNvPr>
        <xdr:cNvCxnSpPr/>
      </xdr:nvCxnSpPr>
      <xdr:spPr>
        <a:xfrm>
          <a:off x="4546600" y="133292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80</xdr:row>
      <xdr:rowOff>21607</xdr:rowOff>
    </xdr:from>
    <xdr:ext cx="405111" cy="259045"/>
    <xdr:sp macro="" textlink="">
      <xdr:nvSpPr>
        <xdr:cNvPr id="94" name="【福祉施設】&#10;有形固定資産減価償却率平均値テキスト">
          <a:extLst>
            <a:ext uri="{FF2B5EF4-FFF2-40B4-BE49-F238E27FC236}">
              <a16:creationId xmlns:a16="http://schemas.microsoft.com/office/drawing/2014/main" id="{70114D96-3FA6-47FF-BA61-026D6454A801}"/>
            </a:ext>
          </a:extLst>
        </xdr:cNvPr>
        <xdr:cNvSpPr txBox="1"/>
      </xdr:nvSpPr>
      <xdr:spPr>
        <a:xfrm>
          <a:off x="4673600" y="1373760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80</xdr:row>
      <xdr:rowOff>170180</xdr:rowOff>
    </xdr:from>
    <xdr:to>
      <xdr:col>24</xdr:col>
      <xdr:colOff>114300</xdr:colOff>
      <xdr:row>81</xdr:row>
      <xdr:rowOff>100330</xdr:rowOff>
    </xdr:to>
    <xdr:sp macro="" textlink="">
      <xdr:nvSpPr>
        <xdr:cNvPr id="95" name="フローチャート: 判断 94">
          <a:extLst>
            <a:ext uri="{FF2B5EF4-FFF2-40B4-BE49-F238E27FC236}">
              <a16:creationId xmlns:a16="http://schemas.microsoft.com/office/drawing/2014/main" id="{39309A49-343B-44FA-AC80-94A041C30977}"/>
            </a:ext>
          </a:extLst>
        </xdr:cNvPr>
        <xdr:cNvSpPr/>
      </xdr:nvSpPr>
      <xdr:spPr>
        <a:xfrm>
          <a:off x="4584700" y="13886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80</xdr:row>
      <xdr:rowOff>132080</xdr:rowOff>
    </xdr:from>
    <xdr:to>
      <xdr:col>20</xdr:col>
      <xdr:colOff>38100</xdr:colOff>
      <xdr:row>81</xdr:row>
      <xdr:rowOff>62230</xdr:rowOff>
    </xdr:to>
    <xdr:sp macro="" textlink="">
      <xdr:nvSpPr>
        <xdr:cNvPr id="96" name="フローチャート: 判断 95">
          <a:extLst>
            <a:ext uri="{FF2B5EF4-FFF2-40B4-BE49-F238E27FC236}">
              <a16:creationId xmlns:a16="http://schemas.microsoft.com/office/drawing/2014/main" id="{20171217-61B5-4782-A9FC-4C2C989B6B4F}"/>
            </a:ext>
          </a:extLst>
        </xdr:cNvPr>
        <xdr:cNvSpPr/>
      </xdr:nvSpPr>
      <xdr:spPr>
        <a:xfrm>
          <a:off x="3746500" y="138480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80</xdr:row>
      <xdr:rowOff>74930</xdr:rowOff>
    </xdr:from>
    <xdr:to>
      <xdr:col>15</xdr:col>
      <xdr:colOff>101600</xdr:colOff>
      <xdr:row>81</xdr:row>
      <xdr:rowOff>5080</xdr:rowOff>
    </xdr:to>
    <xdr:sp macro="" textlink="">
      <xdr:nvSpPr>
        <xdr:cNvPr id="97" name="フローチャート: 判断 96">
          <a:extLst>
            <a:ext uri="{FF2B5EF4-FFF2-40B4-BE49-F238E27FC236}">
              <a16:creationId xmlns:a16="http://schemas.microsoft.com/office/drawing/2014/main" id="{3E60A3FB-D11F-4C0A-9B3D-E1E9995027E5}"/>
            </a:ext>
          </a:extLst>
        </xdr:cNvPr>
        <xdr:cNvSpPr/>
      </xdr:nvSpPr>
      <xdr:spPr>
        <a:xfrm>
          <a:off x="2857500" y="13790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80</xdr:row>
      <xdr:rowOff>50164</xdr:rowOff>
    </xdr:from>
    <xdr:to>
      <xdr:col>10</xdr:col>
      <xdr:colOff>165100</xdr:colOff>
      <xdr:row>80</xdr:row>
      <xdr:rowOff>151764</xdr:rowOff>
    </xdr:to>
    <xdr:sp macro="" textlink="">
      <xdr:nvSpPr>
        <xdr:cNvPr id="98" name="フローチャート: 判断 97">
          <a:extLst>
            <a:ext uri="{FF2B5EF4-FFF2-40B4-BE49-F238E27FC236}">
              <a16:creationId xmlns:a16="http://schemas.microsoft.com/office/drawing/2014/main" id="{208EE19B-5491-4AB6-A1E7-906CA8136D48}"/>
            </a:ext>
          </a:extLst>
        </xdr:cNvPr>
        <xdr:cNvSpPr/>
      </xdr:nvSpPr>
      <xdr:spPr>
        <a:xfrm>
          <a:off x="1968500" y="137661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80</xdr:row>
      <xdr:rowOff>76836</xdr:rowOff>
    </xdr:from>
    <xdr:to>
      <xdr:col>6</xdr:col>
      <xdr:colOff>38100</xdr:colOff>
      <xdr:row>81</xdr:row>
      <xdr:rowOff>6986</xdr:rowOff>
    </xdr:to>
    <xdr:sp macro="" textlink="">
      <xdr:nvSpPr>
        <xdr:cNvPr id="99" name="フローチャート: 判断 98">
          <a:extLst>
            <a:ext uri="{FF2B5EF4-FFF2-40B4-BE49-F238E27FC236}">
              <a16:creationId xmlns:a16="http://schemas.microsoft.com/office/drawing/2014/main" id="{2770485F-F6DD-4F51-A930-9D210F64F1BC}"/>
            </a:ext>
          </a:extLst>
        </xdr:cNvPr>
        <xdr:cNvSpPr/>
      </xdr:nvSpPr>
      <xdr:spPr>
        <a:xfrm>
          <a:off x="1079500" y="137928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100" name="テキスト ボックス 99">
          <a:extLst>
            <a:ext uri="{FF2B5EF4-FFF2-40B4-BE49-F238E27FC236}">
              <a16:creationId xmlns:a16="http://schemas.microsoft.com/office/drawing/2014/main" id="{91DAC400-54B3-4DBC-B3AE-B8371C7A3716}"/>
            </a:ext>
          </a:extLst>
        </xdr:cNvPr>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101" name="テキスト ボックス 100">
          <a:extLst>
            <a:ext uri="{FF2B5EF4-FFF2-40B4-BE49-F238E27FC236}">
              <a16:creationId xmlns:a16="http://schemas.microsoft.com/office/drawing/2014/main" id="{3469F3DE-ECD4-4B4E-8FE2-EFC7C7C87758}"/>
            </a:ext>
          </a:extLst>
        </xdr:cNvPr>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102" name="テキスト ボックス 101">
          <a:extLst>
            <a:ext uri="{FF2B5EF4-FFF2-40B4-BE49-F238E27FC236}">
              <a16:creationId xmlns:a16="http://schemas.microsoft.com/office/drawing/2014/main" id="{AF081492-9042-426C-8D97-D4463FFC85BF}"/>
            </a:ext>
          </a:extLst>
        </xdr:cNvPr>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103" name="テキスト ボックス 102">
          <a:extLst>
            <a:ext uri="{FF2B5EF4-FFF2-40B4-BE49-F238E27FC236}">
              <a16:creationId xmlns:a16="http://schemas.microsoft.com/office/drawing/2014/main" id="{0687580D-B59A-42F9-A388-FF4D472CC52F}"/>
            </a:ext>
          </a:extLst>
        </xdr:cNvPr>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104" name="テキスト ボックス 103">
          <a:extLst>
            <a:ext uri="{FF2B5EF4-FFF2-40B4-BE49-F238E27FC236}">
              <a16:creationId xmlns:a16="http://schemas.microsoft.com/office/drawing/2014/main" id="{3BED345A-F5E6-455C-B28D-7BB243230238}"/>
            </a:ext>
          </a:extLst>
        </xdr:cNvPr>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82</xdr:row>
      <xdr:rowOff>97789</xdr:rowOff>
    </xdr:from>
    <xdr:to>
      <xdr:col>24</xdr:col>
      <xdr:colOff>114300</xdr:colOff>
      <xdr:row>83</xdr:row>
      <xdr:rowOff>27939</xdr:rowOff>
    </xdr:to>
    <xdr:sp macro="" textlink="">
      <xdr:nvSpPr>
        <xdr:cNvPr id="105" name="楕円 104">
          <a:extLst>
            <a:ext uri="{FF2B5EF4-FFF2-40B4-BE49-F238E27FC236}">
              <a16:creationId xmlns:a16="http://schemas.microsoft.com/office/drawing/2014/main" id="{8DD1471F-231D-436D-A364-89CCAAC0AB61}"/>
            </a:ext>
          </a:extLst>
        </xdr:cNvPr>
        <xdr:cNvSpPr/>
      </xdr:nvSpPr>
      <xdr:spPr>
        <a:xfrm>
          <a:off x="4584700" y="141566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82</xdr:row>
      <xdr:rowOff>76216</xdr:rowOff>
    </xdr:from>
    <xdr:ext cx="405111" cy="259045"/>
    <xdr:sp macro="" textlink="">
      <xdr:nvSpPr>
        <xdr:cNvPr id="106" name="【福祉施設】&#10;有形固定資産減価償却率該当値テキスト">
          <a:extLst>
            <a:ext uri="{FF2B5EF4-FFF2-40B4-BE49-F238E27FC236}">
              <a16:creationId xmlns:a16="http://schemas.microsoft.com/office/drawing/2014/main" id="{5F59A3A3-2BBA-464D-9748-39B91FDA3ACC}"/>
            </a:ext>
          </a:extLst>
        </xdr:cNvPr>
        <xdr:cNvSpPr txBox="1"/>
      </xdr:nvSpPr>
      <xdr:spPr>
        <a:xfrm>
          <a:off x="4673600" y="141351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82</xdr:row>
      <xdr:rowOff>61595</xdr:rowOff>
    </xdr:from>
    <xdr:to>
      <xdr:col>20</xdr:col>
      <xdr:colOff>38100</xdr:colOff>
      <xdr:row>82</xdr:row>
      <xdr:rowOff>163195</xdr:rowOff>
    </xdr:to>
    <xdr:sp macro="" textlink="">
      <xdr:nvSpPr>
        <xdr:cNvPr id="107" name="楕円 106">
          <a:extLst>
            <a:ext uri="{FF2B5EF4-FFF2-40B4-BE49-F238E27FC236}">
              <a16:creationId xmlns:a16="http://schemas.microsoft.com/office/drawing/2014/main" id="{03798472-1AC9-45CA-B2CE-9C88A711C84F}"/>
            </a:ext>
          </a:extLst>
        </xdr:cNvPr>
        <xdr:cNvSpPr/>
      </xdr:nvSpPr>
      <xdr:spPr>
        <a:xfrm>
          <a:off x="3746500" y="141204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82</xdr:row>
      <xdr:rowOff>112395</xdr:rowOff>
    </xdr:from>
    <xdr:to>
      <xdr:col>24</xdr:col>
      <xdr:colOff>63500</xdr:colOff>
      <xdr:row>82</xdr:row>
      <xdr:rowOff>148589</xdr:rowOff>
    </xdr:to>
    <xdr:cxnSp macro="">
      <xdr:nvCxnSpPr>
        <xdr:cNvPr id="108" name="直線コネクタ 107">
          <a:extLst>
            <a:ext uri="{FF2B5EF4-FFF2-40B4-BE49-F238E27FC236}">
              <a16:creationId xmlns:a16="http://schemas.microsoft.com/office/drawing/2014/main" id="{31FDB2AF-18CC-4CFA-8BA4-D392E7735EFF}"/>
            </a:ext>
          </a:extLst>
        </xdr:cNvPr>
        <xdr:cNvCxnSpPr/>
      </xdr:nvCxnSpPr>
      <xdr:spPr>
        <a:xfrm>
          <a:off x="3797300" y="14171295"/>
          <a:ext cx="838200" cy="361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82</xdr:row>
      <xdr:rowOff>23495</xdr:rowOff>
    </xdr:from>
    <xdr:to>
      <xdr:col>15</xdr:col>
      <xdr:colOff>101600</xdr:colOff>
      <xdr:row>82</xdr:row>
      <xdr:rowOff>125095</xdr:rowOff>
    </xdr:to>
    <xdr:sp macro="" textlink="">
      <xdr:nvSpPr>
        <xdr:cNvPr id="109" name="楕円 108">
          <a:extLst>
            <a:ext uri="{FF2B5EF4-FFF2-40B4-BE49-F238E27FC236}">
              <a16:creationId xmlns:a16="http://schemas.microsoft.com/office/drawing/2014/main" id="{2C71B335-EC38-4361-82F3-7C2D83A95915}"/>
            </a:ext>
          </a:extLst>
        </xdr:cNvPr>
        <xdr:cNvSpPr/>
      </xdr:nvSpPr>
      <xdr:spPr>
        <a:xfrm>
          <a:off x="2857500" y="140823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82</xdr:row>
      <xdr:rowOff>74295</xdr:rowOff>
    </xdr:from>
    <xdr:to>
      <xdr:col>19</xdr:col>
      <xdr:colOff>177800</xdr:colOff>
      <xdr:row>82</xdr:row>
      <xdr:rowOff>112395</xdr:rowOff>
    </xdr:to>
    <xdr:cxnSp macro="">
      <xdr:nvCxnSpPr>
        <xdr:cNvPr id="110" name="直線コネクタ 109">
          <a:extLst>
            <a:ext uri="{FF2B5EF4-FFF2-40B4-BE49-F238E27FC236}">
              <a16:creationId xmlns:a16="http://schemas.microsoft.com/office/drawing/2014/main" id="{F0B1E747-13EC-4DC6-8FF0-79DCFD962A51}"/>
            </a:ext>
          </a:extLst>
        </xdr:cNvPr>
        <xdr:cNvCxnSpPr/>
      </xdr:nvCxnSpPr>
      <xdr:spPr>
        <a:xfrm>
          <a:off x="2908300" y="14133195"/>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82</xdr:row>
      <xdr:rowOff>23495</xdr:rowOff>
    </xdr:from>
    <xdr:to>
      <xdr:col>10</xdr:col>
      <xdr:colOff>165100</xdr:colOff>
      <xdr:row>82</xdr:row>
      <xdr:rowOff>125095</xdr:rowOff>
    </xdr:to>
    <xdr:sp macro="" textlink="">
      <xdr:nvSpPr>
        <xdr:cNvPr id="111" name="楕円 110">
          <a:extLst>
            <a:ext uri="{FF2B5EF4-FFF2-40B4-BE49-F238E27FC236}">
              <a16:creationId xmlns:a16="http://schemas.microsoft.com/office/drawing/2014/main" id="{1949E55E-C2E9-4ABE-8B9E-5318E8DD1EFF}"/>
            </a:ext>
          </a:extLst>
        </xdr:cNvPr>
        <xdr:cNvSpPr/>
      </xdr:nvSpPr>
      <xdr:spPr>
        <a:xfrm>
          <a:off x="1968500" y="140823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82</xdr:row>
      <xdr:rowOff>74295</xdr:rowOff>
    </xdr:from>
    <xdr:to>
      <xdr:col>15</xdr:col>
      <xdr:colOff>50800</xdr:colOff>
      <xdr:row>82</xdr:row>
      <xdr:rowOff>74295</xdr:rowOff>
    </xdr:to>
    <xdr:cxnSp macro="">
      <xdr:nvCxnSpPr>
        <xdr:cNvPr id="112" name="直線コネクタ 111">
          <a:extLst>
            <a:ext uri="{FF2B5EF4-FFF2-40B4-BE49-F238E27FC236}">
              <a16:creationId xmlns:a16="http://schemas.microsoft.com/office/drawing/2014/main" id="{171DBFC8-6BD7-4AD7-856B-0A54132CB6F2}"/>
            </a:ext>
          </a:extLst>
        </xdr:cNvPr>
        <xdr:cNvCxnSpPr/>
      </xdr:nvCxnSpPr>
      <xdr:spPr>
        <a:xfrm>
          <a:off x="2019300" y="14133195"/>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81</xdr:row>
      <xdr:rowOff>118745</xdr:rowOff>
    </xdr:from>
    <xdr:to>
      <xdr:col>6</xdr:col>
      <xdr:colOff>38100</xdr:colOff>
      <xdr:row>82</xdr:row>
      <xdr:rowOff>48895</xdr:rowOff>
    </xdr:to>
    <xdr:sp macro="" textlink="">
      <xdr:nvSpPr>
        <xdr:cNvPr id="113" name="楕円 112">
          <a:extLst>
            <a:ext uri="{FF2B5EF4-FFF2-40B4-BE49-F238E27FC236}">
              <a16:creationId xmlns:a16="http://schemas.microsoft.com/office/drawing/2014/main" id="{C4DB8890-BD1B-4F83-A147-B47F9884999E}"/>
            </a:ext>
          </a:extLst>
        </xdr:cNvPr>
        <xdr:cNvSpPr/>
      </xdr:nvSpPr>
      <xdr:spPr>
        <a:xfrm>
          <a:off x="1079500" y="140061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81</xdr:row>
      <xdr:rowOff>169545</xdr:rowOff>
    </xdr:from>
    <xdr:to>
      <xdr:col>10</xdr:col>
      <xdr:colOff>114300</xdr:colOff>
      <xdr:row>82</xdr:row>
      <xdr:rowOff>74295</xdr:rowOff>
    </xdr:to>
    <xdr:cxnSp macro="">
      <xdr:nvCxnSpPr>
        <xdr:cNvPr id="114" name="直線コネクタ 113">
          <a:extLst>
            <a:ext uri="{FF2B5EF4-FFF2-40B4-BE49-F238E27FC236}">
              <a16:creationId xmlns:a16="http://schemas.microsoft.com/office/drawing/2014/main" id="{BECEF6F5-4C7E-4F1E-B9B6-09919C998271}"/>
            </a:ext>
          </a:extLst>
        </xdr:cNvPr>
        <xdr:cNvCxnSpPr/>
      </xdr:nvCxnSpPr>
      <xdr:spPr>
        <a:xfrm>
          <a:off x="1130300" y="14056995"/>
          <a:ext cx="889000" cy="762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79</xdr:row>
      <xdr:rowOff>78757</xdr:rowOff>
    </xdr:from>
    <xdr:ext cx="405111" cy="259045"/>
    <xdr:sp macro="" textlink="">
      <xdr:nvSpPr>
        <xdr:cNvPr id="115" name="n_1aveValue【福祉施設】&#10;有形固定資産減価償却率">
          <a:extLst>
            <a:ext uri="{FF2B5EF4-FFF2-40B4-BE49-F238E27FC236}">
              <a16:creationId xmlns:a16="http://schemas.microsoft.com/office/drawing/2014/main" id="{305530C2-3F06-4A02-88B4-CD25A4F06754}"/>
            </a:ext>
          </a:extLst>
        </xdr:cNvPr>
        <xdr:cNvSpPr txBox="1"/>
      </xdr:nvSpPr>
      <xdr:spPr>
        <a:xfrm>
          <a:off x="3582044" y="136233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79</xdr:row>
      <xdr:rowOff>21607</xdr:rowOff>
    </xdr:from>
    <xdr:ext cx="405111" cy="259045"/>
    <xdr:sp macro="" textlink="">
      <xdr:nvSpPr>
        <xdr:cNvPr id="116" name="n_2aveValue【福祉施設】&#10;有形固定資産減価償却率">
          <a:extLst>
            <a:ext uri="{FF2B5EF4-FFF2-40B4-BE49-F238E27FC236}">
              <a16:creationId xmlns:a16="http://schemas.microsoft.com/office/drawing/2014/main" id="{2EA7A3DD-972D-421E-8083-6F0F5E341176}"/>
            </a:ext>
          </a:extLst>
        </xdr:cNvPr>
        <xdr:cNvSpPr txBox="1"/>
      </xdr:nvSpPr>
      <xdr:spPr>
        <a:xfrm>
          <a:off x="2705744" y="135661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78</xdr:row>
      <xdr:rowOff>168291</xdr:rowOff>
    </xdr:from>
    <xdr:ext cx="405111" cy="259045"/>
    <xdr:sp macro="" textlink="">
      <xdr:nvSpPr>
        <xdr:cNvPr id="117" name="n_3aveValue【福祉施設】&#10;有形固定資産減価償却率">
          <a:extLst>
            <a:ext uri="{FF2B5EF4-FFF2-40B4-BE49-F238E27FC236}">
              <a16:creationId xmlns:a16="http://schemas.microsoft.com/office/drawing/2014/main" id="{C2857FB3-1CA9-49B1-859E-C4F5DD58F3A4}"/>
            </a:ext>
          </a:extLst>
        </xdr:cNvPr>
        <xdr:cNvSpPr txBox="1"/>
      </xdr:nvSpPr>
      <xdr:spPr>
        <a:xfrm>
          <a:off x="1816744" y="135413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79</xdr:row>
      <xdr:rowOff>23513</xdr:rowOff>
    </xdr:from>
    <xdr:ext cx="405111" cy="259045"/>
    <xdr:sp macro="" textlink="">
      <xdr:nvSpPr>
        <xdr:cNvPr id="118" name="n_4aveValue【福祉施設】&#10;有形固定資産減価償却率">
          <a:extLst>
            <a:ext uri="{FF2B5EF4-FFF2-40B4-BE49-F238E27FC236}">
              <a16:creationId xmlns:a16="http://schemas.microsoft.com/office/drawing/2014/main" id="{8177B334-8DA8-4F1C-A8C3-8243929B18A4}"/>
            </a:ext>
          </a:extLst>
        </xdr:cNvPr>
        <xdr:cNvSpPr txBox="1"/>
      </xdr:nvSpPr>
      <xdr:spPr>
        <a:xfrm>
          <a:off x="927744" y="135680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82</xdr:row>
      <xdr:rowOff>154322</xdr:rowOff>
    </xdr:from>
    <xdr:ext cx="405111" cy="259045"/>
    <xdr:sp macro="" textlink="">
      <xdr:nvSpPr>
        <xdr:cNvPr id="119" name="n_1mainValue【福祉施設】&#10;有形固定資産減価償却率">
          <a:extLst>
            <a:ext uri="{FF2B5EF4-FFF2-40B4-BE49-F238E27FC236}">
              <a16:creationId xmlns:a16="http://schemas.microsoft.com/office/drawing/2014/main" id="{73D6A347-14A4-4D9B-8AFD-274F8F8DDF0B}"/>
            </a:ext>
          </a:extLst>
        </xdr:cNvPr>
        <xdr:cNvSpPr txBox="1"/>
      </xdr:nvSpPr>
      <xdr:spPr>
        <a:xfrm>
          <a:off x="3582044" y="142132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82</xdr:row>
      <xdr:rowOff>116222</xdr:rowOff>
    </xdr:from>
    <xdr:ext cx="405111" cy="259045"/>
    <xdr:sp macro="" textlink="">
      <xdr:nvSpPr>
        <xdr:cNvPr id="120" name="n_2mainValue【福祉施設】&#10;有形固定資産減価償却率">
          <a:extLst>
            <a:ext uri="{FF2B5EF4-FFF2-40B4-BE49-F238E27FC236}">
              <a16:creationId xmlns:a16="http://schemas.microsoft.com/office/drawing/2014/main" id="{4B78EE75-FA86-4D1B-9D33-175046A101D2}"/>
            </a:ext>
          </a:extLst>
        </xdr:cNvPr>
        <xdr:cNvSpPr txBox="1"/>
      </xdr:nvSpPr>
      <xdr:spPr>
        <a:xfrm>
          <a:off x="2705744" y="141751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82</xdr:row>
      <xdr:rowOff>116222</xdr:rowOff>
    </xdr:from>
    <xdr:ext cx="405111" cy="259045"/>
    <xdr:sp macro="" textlink="">
      <xdr:nvSpPr>
        <xdr:cNvPr id="121" name="n_3mainValue【福祉施設】&#10;有形固定資産減価償却率">
          <a:extLst>
            <a:ext uri="{FF2B5EF4-FFF2-40B4-BE49-F238E27FC236}">
              <a16:creationId xmlns:a16="http://schemas.microsoft.com/office/drawing/2014/main" id="{D24D9F60-050B-4A52-B707-0CFC48AF652D}"/>
            </a:ext>
          </a:extLst>
        </xdr:cNvPr>
        <xdr:cNvSpPr txBox="1"/>
      </xdr:nvSpPr>
      <xdr:spPr>
        <a:xfrm>
          <a:off x="1816744" y="141751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82</xdr:row>
      <xdr:rowOff>40022</xdr:rowOff>
    </xdr:from>
    <xdr:ext cx="405111" cy="259045"/>
    <xdr:sp macro="" textlink="">
      <xdr:nvSpPr>
        <xdr:cNvPr id="122" name="n_4mainValue【福祉施設】&#10;有形固定資産減価償却率">
          <a:extLst>
            <a:ext uri="{FF2B5EF4-FFF2-40B4-BE49-F238E27FC236}">
              <a16:creationId xmlns:a16="http://schemas.microsoft.com/office/drawing/2014/main" id="{44E1D065-A5B6-4D31-91D9-B9256D520B50}"/>
            </a:ext>
          </a:extLst>
        </xdr:cNvPr>
        <xdr:cNvSpPr txBox="1"/>
      </xdr:nvSpPr>
      <xdr:spPr>
        <a:xfrm>
          <a:off x="927744" y="140989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123" name="正方形/長方形 122">
          <a:extLst>
            <a:ext uri="{FF2B5EF4-FFF2-40B4-BE49-F238E27FC236}">
              <a16:creationId xmlns:a16="http://schemas.microsoft.com/office/drawing/2014/main" id="{6C5E25DC-045F-496F-9B48-08CC5A34464D}"/>
            </a:ext>
          </a:extLst>
        </xdr:cNvPr>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124" name="正方形/長方形 123">
          <a:extLst>
            <a:ext uri="{FF2B5EF4-FFF2-40B4-BE49-F238E27FC236}">
              <a16:creationId xmlns:a16="http://schemas.microsoft.com/office/drawing/2014/main" id="{E57B6D21-50F9-4698-8169-720B9C843689}"/>
            </a:ext>
          </a:extLst>
        </xdr:cNvPr>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125" name="正方形/長方形 124">
          <a:extLst>
            <a:ext uri="{FF2B5EF4-FFF2-40B4-BE49-F238E27FC236}">
              <a16:creationId xmlns:a16="http://schemas.microsoft.com/office/drawing/2014/main" id="{7FC4124A-F552-4F7F-A419-43564556D56D}"/>
            </a:ext>
          </a:extLst>
        </xdr:cNvPr>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126" name="正方形/長方形 125">
          <a:extLst>
            <a:ext uri="{FF2B5EF4-FFF2-40B4-BE49-F238E27FC236}">
              <a16:creationId xmlns:a16="http://schemas.microsoft.com/office/drawing/2014/main" id="{576C2C12-E7D8-4320-9935-7B35DC2755CD}"/>
            </a:ext>
          </a:extLst>
        </xdr:cNvPr>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127" name="正方形/長方形 126">
          <a:extLst>
            <a:ext uri="{FF2B5EF4-FFF2-40B4-BE49-F238E27FC236}">
              <a16:creationId xmlns:a16="http://schemas.microsoft.com/office/drawing/2014/main" id="{FCC0115E-BF37-4FD6-A6BF-C7F39622E7DA}"/>
            </a:ext>
          </a:extLst>
        </xdr:cNvPr>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128" name="正方形/長方形 127">
          <a:extLst>
            <a:ext uri="{FF2B5EF4-FFF2-40B4-BE49-F238E27FC236}">
              <a16:creationId xmlns:a16="http://schemas.microsoft.com/office/drawing/2014/main" id="{983BE949-2D04-46B9-A05F-50B2189D5A07}"/>
            </a:ext>
          </a:extLst>
        </xdr:cNvPr>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129" name="正方形/長方形 128">
          <a:extLst>
            <a:ext uri="{FF2B5EF4-FFF2-40B4-BE49-F238E27FC236}">
              <a16:creationId xmlns:a16="http://schemas.microsoft.com/office/drawing/2014/main" id="{58D19E2A-D589-4082-A769-D2EE7B924EA6}"/>
            </a:ext>
          </a:extLst>
        </xdr:cNvPr>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130" name="正方形/長方形 129">
          <a:extLst>
            <a:ext uri="{FF2B5EF4-FFF2-40B4-BE49-F238E27FC236}">
              <a16:creationId xmlns:a16="http://schemas.microsoft.com/office/drawing/2014/main" id="{307C7503-5F3E-4724-AE7A-F9AA3D9FF20D}"/>
            </a:ext>
          </a:extLst>
        </xdr:cNvPr>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131" name="テキスト ボックス 130">
          <a:extLst>
            <a:ext uri="{FF2B5EF4-FFF2-40B4-BE49-F238E27FC236}">
              <a16:creationId xmlns:a16="http://schemas.microsoft.com/office/drawing/2014/main" id="{4DE14FBA-35FE-4270-AE13-958E5320321C}"/>
            </a:ext>
          </a:extLst>
        </xdr:cNvPr>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132" name="直線コネクタ 131">
          <a:extLst>
            <a:ext uri="{FF2B5EF4-FFF2-40B4-BE49-F238E27FC236}">
              <a16:creationId xmlns:a16="http://schemas.microsoft.com/office/drawing/2014/main" id="{4C7BC1C8-CDD9-45C5-952C-B6AB345103E2}"/>
            </a:ext>
          </a:extLst>
        </xdr:cNvPr>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114300</xdr:rowOff>
    </xdr:from>
    <xdr:to>
      <xdr:col>59</xdr:col>
      <xdr:colOff>50800</xdr:colOff>
      <xdr:row>86</xdr:row>
      <xdr:rowOff>114300</xdr:rowOff>
    </xdr:to>
    <xdr:cxnSp macro="">
      <xdr:nvCxnSpPr>
        <xdr:cNvPr id="133" name="直線コネクタ 132">
          <a:extLst>
            <a:ext uri="{FF2B5EF4-FFF2-40B4-BE49-F238E27FC236}">
              <a16:creationId xmlns:a16="http://schemas.microsoft.com/office/drawing/2014/main" id="{4577E893-B4E7-4CE8-AEA2-28039696B07F}"/>
            </a:ext>
          </a:extLst>
        </xdr:cNvPr>
        <xdr:cNvCxnSpPr/>
      </xdr:nvCxnSpPr>
      <xdr:spPr>
        <a:xfrm>
          <a:off x="6604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85</xdr:row>
      <xdr:rowOff>143527</xdr:rowOff>
    </xdr:from>
    <xdr:ext cx="467179" cy="259045"/>
    <xdr:sp macro="" textlink="">
      <xdr:nvSpPr>
        <xdr:cNvPr id="134" name="テキスト ボックス 133">
          <a:extLst>
            <a:ext uri="{FF2B5EF4-FFF2-40B4-BE49-F238E27FC236}">
              <a16:creationId xmlns:a16="http://schemas.microsoft.com/office/drawing/2014/main" id="{61393F3B-042D-4667-90F0-FC044152B516}"/>
            </a:ext>
          </a:extLst>
        </xdr:cNvPr>
        <xdr:cNvSpPr txBox="1"/>
      </xdr:nvSpPr>
      <xdr:spPr>
        <a:xfrm>
          <a:off x="6136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84</xdr:row>
      <xdr:rowOff>76200</xdr:rowOff>
    </xdr:from>
    <xdr:to>
      <xdr:col>59</xdr:col>
      <xdr:colOff>50800</xdr:colOff>
      <xdr:row>84</xdr:row>
      <xdr:rowOff>76200</xdr:rowOff>
    </xdr:to>
    <xdr:cxnSp macro="">
      <xdr:nvCxnSpPr>
        <xdr:cNvPr id="135" name="直線コネクタ 134">
          <a:extLst>
            <a:ext uri="{FF2B5EF4-FFF2-40B4-BE49-F238E27FC236}">
              <a16:creationId xmlns:a16="http://schemas.microsoft.com/office/drawing/2014/main" id="{C4021D0C-E4AE-48E5-94BA-DC1CFDA0958C}"/>
            </a:ext>
          </a:extLst>
        </xdr:cNvPr>
        <xdr:cNvCxnSpPr/>
      </xdr:nvCxnSpPr>
      <xdr:spPr>
        <a:xfrm>
          <a:off x="6604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83</xdr:row>
      <xdr:rowOff>105427</xdr:rowOff>
    </xdr:from>
    <xdr:ext cx="467179" cy="259045"/>
    <xdr:sp macro="" textlink="">
      <xdr:nvSpPr>
        <xdr:cNvPr id="136" name="テキスト ボックス 135">
          <a:extLst>
            <a:ext uri="{FF2B5EF4-FFF2-40B4-BE49-F238E27FC236}">
              <a16:creationId xmlns:a16="http://schemas.microsoft.com/office/drawing/2014/main" id="{0A5835B3-D76E-4E6D-9029-1C8F30D7D0CD}"/>
            </a:ext>
          </a:extLst>
        </xdr:cNvPr>
        <xdr:cNvSpPr txBox="1"/>
      </xdr:nvSpPr>
      <xdr:spPr>
        <a:xfrm>
          <a:off x="6136821" y="1433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82</xdr:row>
      <xdr:rowOff>38100</xdr:rowOff>
    </xdr:from>
    <xdr:to>
      <xdr:col>59</xdr:col>
      <xdr:colOff>50800</xdr:colOff>
      <xdr:row>82</xdr:row>
      <xdr:rowOff>38100</xdr:rowOff>
    </xdr:to>
    <xdr:cxnSp macro="">
      <xdr:nvCxnSpPr>
        <xdr:cNvPr id="137" name="直線コネクタ 136">
          <a:extLst>
            <a:ext uri="{FF2B5EF4-FFF2-40B4-BE49-F238E27FC236}">
              <a16:creationId xmlns:a16="http://schemas.microsoft.com/office/drawing/2014/main" id="{220369A6-9126-46FE-BAD5-1DB5FC4D58DB}"/>
            </a:ext>
          </a:extLst>
        </xdr:cNvPr>
        <xdr:cNvCxnSpPr/>
      </xdr:nvCxnSpPr>
      <xdr:spPr>
        <a:xfrm>
          <a:off x="6604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81</xdr:row>
      <xdr:rowOff>67327</xdr:rowOff>
    </xdr:from>
    <xdr:ext cx="467179" cy="259045"/>
    <xdr:sp macro="" textlink="">
      <xdr:nvSpPr>
        <xdr:cNvPr id="138" name="テキスト ボックス 137">
          <a:extLst>
            <a:ext uri="{FF2B5EF4-FFF2-40B4-BE49-F238E27FC236}">
              <a16:creationId xmlns:a16="http://schemas.microsoft.com/office/drawing/2014/main" id="{2C0B0EEB-D3FA-4C54-A480-B8B74D72CF5E}"/>
            </a:ext>
          </a:extLst>
        </xdr:cNvPr>
        <xdr:cNvSpPr txBox="1"/>
      </xdr:nvSpPr>
      <xdr:spPr>
        <a:xfrm>
          <a:off x="6136821" y="1395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0</xdr:rowOff>
    </xdr:from>
    <xdr:to>
      <xdr:col>59</xdr:col>
      <xdr:colOff>50800</xdr:colOff>
      <xdr:row>80</xdr:row>
      <xdr:rowOff>0</xdr:rowOff>
    </xdr:to>
    <xdr:cxnSp macro="">
      <xdr:nvCxnSpPr>
        <xdr:cNvPr id="139" name="直線コネクタ 138">
          <a:extLst>
            <a:ext uri="{FF2B5EF4-FFF2-40B4-BE49-F238E27FC236}">
              <a16:creationId xmlns:a16="http://schemas.microsoft.com/office/drawing/2014/main" id="{86A6CD3F-E0BD-43C1-A4E9-C78D3398100F}"/>
            </a:ext>
          </a:extLst>
        </xdr:cNvPr>
        <xdr:cNvCxnSpPr/>
      </xdr:nvCxnSpPr>
      <xdr:spPr>
        <a:xfrm>
          <a:off x="6604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79</xdr:row>
      <xdr:rowOff>29227</xdr:rowOff>
    </xdr:from>
    <xdr:ext cx="467179" cy="259045"/>
    <xdr:sp macro="" textlink="">
      <xdr:nvSpPr>
        <xdr:cNvPr id="140" name="テキスト ボックス 139">
          <a:extLst>
            <a:ext uri="{FF2B5EF4-FFF2-40B4-BE49-F238E27FC236}">
              <a16:creationId xmlns:a16="http://schemas.microsoft.com/office/drawing/2014/main" id="{0D251486-E726-4E84-9FFE-6405DADBFBD7}"/>
            </a:ext>
          </a:extLst>
        </xdr:cNvPr>
        <xdr:cNvSpPr txBox="1"/>
      </xdr:nvSpPr>
      <xdr:spPr>
        <a:xfrm>
          <a:off x="6136821" y="1357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133350</xdr:rowOff>
    </xdr:from>
    <xdr:to>
      <xdr:col>59</xdr:col>
      <xdr:colOff>50800</xdr:colOff>
      <xdr:row>77</xdr:row>
      <xdr:rowOff>133350</xdr:rowOff>
    </xdr:to>
    <xdr:cxnSp macro="">
      <xdr:nvCxnSpPr>
        <xdr:cNvPr id="141" name="直線コネクタ 140">
          <a:extLst>
            <a:ext uri="{FF2B5EF4-FFF2-40B4-BE49-F238E27FC236}">
              <a16:creationId xmlns:a16="http://schemas.microsoft.com/office/drawing/2014/main" id="{53E94B3B-32BF-4C31-B84F-17EF4EB712E3}"/>
            </a:ext>
          </a:extLst>
        </xdr:cNvPr>
        <xdr:cNvCxnSpPr/>
      </xdr:nvCxnSpPr>
      <xdr:spPr>
        <a:xfrm>
          <a:off x="6604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76</xdr:row>
      <xdr:rowOff>162577</xdr:rowOff>
    </xdr:from>
    <xdr:ext cx="467179" cy="259045"/>
    <xdr:sp macro="" textlink="">
      <xdr:nvSpPr>
        <xdr:cNvPr id="142" name="テキスト ボックス 141">
          <a:extLst>
            <a:ext uri="{FF2B5EF4-FFF2-40B4-BE49-F238E27FC236}">
              <a16:creationId xmlns:a16="http://schemas.microsoft.com/office/drawing/2014/main" id="{09784EBF-99F2-45BC-A246-4D018B9CD6D5}"/>
            </a:ext>
          </a:extLst>
        </xdr:cNvPr>
        <xdr:cNvSpPr txBox="1"/>
      </xdr:nvSpPr>
      <xdr:spPr>
        <a:xfrm>
          <a:off x="6136821" y="1319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143" name="直線コネクタ 142">
          <a:extLst>
            <a:ext uri="{FF2B5EF4-FFF2-40B4-BE49-F238E27FC236}">
              <a16:creationId xmlns:a16="http://schemas.microsoft.com/office/drawing/2014/main" id="{E17BAD09-08F7-486F-9F46-9C04E45C287B}"/>
            </a:ext>
          </a:extLst>
        </xdr:cNvPr>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74</xdr:row>
      <xdr:rowOff>124477</xdr:rowOff>
    </xdr:from>
    <xdr:ext cx="467179" cy="259045"/>
    <xdr:sp macro="" textlink="">
      <xdr:nvSpPr>
        <xdr:cNvPr id="144" name="テキスト ボックス 143">
          <a:extLst>
            <a:ext uri="{FF2B5EF4-FFF2-40B4-BE49-F238E27FC236}">
              <a16:creationId xmlns:a16="http://schemas.microsoft.com/office/drawing/2014/main" id="{9C71C949-F905-46CE-9319-C3C329A767E6}"/>
            </a:ext>
          </a:extLst>
        </xdr:cNvPr>
        <xdr:cNvSpPr txBox="1"/>
      </xdr:nvSpPr>
      <xdr:spPr>
        <a:xfrm>
          <a:off x="6136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145" name="【福祉施設】&#10;一人当たり面積グラフ枠">
          <a:extLst>
            <a:ext uri="{FF2B5EF4-FFF2-40B4-BE49-F238E27FC236}">
              <a16:creationId xmlns:a16="http://schemas.microsoft.com/office/drawing/2014/main" id="{E4DD4F3C-B32B-4EDA-AE34-A5DBF6B2D35A}"/>
            </a:ext>
          </a:extLst>
        </xdr:cNvPr>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77</xdr:row>
      <xdr:rowOff>132969</xdr:rowOff>
    </xdr:from>
    <xdr:to>
      <xdr:col>54</xdr:col>
      <xdr:colOff>189865</xdr:colOff>
      <xdr:row>86</xdr:row>
      <xdr:rowOff>103251</xdr:rowOff>
    </xdr:to>
    <xdr:cxnSp macro="">
      <xdr:nvCxnSpPr>
        <xdr:cNvPr id="146" name="直線コネクタ 145">
          <a:extLst>
            <a:ext uri="{FF2B5EF4-FFF2-40B4-BE49-F238E27FC236}">
              <a16:creationId xmlns:a16="http://schemas.microsoft.com/office/drawing/2014/main" id="{0FBA7FE5-9F96-4258-862D-6AFE706FBC23}"/>
            </a:ext>
          </a:extLst>
        </xdr:cNvPr>
        <xdr:cNvCxnSpPr/>
      </xdr:nvCxnSpPr>
      <xdr:spPr>
        <a:xfrm flipV="1">
          <a:off x="10476865" y="13334619"/>
          <a:ext cx="0" cy="151333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107078</xdr:rowOff>
    </xdr:from>
    <xdr:ext cx="469744" cy="259045"/>
    <xdr:sp macro="" textlink="">
      <xdr:nvSpPr>
        <xdr:cNvPr id="147" name="【福祉施設】&#10;一人当たり面積最小値テキスト">
          <a:extLst>
            <a:ext uri="{FF2B5EF4-FFF2-40B4-BE49-F238E27FC236}">
              <a16:creationId xmlns:a16="http://schemas.microsoft.com/office/drawing/2014/main" id="{DA45F43E-A9D0-470E-94C3-DEF0A813351E}"/>
            </a:ext>
          </a:extLst>
        </xdr:cNvPr>
        <xdr:cNvSpPr txBox="1"/>
      </xdr:nvSpPr>
      <xdr:spPr>
        <a:xfrm>
          <a:off x="10515600" y="148517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0.029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103251</xdr:rowOff>
    </xdr:from>
    <xdr:to>
      <xdr:col>55</xdr:col>
      <xdr:colOff>88900</xdr:colOff>
      <xdr:row>86</xdr:row>
      <xdr:rowOff>103251</xdr:rowOff>
    </xdr:to>
    <xdr:cxnSp macro="">
      <xdr:nvCxnSpPr>
        <xdr:cNvPr id="148" name="直線コネクタ 147">
          <a:extLst>
            <a:ext uri="{FF2B5EF4-FFF2-40B4-BE49-F238E27FC236}">
              <a16:creationId xmlns:a16="http://schemas.microsoft.com/office/drawing/2014/main" id="{F694963A-F13E-4C08-A1BF-519B4DD5A37B}"/>
            </a:ext>
          </a:extLst>
        </xdr:cNvPr>
        <xdr:cNvCxnSpPr/>
      </xdr:nvCxnSpPr>
      <xdr:spPr>
        <a:xfrm>
          <a:off x="10388600" y="148479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76</xdr:row>
      <xdr:rowOff>79646</xdr:rowOff>
    </xdr:from>
    <xdr:ext cx="469744" cy="259045"/>
    <xdr:sp macro="" textlink="">
      <xdr:nvSpPr>
        <xdr:cNvPr id="149" name="【福祉施設】&#10;一人当たり面積最大値テキスト">
          <a:extLst>
            <a:ext uri="{FF2B5EF4-FFF2-40B4-BE49-F238E27FC236}">
              <a16:creationId xmlns:a16="http://schemas.microsoft.com/office/drawing/2014/main" id="{080CE954-20DD-4B94-AD7D-6F417DA1B8F7}"/>
            </a:ext>
          </a:extLst>
        </xdr:cNvPr>
        <xdr:cNvSpPr txBox="1"/>
      </xdr:nvSpPr>
      <xdr:spPr>
        <a:xfrm>
          <a:off x="10515600" y="1310984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4.001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77</xdr:row>
      <xdr:rowOff>132969</xdr:rowOff>
    </xdr:from>
    <xdr:to>
      <xdr:col>55</xdr:col>
      <xdr:colOff>88900</xdr:colOff>
      <xdr:row>77</xdr:row>
      <xdr:rowOff>132969</xdr:rowOff>
    </xdr:to>
    <xdr:cxnSp macro="">
      <xdr:nvCxnSpPr>
        <xdr:cNvPr id="150" name="直線コネクタ 149">
          <a:extLst>
            <a:ext uri="{FF2B5EF4-FFF2-40B4-BE49-F238E27FC236}">
              <a16:creationId xmlns:a16="http://schemas.microsoft.com/office/drawing/2014/main" id="{63BFF970-CBDB-4C32-B715-256D4269C664}"/>
            </a:ext>
          </a:extLst>
        </xdr:cNvPr>
        <xdr:cNvCxnSpPr/>
      </xdr:nvCxnSpPr>
      <xdr:spPr>
        <a:xfrm>
          <a:off x="10388600" y="133346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83</xdr:row>
      <xdr:rowOff>96665</xdr:rowOff>
    </xdr:from>
    <xdr:ext cx="469744" cy="259045"/>
    <xdr:sp macro="" textlink="">
      <xdr:nvSpPr>
        <xdr:cNvPr id="151" name="【福祉施設】&#10;一人当たり面積平均値テキスト">
          <a:extLst>
            <a:ext uri="{FF2B5EF4-FFF2-40B4-BE49-F238E27FC236}">
              <a16:creationId xmlns:a16="http://schemas.microsoft.com/office/drawing/2014/main" id="{A8FA58B6-A48C-4C33-A6AA-70FCD53C3FF9}"/>
            </a:ext>
          </a:extLst>
        </xdr:cNvPr>
        <xdr:cNvSpPr txBox="1"/>
      </xdr:nvSpPr>
      <xdr:spPr>
        <a:xfrm>
          <a:off x="10515600" y="1432701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0.873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84</xdr:row>
      <xdr:rowOff>73788</xdr:rowOff>
    </xdr:from>
    <xdr:to>
      <xdr:col>55</xdr:col>
      <xdr:colOff>50800</xdr:colOff>
      <xdr:row>85</xdr:row>
      <xdr:rowOff>3938</xdr:rowOff>
    </xdr:to>
    <xdr:sp macro="" textlink="">
      <xdr:nvSpPr>
        <xdr:cNvPr id="152" name="フローチャート: 判断 151">
          <a:extLst>
            <a:ext uri="{FF2B5EF4-FFF2-40B4-BE49-F238E27FC236}">
              <a16:creationId xmlns:a16="http://schemas.microsoft.com/office/drawing/2014/main" id="{EA17495F-E1CF-48C8-9439-B3DC398BC598}"/>
            </a:ext>
          </a:extLst>
        </xdr:cNvPr>
        <xdr:cNvSpPr/>
      </xdr:nvSpPr>
      <xdr:spPr>
        <a:xfrm>
          <a:off x="10426700" y="144755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84</xdr:row>
      <xdr:rowOff>45213</xdr:rowOff>
    </xdr:from>
    <xdr:to>
      <xdr:col>50</xdr:col>
      <xdr:colOff>165100</xdr:colOff>
      <xdr:row>84</xdr:row>
      <xdr:rowOff>146813</xdr:rowOff>
    </xdr:to>
    <xdr:sp macro="" textlink="">
      <xdr:nvSpPr>
        <xdr:cNvPr id="153" name="フローチャート: 判断 152">
          <a:extLst>
            <a:ext uri="{FF2B5EF4-FFF2-40B4-BE49-F238E27FC236}">
              <a16:creationId xmlns:a16="http://schemas.microsoft.com/office/drawing/2014/main" id="{39522846-A77E-4093-AB03-080B3639E246}"/>
            </a:ext>
          </a:extLst>
        </xdr:cNvPr>
        <xdr:cNvSpPr/>
      </xdr:nvSpPr>
      <xdr:spPr>
        <a:xfrm>
          <a:off x="9588500" y="144470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84</xdr:row>
      <xdr:rowOff>69596</xdr:rowOff>
    </xdr:from>
    <xdr:to>
      <xdr:col>46</xdr:col>
      <xdr:colOff>38100</xdr:colOff>
      <xdr:row>84</xdr:row>
      <xdr:rowOff>171196</xdr:rowOff>
    </xdr:to>
    <xdr:sp macro="" textlink="">
      <xdr:nvSpPr>
        <xdr:cNvPr id="154" name="フローチャート: 判断 153">
          <a:extLst>
            <a:ext uri="{FF2B5EF4-FFF2-40B4-BE49-F238E27FC236}">
              <a16:creationId xmlns:a16="http://schemas.microsoft.com/office/drawing/2014/main" id="{3953089B-51EF-4A7F-B08E-AF785670C329}"/>
            </a:ext>
          </a:extLst>
        </xdr:cNvPr>
        <xdr:cNvSpPr/>
      </xdr:nvSpPr>
      <xdr:spPr>
        <a:xfrm>
          <a:off x="8699500" y="144713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84</xdr:row>
      <xdr:rowOff>81407</xdr:rowOff>
    </xdr:from>
    <xdr:to>
      <xdr:col>41</xdr:col>
      <xdr:colOff>101600</xdr:colOff>
      <xdr:row>85</xdr:row>
      <xdr:rowOff>11557</xdr:rowOff>
    </xdr:to>
    <xdr:sp macro="" textlink="">
      <xdr:nvSpPr>
        <xdr:cNvPr id="155" name="フローチャート: 判断 154">
          <a:extLst>
            <a:ext uri="{FF2B5EF4-FFF2-40B4-BE49-F238E27FC236}">
              <a16:creationId xmlns:a16="http://schemas.microsoft.com/office/drawing/2014/main" id="{0B2AADAB-9C20-4F95-8FDA-85A65D7277ED}"/>
            </a:ext>
          </a:extLst>
        </xdr:cNvPr>
        <xdr:cNvSpPr/>
      </xdr:nvSpPr>
      <xdr:spPr>
        <a:xfrm>
          <a:off x="7810500" y="144832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84</xdr:row>
      <xdr:rowOff>108077</xdr:rowOff>
    </xdr:from>
    <xdr:to>
      <xdr:col>36</xdr:col>
      <xdr:colOff>165100</xdr:colOff>
      <xdr:row>85</xdr:row>
      <xdr:rowOff>38227</xdr:rowOff>
    </xdr:to>
    <xdr:sp macro="" textlink="">
      <xdr:nvSpPr>
        <xdr:cNvPr id="156" name="フローチャート: 判断 155">
          <a:extLst>
            <a:ext uri="{FF2B5EF4-FFF2-40B4-BE49-F238E27FC236}">
              <a16:creationId xmlns:a16="http://schemas.microsoft.com/office/drawing/2014/main" id="{00EC3476-B0D6-499C-9E68-074C46533AF6}"/>
            </a:ext>
          </a:extLst>
        </xdr:cNvPr>
        <xdr:cNvSpPr/>
      </xdr:nvSpPr>
      <xdr:spPr>
        <a:xfrm>
          <a:off x="6921500" y="145098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157" name="テキスト ボックス 156">
          <a:extLst>
            <a:ext uri="{FF2B5EF4-FFF2-40B4-BE49-F238E27FC236}">
              <a16:creationId xmlns:a16="http://schemas.microsoft.com/office/drawing/2014/main" id="{215369F3-CF3E-4845-8860-86E939F57162}"/>
            </a:ext>
          </a:extLst>
        </xdr:cNvPr>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158" name="テキスト ボックス 157">
          <a:extLst>
            <a:ext uri="{FF2B5EF4-FFF2-40B4-BE49-F238E27FC236}">
              <a16:creationId xmlns:a16="http://schemas.microsoft.com/office/drawing/2014/main" id="{8795C962-4039-4D91-B576-DDD32BC48961}"/>
            </a:ext>
          </a:extLst>
        </xdr:cNvPr>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159" name="テキスト ボックス 158">
          <a:extLst>
            <a:ext uri="{FF2B5EF4-FFF2-40B4-BE49-F238E27FC236}">
              <a16:creationId xmlns:a16="http://schemas.microsoft.com/office/drawing/2014/main" id="{253D089D-DF79-4878-AD70-4F987235C39F}"/>
            </a:ext>
          </a:extLst>
        </xdr:cNvPr>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160" name="テキスト ボックス 159">
          <a:extLst>
            <a:ext uri="{FF2B5EF4-FFF2-40B4-BE49-F238E27FC236}">
              <a16:creationId xmlns:a16="http://schemas.microsoft.com/office/drawing/2014/main" id="{448BFFD0-ECFB-4B09-9C5F-C6D61DA420EE}"/>
            </a:ext>
          </a:extLst>
        </xdr:cNvPr>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161" name="テキスト ボックス 160">
          <a:extLst>
            <a:ext uri="{FF2B5EF4-FFF2-40B4-BE49-F238E27FC236}">
              <a16:creationId xmlns:a16="http://schemas.microsoft.com/office/drawing/2014/main" id="{377F48E0-CA79-4033-847D-CA735C45B576}"/>
            </a:ext>
          </a:extLst>
        </xdr:cNvPr>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166751</xdr:rowOff>
    </xdr:from>
    <xdr:to>
      <xdr:col>55</xdr:col>
      <xdr:colOff>50800</xdr:colOff>
      <xdr:row>86</xdr:row>
      <xdr:rowOff>96901</xdr:rowOff>
    </xdr:to>
    <xdr:sp macro="" textlink="">
      <xdr:nvSpPr>
        <xdr:cNvPr id="162" name="楕円 161">
          <a:extLst>
            <a:ext uri="{FF2B5EF4-FFF2-40B4-BE49-F238E27FC236}">
              <a16:creationId xmlns:a16="http://schemas.microsoft.com/office/drawing/2014/main" id="{2AC79A81-B256-423A-98A1-B28FBD99CE4C}"/>
            </a:ext>
          </a:extLst>
        </xdr:cNvPr>
        <xdr:cNvSpPr/>
      </xdr:nvSpPr>
      <xdr:spPr>
        <a:xfrm>
          <a:off x="10426700" y="147400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85</xdr:row>
      <xdr:rowOff>81678</xdr:rowOff>
    </xdr:from>
    <xdr:ext cx="469744" cy="259045"/>
    <xdr:sp macro="" textlink="">
      <xdr:nvSpPr>
        <xdr:cNvPr id="163" name="【福祉施設】&#10;一人当たり面積該当値テキスト">
          <a:extLst>
            <a:ext uri="{FF2B5EF4-FFF2-40B4-BE49-F238E27FC236}">
              <a16:creationId xmlns:a16="http://schemas.microsoft.com/office/drawing/2014/main" id="{FB74B8BC-1998-4783-9374-4733999E9671}"/>
            </a:ext>
          </a:extLst>
        </xdr:cNvPr>
        <xdr:cNvSpPr txBox="1"/>
      </xdr:nvSpPr>
      <xdr:spPr>
        <a:xfrm>
          <a:off x="10515600" y="1465492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85</xdr:row>
      <xdr:rowOff>168656</xdr:rowOff>
    </xdr:from>
    <xdr:to>
      <xdr:col>50</xdr:col>
      <xdr:colOff>165100</xdr:colOff>
      <xdr:row>86</xdr:row>
      <xdr:rowOff>98806</xdr:rowOff>
    </xdr:to>
    <xdr:sp macro="" textlink="">
      <xdr:nvSpPr>
        <xdr:cNvPr id="164" name="楕円 163">
          <a:extLst>
            <a:ext uri="{FF2B5EF4-FFF2-40B4-BE49-F238E27FC236}">
              <a16:creationId xmlns:a16="http://schemas.microsoft.com/office/drawing/2014/main" id="{1BF8B69C-83E2-4E31-89C6-C0D539DBC7A0}"/>
            </a:ext>
          </a:extLst>
        </xdr:cNvPr>
        <xdr:cNvSpPr/>
      </xdr:nvSpPr>
      <xdr:spPr>
        <a:xfrm>
          <a:off x="9588500" y="147419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86</xdr:row>
      <xdr:rowOff>46101</xdr:rowOff>
    </xdr:from>
    <xdr:to>
      <xdr:col>55</xdr:col>
      <xdr:colOff>0</xdr:colOff>
      <xdr:row>86</xdr:row>
      <xdr:rowOff>48006</xdr:rowOff>
    </xdr:to>
    <xdr:cxnSp macro="">
      <xdr:nvCxnSpPr>
        <xdr:cNvPr id="165" name="直線コネクタ 164">
          <a:extLst>
            <a:ext uri="{FF2B5EF4-FFF2-40B4-BE49-F238E27FC236}">
              <a16:creationId xmlns:a16="http://schemas.microsoft.com/office/drawing/2014/main" id="{01B4893F-AC09-4FFB-B206-7D95041ACB10}"/>
            </a:ext>
          </a:extLst>
        </xdr:cNvPr>
        <xdr:cNvCxnSpPr/>
      </xdr:nvCxnSpPr>
      <xdr:spPr>
        <a:xfrm flipV="1">
          <a:off x="9639300" y="14790801"/>
          <a:ext cx="838200" cy="19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85</xdr:row>
      <xdr:rowOff>169418</xdr:rowOff>
    </xdr:from>
    <xdr:to>
      <xdr:col>46</xdr:col>
      <xdr:colOff>38100</xdr:colOff>
      <xdr:row>86</xdr:row>
      <xdr:rowOff>99568</xdr:rowOff>
    </xdr:to>
    <xdr:sp macro="" textlink="">
      <xdr:nvSpPr>
        <xdr:cNvPr id="166" name="楕円 165">
          <a:extLst>
            <a:ext uri="{FF2B5EF4-FFF2-40B4-BE49-F238E27FC236}">
              <a16:creationId xmlns:a16="http://schemas.microsoft.com/office/drawing/2014/main" id="{23AFAB76-E64C-4826-90D6-39D9E07D47C4}"/>
            </a:ext>
          </a:extLst>
        </xdr:cNvPr>
        <xdr:cNvSpPr/>
      </xdr:nvSpPr>
      <xdr:spPr>
        <a:xfrm>
          <a:off x="8699500" y="147426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86</xdr:row>
      <xdr:rowOff>48006</xdr:rowOff>
    </xdr:from>
    <xdr:to>
      <xdr:col>50</xdr:col>
      <xdr:colOff>114300</xdr:colOff>
      <xdr:row>86</xdr:row>
      <xdr:rowOff>48768</xdr:rowOff>
    </xdr:to>
    <xdr:cxnSp macro="">
      <xdr:nvCxnSpPr>
        <xdr:cNvPr id="167" name="直線コネクタ 166">
          <a:extLst>
            <a:ext uri="{FF2B5EF4-FFF2-40B4-BE49-F238E27FC236}">
              <a16:creationId xmlns:a16="http://schemas.microsoft.com/office/drawing/2014/main" id="{D5F9631C-E168-4FD2-9F7F-C74E02EC771D}"/>
            </a:ext>
          </a:extLst>
        </xdr:cNvPr>
        <xdr:cNvCxnSpPr/>
      </xdr:nvCxnSpPr>
      <xdr:spPr>
        <a:xfrm flipV="1">
          <a:off x="8750300" y="14792706"/>
          <a:ext cx="889000" cy="7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85</xdr:row>
      <xdr:rowOff>171323</xdr:rowOff>
    </xdr:from>
    <xdr:to>
      <xdr:col>41</xdr:col>
      <xdr:colOff>101600</xdr:colOff>
      <xdr:row>86</xdr:row>
      <xdr:rowOff>101473</xdr:rowOff>
    </xdr:to>
    <xdr:sp macro="" textlink="">
      <xdr:nvSpPr>
        <xdr:cNvPr id="168" name="楕円 167">
          <a:extLst>
            <a:ext uri="{FF2B5EF4-FFF2-40B4-BE49-F238E27FC236}">
              <a16:creationId xmlns:a16="http://schemas.microsoft.com/office/drawing/2014/main" id="{515F741D-8CA8-4938-A209-8610B2C22AFC}"/>
            </a:ext>
          </a:extLst>
        </xdr:cNvPr>
        <xdr:cNvSpPr/>
      </xdr:nvSpPr>
      <xdr:spPr>
        <a:xfrm>
          <a:off x="7810500" y="147445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86</xdr:row>
      <xdr:rowOff>48768</xdr:rowOff>
    </xdr:from>
    <xdr:to>
      <xdr:col>45</xdr:col>
      <xdr:colOff>177800</xdr:colOff>
      <xdr:row>86</xdr:row>
      <xdr:rowOff>50673</xdr:rowOff>
    </xdr:to>
    <xdr:cxnSp macro="">
      <xdr:nvCxnSpPr>
        <xdr:cNvPr id="169" name="直線コネクタ 168">
          <a:extLst>
            <a:ext uri="{FF2B5EF4-FFF2-40B4-BE49-F238E27FC236}">
              <a16:creationId xmlns:a16="http://schemas.microsoft.com/office/drawing/2014/main" id="{69255679-6E10-4C13-BCE2-486452481148}"/>
            </a:ext>
          </a:extLst>
        </xdr:cNvPr>
        <xdr:cNvCxnSpPr/>
      </xdr:nvCxnSpPr>
      <xdr:spPr>
        <a:xfrm flipV="1">
          <a:off x="7861300" y="14793468"/>
          <a:ext cx="889000" cy="19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86</xdr:row>
      <xdr:rowOff>254</xdr:rowOff>
    </xdr:from>
    <xdr:to>
      <xdr:col>36</xdr:col>
      <xdr:colOff>165100</xdr:colOff>
      <xdr:row>86</xdr:row>
      <xdr:rowOff>101854</xdr:rowOff>
    </xdr:to>
    <xdr:sp macro="" textlink="">
      <xdr:nvSpPr>
        <xdr:cNvPr id="170" name="楕円 169">
          <a:extLst>
            <a:ext uri="{FF2B5EF4-FFF2-40B4-BE49-F238E27FC236}">
              <a16:creationId xmlns:a16="http://schemas.microsoft.com/office/drawing/2014/main" id="{5DB76F13-26C9-429C-A132-B52F4BAED6F4}"/>
            </a:ext>
          </a:extLst>
        </xdr:cNvPr>
        <xdr:cNvSpPr/>
      </xdr:nvSpPr>
      <xdr:spPr>
        <a:xfrm>
          <a:off x="6921500" y="147449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86</xdr:row>
      <xdr:rowOff>50673</xdr:rowOff>
    </xdr:from>
    <xdr:to>
      <xdr:col>41</xdr:col>
      <xdr:colOff>50800</xdr:colOff>
      <xdr:row>86</xdr:row>
      <xdr:rowOff>51054</xdr:rowOff>
    </xdr:to>
    <xdr:cxnSp macro="">
      <xdr:nvCxnSpPr>
        <xdr:cNvPr id="171" name="直線コネクタ 170">
          <a:extLst>
            <a:ext uri="{FF2B5EF4-FFF2-40B4-BE49-F238E27FC236}">
              <a16:creationId xmlns:a16="http://schemas.microsoft.com/office/drawing/2014/main" id="{59005B1C-02F0-498B-BFC3-F1157F979FEB}"/>
            </a:ext>
          </a:extLst>
        </xdr:cNvPr>
        <xdr:cNvCxnSpPr/>
      </xdr:nvCxnSpPr>
      <xdr:spPr>
        <a:xfrm flipV="1">
          <a:off x="6972300" y="14795373"/>
          <a:ext cx="889000" cy="3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82</xdr:row>
      <xdr:rowOff>163340</xdr:rowOff>
    </xdr:from>
    <xdr:ext cx="469744" cy="259045"/>
    <xdr:sp macro="" textlink="">
      <xdr:nvSpPr>
        <xdr:cNvPr id="172" name="n_1aveValue【福祉施設】&#10;一人当たり面積">
          <a:extLst>
            <a:ext uri="{FF2B5EF4-FFF2-40B4-BE49-F238E27FC236}">
              <a16:creationId xmlns:a16="http://schemas.microsoft.com/office/drawing/2014/main" id="{9A941501-D7D3-469E-AB55-AE7A6E9424FB}"/>
            </a:ext>
          </a:extLst>
        </xdr:cNvPr>
        <xdr:cNvSpPr txBox="1"/>
      </xdr:nvSpPr>
      <xdr:spPr>
        <a:xfrm>
          <a:off x="9391727" y="142222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0.948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83</xdr:row>
      <xdr:rowOff>16273</xdr:rowOff>
    </xdr:from>
    <xdr:ext cx="469744" cy="259045"/>
    <xdr:sp macro="" textlink="">
      <xdr:nvSpPr>
        <xdr:cNvPr id="173" name="n_2aveValue【福祉施設】&#10;一人当たり面積">
          <a:extLst>
            <a:ext uri="{FF2B5EF4-FFF2-40B4-BE49-F238E27FC236}">
              <a16:creationId xmlns:a16="http://schemas.microsoft.com/office/drawing/2014/main" id="{6014FFDA-362A-49DA-98A4-AC338B9E4855}"/>
            </a:ext>
          </a:extLst>
        </xdr:cNvPr>
        <xdr:cNvSpPr txBox="1"/>
      </xdr:nvSpPr>
      <xdr:spPr>
        <a:xfrm>
          <a:off x="8515427" y="142466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83</xdr:row>
      <xdr:rowOff>28084</xdr:rowOff>
    </xdr:from>
    <xdr:ext cx="469744" cy="259045"/>
    <xdr:sp macro="" textlink="">
      <xdr:nvSpPr>
        <xdr:cNvPr id="174" name="n_3aveValue【福祉施設】&#10;一人当たり面積">
          <a:extLst>
            <a:ext uri="{FF2B5EF4-FFF2-40B4-BE49-F238E27FC236}">
              <a16:creationId xmlns:a16="http://schemas.microsoft.com/office/drawing/2014/main" id="{1B95A7D7-2ABC-4DCB-8654-B1BAC316D3FF}"/>
            </a:ext>
          </a:extLst>
        </xdr:cNvPr>
        <xdr:cNvSpPr txBox="1"/>
      </xdr:nvSpPr>
      <xdr:spPr>
        <a:xfrm>
          <a:off x="7626427" y="1425843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83</xdr:row>
      <xdr:rowOff>54754</xdr:rowOff>
    </xdr:from>
    <xdr:ext cx="469744" cy="259045"/>
    <xdr:sp macro="" textlink="">
      <xdr:nvSpPr>
        <xdr:cNvPr id="175" name="n_4aveValue【福祉施設】&#10;一人当たり面積">
          <a:extLst>
            <a:ext uri="{FF2B5EF4-FFF2-40B4-BE49-F238E27FC236}">
              <a16:creationId xmlns:a16="http://schemas.microsoft.com/office/drawing/2014/main" id="{CD0FE079-2E42-4954-AF3F-BBF7048EC829}"/>
            </a:ext>
          </a:extLst>
        </xdr:cNvPr>
        <xdr:cNvSpPr txBox="1"/>
      </xdr:nvSpPr>
      <xdr:spPr>
        <a:xfrm>
          <a:off x="6737427" y="142851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0.783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86</xdr:row>
      <xdr:rowOff>89933</xdr:rowOff>
    </xdr:from>
    <xdr:ext cx="469744" cy="259045"/>
    <xdr:sp macro="" textlink="">
      <xdr:nvSpPr>
        <xdr:cNvPr id="176" name="n_1mainValue【福祉施設】&#10;一人当たり面積">
          <a:extLst>
            <a:ext uri="{FF2B5EF4-FFF2-40B4-BE49-F238E27FC236}">
              <a16:creationId xmlns:a16="http://schemas.microsoft.com/office/drawing/2014/main" id="{EEFF3CA4-E2A3-4954-AA86-61D0A92C480E}"/>
            </a:ext>
          </a:extLst>
        </xdr:cNvPr>
        <xdr:cNvSpPr txBox="1"/>
      </xdr:nvSpPr>
      <xdr:spPr>
        <a:xfrm>
          <a:off x="9391727" y="148346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86</xdr:row>
      <xdr:rowOff>90695</xdr:rowOff>
    </xdr:from>
    <xdr:ext cx="469744" cy="259045"/>
    <xdr:sp macro="" textlink="">
      <xdr:nvSpPr>
        <xdr:cNvPr id="177" name="n_2mainValue【福祉施設】&#10;一人当たり面積">
          <a:extLst>
            <a:ext uri="{FF2B5EF4-FFF2-40B4-BE49-F238E27FC236}">
              <a16:creationId xmlns:a16="http://schemas.microsoft.com/office/drawing/2014/main" id="{A46F5C01-C251-4D56-9E76-E1DC8151F6AB}"/>
            </a:ext>
          </a:extLst>
        </xdr:cNvPr>
        <xdr:cNvSpPr txBox="1"/>
      </xdr:nvSpPr>
      <xdr:spPr>
        <a:xfrm>
          <a:off x="8515427" y="148353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86</xdr:row>
      <xdr:rowOff>92600</xdr:rowOff>
    </xdr:from>
    <xdr:ext cx="469744" cy="259045"/>
    <xdr:sp macro="" textlink="">
      <xdr:nvSpPr>
        <xdr:cNvPr id="178" name="n_3mainValue【福祉施設】&#10;一人当たり面積">
          <a:extLst>
            <a:ext uri="{FF2B5EF4-FFF2-40B4-BE49-F238E27FC236}">
              <a16:creationId xmlns:a16="http://schemas.microsoft.com/office/drawing/2014/main" id="{AB873275-9D4B-434E-AF90-30B34D5F135F}"/>
            </a:ext>
          </a:extLst>
        </xdr:cNvPr>
        <xdr:cNvSpPr txBox="1"/>
      </xdr:nvSpPr>
      <xdr:spPr>
        <a:xfrm>
          <a:off x="7626427" y="1483730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86</xdr:row>
      <xdr:rowOff>92981</xdr:rowOff>
    </xdr:from>
    <xdr:ext cx="469744" cy="259045"/>
    <xdr:sp macro="" textlink="">
      <xdr:nvSpPr>
        <xdr:cNvPr id="179" name="n_4mainValue【福祉施設】&#10;一人当たり面積">
          <a:extLst>
            <a:ext uri="{FF2B5EF4-FFF2-40B4-BE49-F238E27FC236}">
              <a16:creationId xmlns:a16="http://schemas.microsoft.com/office/drawing/2014/main" id="{FF178FAE-9B44-412C-8E61-35825A6A9BD5}"/>
            </a:ext>
          </a:extLst>
        </xdr:cNvPr>
        <xdr:cNvSpPr txBox="1"/>
      </xdr:nvSpPr>
      <xdr:spPr>
        <a:xfrm>
          <a:off x="6737427" y="148376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180" name="正方形/長方形 179">
          <a:extLst>
            <a:ext uri="{FF2B5EF4-FFF2-40B4-BE49-F238E27FC236}">
              <a16:creationId xmlns:a16="http://schemas.microsoft.com/office/drawing/2014/main" id="{6EE60BC3-6C76-4E4A-9338-36DE75993519}"/>
            </a:ext>
          </a:extLst>
        </xdr:cNvPr>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181" name="正方形/長方形 180">
          <a:extLst>
            <a:ext uri="{FF2B5EF4-FFF2-40B4-BE49-F238E27FC236}">
              <a16:creationId xmlns:a16="http://schemas.microsoft.com/office/drawing/2014/main" id="{9A9C26BD-8547-4F98-9E05-8E7B6093862E}"/>
            </a:ext>
          </a:extLst>
        </xdr:cNvPr>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182" name="正方形/長方形 181">
          <a:extLst>
            <a:ext uri="{FF2B5EF4-FFF2-40B4-BE49-F238E27FC236}">
              <a16:creationId xmlns:a16="http://schemas.microsoft.com/office/drawing/2014/main" id="{34AF3E40-831C-417E-85C7-E711A1D50868}"/>
            </a:ext>
          </a:extLst>
        </xdr:cNvPr>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183" name="正方形/長方形 182">
          <a:extLst>
            <a:ext uri="{FF2B5EF4-FFF2-40B4-BE49-F238E27FC236}">
              <a16:creationId xmlns:a16="http://schemas.microsoft.com/office/drawing/2014/main" id="{196AB44D-10CD-43AA-A1D4-2C605B1A18AA}"/>
            </a:ext>
          </a:extLst>
        </xdr:cNvPr>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184" name="正方形/長方形 183">
          <a:extLst>
            <a:ext uri="{FF2B5EF4-FFF2-40B4-BE49-F238E27FC236}">
              <a16:creationId xmlns:a16="http://schemas.microsoft.com/office/drawing/2014/main" id="{FB25392F-97F1-4C74-969D-8C5663CC1A53}"/>
            </a:ext>
          </a:extLst>
        </xdr:cNvPr>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185" name="正方形/長方形 184">
          <a:extLst>
            <a:ext uri="{FF2B5EF4-FFF2-40B4-BE49-F238E27FC236}">
              <a16:creationId xmlns:a16="http://schemas.microsoft.com/office/drawing/2014/main" id="{17982CAE-8F0E-435E-975E-84584CF25EFC}"/>
            </a:ext>
          </a:extLst>
        </xdr:cNvPr>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186" name="正方形/長方形 185">
          <a:extLst>
            <a:ext uri="{FF2B5EF4-FFF2-40B4-BE49-F238E27FC236}">
              <a16:creationId xmlns:a16="http://schemas.microsoft.com/office/drawing/2014/main" id="{17232732-5B6D-406E-AFB8-309D2CF90A07}"/>
            </a:ext>
          </a:extLst>
        </xdr:cNvPr>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187" name="正方形/長方形 186">
          <a:extLst>
            <a:ext uri="{FF2B5EF4-FFF2-40B4-BE49-F238E27FC236}">
              <a16:creationId xmlns:a16="http://schemas.microsoft.com/office/drawing/2014/main" id="{9392F7D8-487C-49D4-A816-6DD2196D4656}"/>
            </a:ext>
          </a:extLst>
        </xdr:cNvPr>
        <xdr:cNvSpPr/>
      </xdr:nvSpPr>
      <xdr:spPr>
        <a:xfrm>
          <a:off x="762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96</xdr:row>
      <xdr:rowOff>114300</xdr:rowOff>
    </xdr:from>
    <xdr:ext cx="298543" cy="225703"/>
    <xdr:sp macro="" textlink="">
      <xdr:nvSpPr>
        <xdr:cNvPr id="188" name="テキスト ボックス 187">
          <a:extLst>
            <a:ext uri="{FF2B5EF4-FFF2-40B4-BE49-F238E27FC236}">
              <a16:creationId xmlns:a16="http://schemas.microsoft.com/office/drawing/2014/main" id="{179E245A-019F-41AD-B4A0-A1E14C1B4E33}"/>
            </a:ext>
          </a:extLst>
        </xdr:cNvPr>
        <xdr:cNvSpPr txBox="1"/>
      </xdr:nvSpPr>
      <xdr:spPr>
        <a:xfrm>
          <a:off x="723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111</xdr:row>
      <xdr:rowOff>19050</xdr:rowOff>
    </xdr:from>
    <xdr:to>
      <xdr:col>28</xdr:col>
      <xdr:colOff>114300</xdr:colOff>
      <xdr:row>111</xdr:row>
      <xdr:rowOff>19050</xdr:rowOff>
    </xdr:to>
    <xdr:cxnSp macro="">
      <xdr:nvCxnSpPr>
        <xdr:cNvPr id="189" name="直線コネクタ 188">
          <a:extLst>
            <a:ext uri="{FF2B5EF4-FFF2-40B4-BE49-F238E27FC236}">
              <a16:creationId xmlns:a16="http://schemas.microsoft.com/office/drawing/2014/main" id="{090640CA-23B1-48E8-8476-72CB069C7A32}"/>
            </a:ext>
          </a:extLst>
        </xdr:cNvPr>
        <xdr:cNvCxnSpPr/>
      </xdr:nvCxnSpPr>
      <xdr:spPr>
        <a:xfrm>
          <a:off x="762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110</xdr:row>
      <xdr:rowOff>48277</xdr:rowOff>
    </xdr:from>
    <xdr:ext cx="467179" cy="259045"/>
    <xdr:sp macro="" textlink="">
      <xdr:nvSpPr>
        <xdr:cNvPr id="190" name="テキスト ボックス 189">
          <a:extLst>
            <a:ext uri="{FF2B5EF4-FFF2-40B4-BE49-F238E27FC236}">
              <a16:creationId xmlns:a16="http://schemas.microsoft.com/office/drawing/2014/main" id="{79CDF1C8-358C-45D5-ABF5-1A126888E0FF}"/>
            </a:ext>
          </a:extLst>
        </xdr:cNvPr>
        <xdr:cNvSpPr txBox="1"/>
      </xdr:nvSpPr>
      <xdr:spPr>
        <a:xfrm>
          <a:off x="294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108</xdr:row>
      <xdr:rowOff>76200</xdr:rowOff>
    </xdr:from>
    <xdr:to>
      <xdr:col>28</xdr:col>
      <xdr:colOff>114300</xdr:colOff>
      <xdr:row>108</xdr:row>
      <xdr:rowOff>76200</xdr:rowOff>
    </xdr:to>
    <xdr:cxnSp macro="">
      <xdr:nvCxnSpPr>
        <xdr:cNvPr id="191" name="直線コネクタ 190">
          <a:extLst>
            <a:ext uri="{FF2B5EF4-FFF2-40B4-BE49-F238E27FC236}">
              <a16:creationId xmlns:a16="http://schemas.microsoft.com/office/drawing/2014/main" id="{88B9DEB5-E152-4BFC-AA34-B66F122DDAF1}"/>
            </a:ext>
          </a:extLst>
        </xdr:cNvPr>
        <xdr:cNvCxnSpPr/>
      </xdr:nvCxnSpPr>
      <xdr:spPr>
        <a:xfrm>
          <a:off x="762000" y="1859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107</xdr:row>
      <xdr:rowOff>105427</xdr:rowOff>
    </xdr:from>
    <xdr:ext cx="467179" cy="259045"/>
    <xdr:sp macro="" textlink="">
      <xdr:nvSpPr>
        <xdr:cNvPr id="192" name="テキスト ボックス 191">
          <a:extLst>
            <a:ext uri="{FF2B5EF4-FFF2-40B4-BE49-F238E27FC236}">
              <a16:creationId xmlns:a16="http://schemas.microsoft.com/office/drawing/2014/main" id="{1BA2F887-076E-4F76-A902-4299B581E941}"/>
            </a:ext>
          </a:extLst>
        </xdr:cNvPr>
        <xdr:cNvSpPr txBox="1"/>
      </xdr:nvSpPr>
      <xdr:spPr>
        <a:xfrm>
          <a:off x="294821" y="1845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105</xdr:row>
      <xdr:rowOff>133350</xdr:rowOff>
    </xdr:from>
    <xdr:to>
      <xdr:col>28</xdr:col>
      <xdr:colOff>114300</xdr:colOff>
      <xdr:row>105</xdr:row>
      <xdr:rowOff>133350</xdr:rowOff>
    </xdr:to>
    <xdr:cxnSp macro="">
      <xdr:nvCxnSpPr>
        <xdr:cNvPr id="193" name="直線コネクタ 192">
          <a:extLst>
            <a:ext uri="{FF2B5EF4-FFF2-40B4-BE49-F238E27FC236}">
              <a16:creationId xmlns:a16="http://schemas.microsoft.com/office/drawing/2014/main" id="{118D3B70-51AE-47B9-B3BB-AB8E9F54EC33}"/>
            </a:ext>
          </a:extLst>
        </xdr:cNvPr>
        <xdr:cNvCxnSpPr/>
      </xdr:nvCxnSpPr>
      <xdr:spPr>
        <a:xfrm>
          <a:off x="762000" y="1813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104</xdr:row>
      <xdr:rowOff>162577</xdr:rowOff>
    </xdr:from>
    <xdr:ext cx="403059" cy="259045"/>
    <xdr:sp macro="" textlink="">
      <xdr:nvSpPr>
        <xdr:cNvPr id="194" name="テキスト ボックス 193">
          <a:extLst>
            <a:ext uri="{FF2B5EF4-FFF2-40B4-BE49-F238E27FC236}">
              <a16:creationId xmlns:a16="http://schemas.microsoft.com/office/drawing/2014/main" id="{FD44192F-FC46-4233-804C-0AFF0BB9A5AD}"/>
            </a:ext>
          </a:extLst>
        </xdr:cNvPr>
        <xdr:cNvSpPr txBox="1"/>
      </xdr:nvSpPr>
      <xdr:spPr>
        <a:xfrm>
          <a:off x="358941" y="1799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19050</xdr:rowOff>
    </xdr:from>
    <xdr:to>
      <xdr:col>28</xdr:col>
      <xdr:colOff>114300</xdr:colOff>
      <xdr:row>103</xdr:row>
      <xdr:rowOff>19050</xdr:rowOff>
    </xdr:to>
    <xdr:cxnSp macro="">
      <xdr:nvCxnSpPr>
        <xdr:cNvPr id="195" name="直線コネクタ 194">
          <a:extLst>
            <a:ext uri="{FF2B5EF4-FFF2-40B4-BE49-F238E27FC236}">
              <a16:creationId xmlns:a16="http://schemas.microsoft.com/office/drawing/2014/main" id="{76FBE610-CC47-4A0C-A00D-D42072A821E4}"/>
            </a:ext>
          </a:extLst>
        </xdr:cNvPr>
        <xdr:cNvCxnSpPr/>
      </xdr:nvCxnSpPr>
      <xdr:spPr>
        <a:xfrm>
          <a:off x="762000" y="1767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102</xdr:row>
      <xdr:rowOff>48277</xdr:rowOff>
    </xdr:from>
    <xdr:ext cx="403059" cy="259045"/>
    <xdr:sp macro="" textlink="">
      <xdr:nvSpPr>
        <xdr:cNvPr id="196" name="テキスト ボックス 195">
          <a:extLst>
            <a:ext uri="{FF2B5EF4-FFF2-40B4-BE49-F238E27FC236}">
              <a16:creationId xmlns:a16="http://schemas.microsoft.com/office/drawing/2014/main" id="{A05D8156-D417-461C-A790-B47581D0CF7D}"/>
            </a:ext>
          </a:extLst>
        </xdr:cNvPr>
        <xdr:cNvSpPr txBox="1"/>
      </xdr:nvSpPr>
      <xdr:spPr>
        <a:xfrm>
          <a:off x="358941" y="1753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100</xdr:row>
      <xdr:rowOff>76200</xdr:rowOff>
    </xdr:from>
    <xdr:to>
      <xdr:col>28</xdr:col>
      <xdr:colOff>114300</xdr:colOff>
      <xdr:row>100</xdr:row>
      <xdr:rowOff>76200</xdr:rowOff>
    </xdr:to>
    <xdr:cxnSp macro="">
      <xdr:nvCxnSpPr>
        <xdr:cNvPr id="197" name="直線コネクタ 196">
          <a:extLst>
            <a:ext uri="{FF2B5EF4-FFF2-40B4-BE49-F238E27FC236}">
              <a16:creationId xmlns:a16="http://schemas.microsoft.com/office/drawing/2014/main" id="{4AC76864-5D20-40C8-BA91-A9BBB733B344}"/>
            </a:ext>
          </a:extLst>
        </xdr:cNvPr>
        <xdr:cNvCxnSpPr/>
      </xdr:nvCxnSpPr>
      <xdr:spPr>
        <a:xfrm>
          <a:off x="762000" y="1722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99</xdr:row>
      <xdr:rowOff>105427</xdr:rowOff>
    </xdr:from>
    <xdr:ext cx="403059" cy="259045"/>
    <xdr:sp macro="" textlink="">
      <xdr:nvSpPr>
        <xdr:cNvPr id="198" name="テキスト ボックス 197">
          <a:extLst>
            <a:ext uri="{FF2B5EF4-FFF2-40B4-BE49-F238E27FC236}">
              <a16:creationId xmlns:a16="http://schemas.microsoft.com/office/drawing/2014/main" id="{D151F1D0-F335-4F0E-9BE7-275E87A19B4E}"/>
            </a:ext>
          </a:extLst>
        </xdr:cNvPr>
        <xdr:cNvSpPr txBox="1"/>
      </xdr:nvSpPr>
      <xdr:spPr>
        <a:xfrm>
          <a:off x="358941" y="170789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114300</xdr:colOff>
      <xdr:row>97</xdr:row>
      <xdr:rowOff>133350</xdr:rowOff>
    </xdr:to>
    <xdr:cxnSp macro="">
      <xdr:nvCxnSpPr>
        <xdr:cNvPr id="199" name="直線コネクタ 198">
          <a:extLst>
            <a:ext uri="{FF2B5EF4-FFF2-40B4-BE49-F238E27FC236}">
              <a16:creationId xmlns:a16="http://schemas.microsoft.com/office/drawing/2014/main" id="{E20A5D12-0E69-4DEC-B8E9-ADB6DBFF047A}"/>
            </a:ext>
          </a:extLst>
        </xdr:cNvPr>
        <xdr:cNvCxnSpPr/>
      </xdr:nvCxnSpPr>
      <xdr:spPr>
        <a:xfrm>
          <a:off x="762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96</xdr:row>
      <xdr:rowOff>162577</xdr:rowOff>
    </xdr:from>
    <xdr:ext cx="403059" cy="259045"/>
    <xdr:sp macro="" textlink="">
      <xdr:nvSpPr>
        <xdr:cNvPr id="200" name="テキスト ボックス 199">
          <a:extLst>
            <a:ext uri="{FF2B5EF4-FFF2-40B4-BE49-F238E27FC236}">
              <a16:creationId xmlns:a16="http://schemas.microsoft.com/office/drawing/2014/main" id="{F308C26A-8DD1-416B-A976-BD6C8048BE62}"/>
            </a:ext>
          </a:extLst>
        </xdr:cNvPr>
        <xdr:cNvSpPr txBox="1"/>
      </xdr:nvSpPr>
      <xdr:spPr>
        <a:xfrm>
          <a:off x="358941" y="1662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152400</xdr:colOff>
      <xdr:row>111</xdr:row>
      <xdr:rowOff>19050</xdr:rowOff>
    </xdr:to>
    <xdr:sp macro="" textlink="">
      <xdr:nvSpPr>
        <xdr:cNvPr id="201" name="【市民会館】&#10;有形固定資産減価償却率グラフ枠">
          <a:extLst>
            <a:ext uri="{FF2B5EF4-FFF2-40B4-BE49-F238E27FC236}">
              <a16:creationId xmlns:a16="http://schemas.microsoft.com/office/drawing/2014/main" id="{EEFE4538-8631-4CA0-A696-CCFF9FF0B22B}"/>
            </a:ext>
          </a:extLst>
        </xdr:cNvPr>
        <xdr:cNvSpPr/>
      </xdr:nvSpPr>
      <xdr:spPr>
        <a:xfrm>
          <a:off x="762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100</xdr:row>
      <xdr:rowOff>41911</xdr:rowOff>
    </xdr:from>
    <xdr:to>
      <xdr:col>24</xdr:col>
      <xdr:colOff>62865</xdr:colOff>
      <xdr:row>108</xdr:row>
      <xdr:rowOff>76200</xdr:rowOff>
    </xdr:to>
    <xdr:cxnSp macro="">
      <xdr:nvCxnSpPr>
        <xdr:cNvPr id="202" name="直線コネクタ 201">
          <a:extLst>
            <a:ext uri="{FF2B5EF4-FFF2-40B4-BE49-F238E27FC236}">
              <a16:creationId xmlns:a16="http://schemas.microsoft.com/office/drawing/2014/main" id="{F17F2C61-CD70-4206-A218-0377EF3CB4AA}"/>
            </a:ext>
          </a:extLst>
        </xdr:cNvPr>
        <xdr:cNvCxnSpPr/>
      </xdr:nvCxnSpPr>
      <xdr:spPr>
        <a:xfrm flipV="1">
          <a:off x="4634865" y="17186911"/>
          <a:ext cx="0" cy="140588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108</xdr:row>
      <xdr:rowOff>80027</xdr:rowOff>
    </xdr:from>
    <xdr:ext cx="469744" cy="259045"/>
    <xdr:sp macro="" textlink="">
      <xdr:nvSpPr>
        <xdr:cNvPr id="203" name="【市民会館】&#10;有形固定資産減価償却率最小値テキスト">
          <a:extLst>
            <a:ext uri="{FF2B5EF4-FFF2-40B4-BE49-F238E27FC236}">
              <a16:creationId xmlns:a16="http://schemas.microsoft.com/office/drawing/2014/main" id="{0CCE510D-0C71-4FFA-A64E-D6E600447907}"/>
            </a:ext>
          </a:extLst>
        </xdr:cNvPr>
        <xdr:cNvSpPr txBox="1"/>
      </xdr:nvSpPr>
      <xdr:spPr>
        <a:xfrm>
          <a:off x="4673600" y="185966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108</xdr:row>
      <xdr:rowOff>76200</xdr:rowOff>
    </xdr:from>
    <xdr:to>
      <xdr:col>24</xdr:col>
      <xdr:colOff>152400</xdr:colOff>
      <xdr:row>108</xdr:row>
      <xdr:rowOff>76200</xdr:rowOff>
    </xdr:to>
    <xdr:cxnSp macro="">
      <xdr:nvCxnSpPr>
        <xdr:cNvPr id="204" name="直線コネクタ 203">
          <a:extLst>
            <a:ext uri="{FF2B5EF4-FFF2-40B4-BE49-F238E27FC236}">
              <a16:creationId xmlns:a16="http://schemas.microsoft.com/office/drawing/2014/main" id="{B2CE1259-292B-4297-B23F-2C79DB8C207A}"/>
            </a:ext>
          </a:extLst>
        </xdr:cNvPr>
        <xdr:cNvCxnSpPr/>
      </xdr:nvCxnSpPr>
      <xdr:spPr>
        <a:xfrm>
          <a:off x="4546600" y="18592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98</xdr:row>
      <xdr:rowOff>160038</xdr:rowOff>
    </xdr:from>
    <xdr:ext cx="405111" cy="259045"/>
    <xdr:sp macro="" textlink="">
      <xdr:nvSpPr>
        <xdr:cNvPr id="205" name="【市民会館】&#10;有形固定資産減価償却率最大値テキスト">
          <a:extLst>
            <a:ext uri="{FF2B5EF4-FFF2-40B4-BE49-F238E27FC236}">
              <a16:creationId xmlns:a16="http://schemas.microsoft.com/office/drawing/2014/main" id="{0DBD7C51-92CE-4651-884F-AE86F12FB292}"/>
            </a:ext>
          </a:extLst>
        </xdr:cNvPr>
        <xdr:cNvSpPr txBox="1"/>
      </xdr:nvSpPr>
      <xdr:spPr>
        <a:xfrm>
          <a:off x="4673600" y="169621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38.5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100</xdr:row>
      <xdr:rowOff>41911</xdr:rowOff>
    </xdr:from>
    <xdr:to>
      <xdr:col>24</xdr:col>
      <xdr:colOff>152400</xdr:colOff>
      <xdr:row>100</xdr:row>
      <xdr:rowOff>41911</xdr:rowOff>
    </xdr:to>
    <xdr:cxnSp macro="">
      <xdr:nvCxnSpPr>
        <xdr:cNvPr id="206" name="直線コネクタ 205">
          <a:extLst>
            <a:ext uri="{FF2B5EF4-FFF2-40B4-BE49-F238E27FC236}">
              <a16:creationId xmlns:a16="http://schemas.microsoft.com/office/drawing/2014/main" id="{D81AD06E-4095-4EE6-9825-85552AFE6E15}"/>
            </a:ext>
          </a:extLst>
        </xdr:cNvPr>
        <xdr:cNvCxnSpPr/>
      </xdr:nvCxnSpPr>
      <xdr:spPr>
        <a:xfrm>
          <a:off x="4546600" y="171869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101</xdr:row>
      <xdr:rowOff>160290</xdr:rowOff>
    </xdr:from>
    <xdr:ext cx="405111" cy="259045"/>
    <xdr:sp macro="" textlink="">
      <xdr:nvSpPr>
        <xdr:cNvPr id="207" name="【市民会館】&#10;有形固定資産減価償却率平均値テキスト">
          <a:extLst>
            <a:ext uri="{FF2B5EF4-FFF2-40B4-BE49-F238E27FC236}">
              <a16:creationId xmlns:a16="http://schemas.microsoft.com/office/drawing/2014/main" id="{18854BCE-5DDD-4A25-A182-39A077A6CCA0}"/>
            </a:ext>
          </a:extLst>
        </xdr:cNvPr>
        <xdr:cNvSpPr txBox="1"/>
      </xdr:nvSpPr>
      <xdr:spPr>
        <a:xfrm>
          <a:off x="4673600" y="17476740"/>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102</xdr:row>
      <xdr:rowOff>137413</xdr:rowOff>
    </xdr:from>
    <xdr:to>
      <xdr:col>24</xdr:col>
      <xdr:colOff>114300</xdr:colOff>
      <xdr:row>103</xdr:row>
      <xdr:rowOff>67563</xdr:rowOff>
    </xdr:to>
    <xdr:sp macro="" textlink="">
      <xdr:nvSpPr>
        <xdr:cNvPr id="208" name="フローチャート: 判断 207">
          <a:extLst>
            <a:ext uri="{FF2B5EF4-FFF2-40B4-BE49-F238E27FC236}">
              <a16:creationId xmlns:a16="http://schemas.microsoft.com/office/drawing/2014/main" id="{5C2ECA7D-B99B-426E-BAF1-768426C0397E}"/>
            </a:ext>
          </a:extLst>
        </xdr:cNvPr>
        <xdr:cNvSpPr/>
      </xdr:nvSpPr>
      <xdr:spPr>
        <a:xfrm>
          <a:off x="4584700" y="176253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102</xdr:row>
      <xdr:rowOff>87122</xdr:rowOff>
    </xdr:from>
    <xdr:to>
      <xdr:col>20</xdr:col>
      <xdr:colOff>38100</xdr:colOff>
      <xdr:row>103</xdr:row>
      <xdr:rowOff>17272</xdr:rowOff>
    </xdr:to>
    <xdr:sp macro="" textlink="">
      <xdr:nvSpPr>
        <xdr:cNvPr id="209" name="フローチャート: 判断 208">
          <a:extLst>
            <a:ext uri="{FF2B5EF4-FFF2-40B4-BE49-F238E27FC236}">
              <a16:creationId xmlns:a16="http://schemas.microsoft.com/office/drawing/2014/main" id="{46C2E640-AEBB-4FDC-A889-8195560C2B54}"/>
            </a:ext>
          </a:extLst>
        </xdr:cNvPr>
        <xdr:cNvSpPr/>
      </xdr:nvSpPr>
      <xdr:spPr>
        <a:xfrm>
          <a:off x="3746500" y="175750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102</xdr:row>
      <xdr:rowOff>9398</xdr:rowOff>
    </xdr:from>
    <xdr:to>
      <xdr:col>15</xdr:col>
      <xdr:colOff>101600</xdr:colOff>
      <xdr:row>102</xdr:row>
      <xdr:rowOff>110998</xdr:rowOff>
    </xdr:to>
    <xdr:sp macro="" textlink="">
      <xdr:nvSpPr>
        <xdr:cNvPr id="210" name="フローチャート: 判断 209">
          <a:extLst>
            <a:ext uri="{FF2B5EF4-FFF2-40B4-BE49-F238E27FC236}">
              <a16:creationId xmlns:a16="http://schemas.microsoft.com/office/drawing/2014/main" id="{D227F372-6712-435F-96C6-D4E4DD767334}"/>
            </a:ext>
          </a:extLst>
        </xdr:cNvPr>
        <xdr:cNvSpPr/>
      </xdr:nvSpPr>
      <xdr:spPr>
        <a:xfrm>
          <a:off x="2857500" y="174972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102</xdr:row>
      <xdr:rowOff>20828</xdr:rowOff>
    </xdr:from>
    <xdr:to>
      <xdr:col>10</xdr:col>
      <xdr:colOff>165100</xdr:colOff>
      <xdr:row>102</xdr:row>
      <xdr:rowOff>122428</xdr:rowOff>
    </xdr:to>
    <xdr:sp macro="" textlink="">
      <xdr:nvSpPr>
        <xdr:cNvPr id="211" name="フローチャート: 判断 210">
          <a:extLst>
            <a:ext uri="{FF2B5EF4-FFF2-40B4-BE49-F238E27FC236}">
              <a16:creationId xmlns:a16="http://schemas.microsoft.com/office/drawing/2014/main" id="{3B73FB66-6D20-485A-B3DE-A9A3F9FF1092}"/>
            </a:ext>
          </a:extLst>
        </xdr:cNvPr>
        <xdr:cNvSpPr/>
      </xdr:nvSpPr>
      <xdr:spPr>
        <a:xfrm>
          <a:off x="1968500" y="175087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101</xdr:row>
      <xdr:rowOff>93980</xdr:rowOff>
    </xdr:from>
    <xdr:to>
      <xdr:col>6</xdr:col>
      <xdr:colOff>38100</xdr:colOff>
      <xdr:row>102</xdr:row>
      <xdr:rowOff>24130</xdr:rowOff>
    </xdr:to>
    <xdr:sp macro="" textlink="">
      <xdr:nvSpPr>
        <xdr:cNvPr id="212" name="フローチャート: 判断 211">
          <a:extLst>
            <a:ext uri="{FF2B5EF4-FFF2-40B4-BE49-F238E27FC236}">
              <a16:creationId xmlns:a16="http://schemas.microsoft.com/office/drawing/2014/main" id="{176E29C7-04EF-4AAC-91D9-4BC2F7F7ADCA}"/>
            </a:ext>
          </a:extLst>
        </xdr:cNvPr>
        <xdr:cNvSpPr/>
      </xdr:nvSpPr>
      <xdr:spPr>
        <a:xfrm>
          <a:off x="1079500" y="174104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111</xdr:row>
      <xdr:rowOff>16527</xdr:rowOff>
    </xdr:from>
    <xdr:ext cx="762000" cy="259045"/>
    <xdr:sp macro="" textlink="">
      <xdr:nvSpPr>
        <xdr:cNvPr id="213" name="テキスト ボックス 212">
          <a:extLst>
            <a:ext uri="{FF2B5EF4-FFF2-40B4-BE49-F238E27FC236}">
              <a16:creationId xmlns:a16="http://schemas.microsoft.com/office/drawing/2014/main" id="{C1F6081B-40EA-43F3-89CC-BAC4AB5AA97B}"/>
            </a:ext>
          </a:extLst>
        </xdr:cNvPr>
        <xdr:cNvSpPr txBox="1"/>
      </xdr:nvSpPr>
      <xdr:spPr>
        <a:xfrm>
          <a:off x="4445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111</xdr:row>
      <xdr:rowOff>16527</xdr:rowOff>
    </xdr:from>
    <xdr:ext cx="762000" cy="259045"/>
    <xdr:sp macro="" textlink="">
      <xdr:nvSpPr>
        <xdr:cNvPr id="214" name="テキスト ボックス 213">
          <a:extLst>
            <a:ext uri="{FF2B5EF4-FFF2-40B4-BE49-F238E27FC236}">
              <a16:creationId xmlns:a16="http://schemas.microsoft.com/office/drawing/2014/main" id="{88265AE6-1FFD-4E26-9EFB-AA9BC524C495}"/>
            </a:ext>
          </a:extLst>
        </xdr:cNvPr>
        <xdr:cNvSpPr txBox="1"/>
      </xdr:nvSpPr>
      <xdr:spPr>
        <a:xfrm>
          <a:off x="3606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111</xdr:row>
      <xdr:rowOff>16527</xdr:rowOff>
    </xdr:from>
    <xdr:ext cx="762000" cy="259045"/>
    <xdr:sp macro="" textlink="">
      <xdr:nvSpPr>
        <xdr:cNvPr id="215" name="テキスト ボックス 214">
          <a:extLst>
            <a:ext uri="{FF2B5EF4-FFF2-40B4-BE49-F238E27FC236}">
              <a16:creationId xmlns:a16="http://schemas.microsoft.com/office/drawing/2014/main" id="{8254980D-E677-4F53-AC39-164F0FC31BA8}"/>
            </a:ext>
          </a:extLst>
        </xdr:cNvPr>
        <xdr:cNvSpPr txBox="1"/>
      </xdr:nvSpPr>
      <xdr:spPr>
        <a:xfrm>
          <a:off x="2717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111</xdr:row>
      <xdr:rowOff>16527</xdr:rowOff>
    </xdr:from>
    <xdr:ext cx="762000" cy="259045"/>
    <xdr:sp macro="" textlink="">
      <xdr:nvSpPr>
        <xdr:cNvPr id="216" name="テキスト ボックス 215">
          <a:extLst>
            <a:ext uri="{FF2B5EF4-FFF2-40B4-BE49-F238E27FC236}">
              <a16:creationId xmlns:a16="http://schemas.microsoft.com/office/drawing/2014/main" id="{0D551816-F4E3-437C-A726-95CAE3F6A10C}"/>
            </a:ext>
          </a:extLst>
        </xdr:cNvPr>
        <xdr:cNvSpPr txBox="1"/>
      </xdr:nvSpPr>
      <xdr:spPr>
        <a:xfrm>
          <a:off x="182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111</xdr:row>
      <xdr:rowOff>16527</xdr:rowOff>
    </xdr:from>
    <xdr:ext cx="762000" cy="259045"/>
    <xdr:sp macro="" textlink="">
      <xdr:nvSpPr>
        <xdr:cNvPr id="217" name="テキスト ボックス 216">
          <a:extLst>
            <a:ext uri="{FF2B5EF4-FFF2-40B4-BE49-F238E27FC236}">
              <a16:creationId xmlns:a16="http://schemas.microsoft.com/office/drawing/2014/main" id="{80EE141F-5684-46BD-9B61-74CA44824A32}"/>
            </a:ext>
          </a:extLst>
        </xdr:cNvPr>
        <xdr:cNvSpPr txBox="1"/>
      </xdr:nvSpPr>
      <xdr:spPr>
        <a:xfrm>
          <a:off x="93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104</xdr:row>
      <xdr:rowOff>155702</xdr:rowOff>
    </xdr:from>
    <xdr:to>
      <xdr:col>24</xdr:col>
      <xdr:colOff>114300</xdr:colOff>
      <xdr:row>105</xdr:row>
      <xdr:rowOff>85852</xdr:rowOff>
    </xdr:to>
    <xdr:sp macro="" textlink="">
      <xdr:nvSpPr>
        <xdr:cNvPr id="218" name="楕円 217">
          <a:extLst>
            <a:ext uri="{FF2B5EF4-FFF2-40B4-BE49-F238E27FC236}">
              <a16:creationId xmlns:a16="http://schemas.microsoft.com/office/drawing/2014/main" id="{337431C9-C1C9-48D5-A889-FDCFDCD5D7B4}"/>
            </a:ext>
          </a:extLst>
        </xdr:cNvPr>
        <xdr:cNvSpPr/>
      </xdr:nvSpPr>
      <xdr:spPr>
        <a:xfrm>
          <a:off x="4584700" y="179865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104</xdr:row>
      <xdr:rowOff>134129</xdr:rowOff>
    </xdr:from>
    <xdr:ext cx="405111" cy="259045"/>
    <xdr:sp macro="" textlink="">
      <xdr:nvSpPr>
        <xdr:cNvPr id="219" name="【市民会館】&#10;有形固定資産減価償却率該当値テキスト">
          <a:extLst>
            <a:ext uri="{FF2B5EF4-FFF2-40B4-BE49-F238E27FC236}">
              <a16:creationId xmlns:a16="http://schemas.microsoft.com/office/drawing/2014/main" id="{E15CCEDC-E69F-43A5-8E77-E9DDC8246EBE}"/>
            </a:ext>
          </a:extLst>
        </xdr:cNvPr>
        <xdr:cNvSpPr txBox="1"/>
      </xdr:nvSpPr>
      <xdr:spPr>
        <a:xfrm>
          <a:off x="4673600" y="1796492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104</xdr:row>
      <xdr:rowOff>109982</xdr:rowOff>
    </xdr:from>
    <xdr:to>
      <xdr:col>20</xdr:col>
      <xdr:colOff>38100</xdr:colOff>
      <xdr:row>105</xdr:row>
      <xdr:rowOff>40132</xdr:rowOff>
    </xdr:to>
    <xdr:sp macro="" textlink="">
      <xdr:nvSpPr>
        <xdr:cNvPr id="220" name="楕円 219">
          <a:extLst>
            <a:ext uri="{FF2B5EF4-FFF2-40B4-BE49-F238E27FC236}">
              <a16:creationId xmlns:a16="http://schemas.microsoft.com/office/drawing/2014/main" id="{0530400B-CD0A-47F4-9EDA-8ABA486260B8}"/>
            </a:ext>
          </a:extLst>
        </xdr:cNvPr>
        <xdr:cNvSpPr/>
      </xdr:nvSpPr>
      <xdr:spPr>
        <a:xfrm>
          <a:off x="3746500" y="179407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104</xdr:row>
      <xdr:rowOff>160782</xdr:rowOff>
    </xdr:from>
    <xdr:to>
      <xdr:col>24</xdr:col>
      <xdr:colOff>63500</xdr:colOff>
      <xdr:row>105</xdr:row>
      <xdr:rowOff>35052</xdr:rowOff>
    </xdr:to>
    <xdr:cxnSp macro="">
      <xdr:nvCxnSpPr>
        <xdr:cNvPr id="221" name="直線コネクタ 220">
          <a:extLst>
            <a:ext uri="{FF2B5EF4-FFF2-40B4-BE49-F238E27FC236}">
              <a16:creationId xmlns:a16="http://schemas.microsoft.com/office/drawing/2014/main" id="{FA831EAC-8BC8-4EEC-AF92-8E3F25F9B676}"/>
            </a:ext>
          </a:extLst>
        </xdr:cNvPr>
        <xdr:cNvCxnSpPr/>
      </xdr:nvCxnSpPr>
      <xdr:spPr>
        <a:xfrm>
          <a:off x="3797300" y="17991582"/>
          <a:ext cx="8382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104</xdr:row>
      <xdr:rowOff>64263</xdr:rowOff>
    </xdr:from>
    <xdr:to>
      <xdr:col>15</xdr:col>
      <xdr:colOff>101600</xdr:colOff>
      <xdr:row>104</xdr:row>
      <xdr:rowOff>165863</xdr:rowOff>
    </xdr:to>
    <xdr:sp macro="" textlink="">
      <xdr:nvSpPr>
        <xdr:cNvPr id="222" name="楕円 221">
          <a:extLst>
            <a:ext uri="{FF2B5EF4-FFF2-40B4-BE49-F238E27FC236}">
              <a16:creationId xmlns:a16="http://schemas.microsoft.com/office/drawing/2014/main" id="{36E80D71-16BA-40F2-84F2-495534CFE19A}"/>
            </a:ext>
          </a:extLst>
        </xdr:cNvPr>
        <xdr:cNvSpPr/>
      </xdr:nvSpPr>
      <xdr:spPr>
        <a:xfrm>
          <a:off x="2857500" y="178950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104</xdr:row>
      <xdr:rowOff>115063</xdr:rowOff>
    </xdr:from>
    <xdr:to>
      <xdr:col>19</xdr:col>
      <xdr:colOff>177800</xdr:colOff>
      <xdr:row>104</xdr:row>
      <xdr:rowOff>160782</xdr:rowOff>
    </xdr:to>
    <xdr:cxnSp macro="">
      <xdr:nvCxnSpPr>
        <xdr:cNvPr id="223" name="直線コネクタ 222">
          <a:extLst>
            <a:ext uri="{FF2B5EF4-FFF2-40B4-BE49-F238E27FC236}">
              <a16:creationId xmlns:a16="http://schemas.microsoft.com/office/drawing/2014/main" id="{E1D0277C-245C-4AB9-99AD-B1BED4F96817}"/>
            </a:ext>
          </a:extLst>
        </xdr:cNvPr>
        <xdr:cNvCxnSpPr/>
      </xdr:nvCxnSpPr>
      <xdr:spPr>
        <a:xfrm>
          <a:off x="2908300" y="17945863"/>
          <a:ext cx="889000" cy="457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104</xdr:row>
      <xdr:rowOff>64263</xdr:rowOff>
    </xdr:from>
    <xdr:to>
      <xdr:col>10</xdr:col>
      <xdr:colOff>165100</xdr:colOff>
      <xdr:row>104</xdr:row>
      <xdr:rowOff>165863</xdr:rowOff>
    </xdr:to>
    <xdr:sp macro="" textlink="">
      <xdr:nvSpPr>
        <xdr:cNvPr id="224" name="楕円 223">
          <a:extLst>
            <a:ext uri="{FF2B5EF4-FFF2-40B4-BE49-F238E27FC236}">
              <a16:creationId xmlns:a16="http://schemas.microsoft.com/office/drawing/2014/main" id="{885C399E-9468-4EFC-8349-1B312005DE4E}"/>
            </a:ext>
          </a:extLst>
        </xdr:cNvPr>
        <xdr:cNvSpPr/>
      </xdr:nvSpPr>
      <xdr:spPr>
        <a:xfrm>
          <a:off x="1968500" y="178950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104</xdr:row>
      <xdr:rowOff>115063</xdr:rowOff>
    </xdr:from>
    <xdr:to>
      <xdr:col>15</xdr:col>
      <xdr:colOff>50800</xdr:colOff>
      <xdr:row>104</xdr:row>
      <xdr:rowOff>115063</xdr:rowOff>
    </xdr:to>
    <xdr:cxnSp macro="">
      <xdr:nvCxnSpPr>
        <xdr:cNvPr id="225" name="直線コネクタ 224">
          <a:extLst>
            <a:ext uri="{FF2B5EF4-FFF2-40B4-BE49-F238E27FC236}">
              <a16:creationId xmlns:a16="http://schemas.microsoft.com/office/drawing/2014/main" id="{02D091A4-ED56-4281-ADD6-EFA1CC45886E}"/>
            </a:ext>
          </a:extLst>
        </xdr:cNvPr>
        <xdr:cNvCxnSpPr/>
      </xdr:nvCxnSpPr>
      <xdr:spPr>
        <a:xfrm>
          <a:off x="2019300" y="17945863"/>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103</xdr:row>
      <xdr:rowOff>144272</xdr:rowOff>
    </xdr:from>
    <xdr:to>
      <xdr:col>6</xdr:col>
      <xdr:colOff>38100</xdr:colOff>
      <xdr:row>104</xdr:row>
      <xdr:rowOff>74422</xdr:rowOff>
    </xdr:to>
    <xdr:sp macro="" textlink="">
      <xdr:nvSpPr>
        <xdr:cNvPr id="226" name="楕円 225">
          <a:extLst>
            <a:ext uri="{FF2B5EF4-FFF2-40B4-BE49-F238E27FC236}">
              <a16:creationId xmlns:a16="http://schemas.microsoft.com/office/drawing/2014/main" id="{12639BC3-2C9A-45C0-B20F-175BD654D825}"/>
            </a:ext>
          </a:extLst>
        </xdr:cNvPr>
        <xdr:cNvSpPr/>
      </xdr:nvSpPr>
      <xdr:spPr>
        <a:xfrm>
          <a:off x="1079500" y="178036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104</xdr:row>
      <xdr:rowOff>23622</xdr:rowOff>
    </xdr:from>
    <xdr:to>
      <xdr:col>10</xdr:col>
      <xdr:colOff>114300</xdr:colOff>
      <xdr:row>104</xdr:row>
      <xdr:rowOff>115063</xdr:rowOff>
    </xdr:to>
    <xdr:cxnSp macro="">
      <xdr:nvCxnSpPr>
        <xdr:cNvPr id="227" name="直線コネクタ 226">
          <a:extLst>
            <a:ext uri="{FF2B5EF4-FFF2-40B4-BE49-F238E27FC236}">
              <a16:creationId xmlns:a16="http://schemas.microsoft.com/office/drawing/2014/main" id="{87A11976-7EE6-41E7-9CE5-FEFEFD6F6ACC}"/>
            </a:ext>
          </a:extLst>
        </xdr:cNvPr>
        <xdr:cNvCxnSpPr/>
      </xdr:nvCxnSpPr>
      <xdr:spPr>
        <a:xfrm>
          <a:off x="1130300" y="17854422"/>
          <a:ext cx="889000" cy="914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101</xdr:row>
      <xdr:rowOff>33799</xdr:rowOff>
    </xdr:from>
    <xdr:ext cx="405111" cy="259045"/>
    <xdr:sp macro="" textlink="">
      <xdr:nvSpPr>
        <xdr:cNvPr id="228" name="n_1aveValue【市民会館】&#10;有形固定資産減価償却率">
          <a:extLst>
            <a:ext uri="{FF2B5EF4-FFF2-40B4-BE49-F238E27FC236}">
              <a16:creationId xmlns:a16="http://schemas.microsoft.com/office/drawing/2014/main" id="{5F1E2AF4-B8FE-49B9-A718-73325968174D}"/>
            </a:ext>
          </a:extLst>
        </xdr:cNvPr>
        <xdr:cNvSpPr txBox="1"/>
      </xdr:nvSpPr>
      <xdr:spPr>
        <a:xfrm>
          <a:off x="3582044" y="1735024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100</xdr:row>
      <xdr:rowOff>127525</xdr:rowOff>
    </xdr:from>
    <xdr:ext cx="405111" cy="259045"/>
    <xdr:sp macro="" textlink="">
      <xdr:nvSpPr>
        <xdr:cNvPr id="229" name="n_2aveValue【市民会館】&#10;有形固定資産減価償却率">
          <a:extLst>
            <a:ext uri="{FF2B5EF4-FFF2-40B4-BE49-F238E27FC236}">
              <a16:creationId xmlns:a16="http://schemas.microsoft.com/office/drawing/2014/main" id="{84C3E86A-C397-424E-9CDD-4D47A497857E}"/>
            </a:ext>
          </a:extLst>
        </xdr:cNvPr>
        <xdr:cNvSpPr txBox="1"/>
      </xdr:nvSpPr>
      <xdr:spPr>
        <a:xfrm>
          <a:off x="2705744" y="1727252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100</xdr:row>
      <xdr:rowOff>138955</xdr:rowOff>
    </xdr:from>
    <xdr:ext cx="405111" cy="259045"/>
    <xdr:sp macro="" textlink="">
      <xdr:nvSpPr>
        <xdr:cNvPr id="230" name="n_3aveValue【市民会館】&#10;有形固定資産減価償却率">
          <a:extLst>
            <a:ext uri="{FF2B5EF4-FFF2-40B4-BE49-F238E27FC236}">
              <a16:creationId xmlns:a16="http://schemas.microsoft.com/office/drawing/2014/main" id="{507223A0-1E56-41C6-B0F0-6AD766492202}"/>
            </a:ext>
          </a:extLst>
        </xdr:cNvPr>
        <xdr:cNvSpPr txBox="1"/>
      </xdr:nvSpPr>
      <xdr:spPr>
        <a:xfrm>
          <a:off x="1816744" y="1728395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100</xdr:row>
      <xdr:rowOff>40657</xdr:rowOff>
    </xdr:from>
    <xdr:ext cx="405111" cy="259045"/>
    <xdr:sp macro="" textlink="">
      <xdr:nvSpPr>
        <xdr:cNvPr id="231" name="n_4aveValue【市民会館】&#10;有形固定資産減価償却率">
          <a:extLst>
            <a:ext uri="{FF2B5EF4-FFF2-40B4-BE49-F238E27FC236}">
              <a16:creationId xmlns:a16="http://schemas.microsoft.com/office/drawing/2014/main" id="{188CBCF1-65AE-42B0-A1F7-B6F56BF4F521}"/>
            </a:ext>
          </a:extLst>
        </xdr:cNvPr>
        <xdr:cNvSpPr txBox="1"/>
      </xdr:nvSpPr>
      <xdr:spPr>
        <a:xfrm>
          <a:off x="927744" y="171856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105</xdr:row>
      <xdr:rowOff>31259</xdr:rowOff>
    </xdr:from>
    <xdr:ext cx="405111" cy="259045"/>
    <xdr:sp macro="" textlink="">
      <xdr:nvSpPr>
        <xdr:cNvPr id="232" name="n_1mainValue【市民会館】&#10;有形固定資産減価償却率">
          <a:extLst>
            <a:ext uri="{FF2B5EF4-FFF2-40B4-BE49-F238E27FC236}">
              <a16:creationId xmlns:a16="http://schemas.microsoft.com/office/drawing/2014/main" id="{3DC2454E-D5D1-4882-8018-CC95C68EDE24}"/>
            </a:ext>
          </a:extLst>
        </xdr:cNvPr>
        <xdr:cNvSpPr txBox="1"/>
      </xdr:nvSpPr>
      <xdr:spPr>
        <a:xfrm>
          <a:off x="3582044" y="1803350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104</xdr:row>
      <xdr:rowOff>156990</xdr:rowOff>
    </xdr:from>
    <xdr:ext cx="405111" cy="259045"/>
    <xdr:sp macro="" textlink="">
      <xdr:nvSpPr>
        <xdr:cNvPr id="233" name="n_2mainValue【市民会館】&#10;有形固定資産減価償却率">
          <a:extLst>
            <a:ext uri="{FF2B5EF4-FFF2-40B4-BE49-F238E27FC236}">
              <a16:creationId xmlns:a16="http://schemas.microsoft.com/office/drawing/2014/main" id="{0C602D02-7BEA-467F-AC7A-7219E29D9D17}"/>
            </a:ext>
          </a:extLst>
        </xdr:cNvPr>
        <xdr:cNvSpPr txBox="1"/>
      </xdr:nvSpPr>
      <xdr:spPr>
        <a:xfrm>
          <a:off x="2705744" y="1798779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104</xdr:row>
      <xdr:rowOff>156990</xdr:rowOff>
    </xdr:from>
    <xdr:ext cx="405111" cy="259045"/>
    <xdr:sp macro="" textlink="">
      <xdr:nvSpPr>
        <xdr:cNvPr id="234" name="n_3mainValue【市民会館】&#10;有形固定資産減価償却率">
          <a:extLst>
            <a:ext uri="{FF2B5EF4-FFF2-40B4-BE49-F238E27FC236}">
              <a16:creationId xmlns:a16="http://schemas.microsoft.com/office/drawing/2014/main" id="{117D15B1-0AB3-4309-892B-80996AE3B916}"/>
            </a:ext>
          </a:extLst>
        </xdr:cNvPr>
        <xdr:cNvSpPr txBox="1"/>
      </xdr:nvSpPr>
      <xdr:spPr>
        <a:xfrm>
          <a:off x="1816744" y="1798779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104</xdr:row>
      <xdr:rowOff>65549</xdr:rowOff>
    </xdr:from>
    <xdr:ext cx="405111" cy="259045"/>
    <xdr:sp macro="" textlink="">
      <xdr:nvSpPr>
        <xdr:cNvPr id="235" name="n_4mainValue【市民会館】&#10;有形固定資産減価償却率">
          <a:extLst>
            <a:ext uri="{FF2B5EF4-FFF2-40B4-BE49-F238E27FC236}">
              <a16:creationId xmlns:a16="http://schemas.microsoft.com/office/drawing/2014/main" id="{6FADFDB7-1B22-4933-A07B-8E32CF9F4D7E}"/>
            </a:ext>
          </a:extLst>
        </xdr:cNvPr>
        <xdr:cNvSpPr txBox="1"/>
      </xdr:nvSpPr>
      <xdr:spPr>
        <a:xfrm>
          <a:off x="927744" y="1789634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19050</xdr:rowOff>
    </xdr:from>
    <xdr:to>
      <xdr:col>59</xdr:col>
      <xdr:colOff>88900</xdr:colOff>
      <xdr:row>94</xdr:row>
      <xdr:rowOff>139700</xdr:rowOff>
    </xdr:to>
    <xdr:sp macro="" textlink="">
      <xdr:nvSpPr>
        <xdr:cNvPr id="236" name="正方形/長方形 235">
          <a:extLst>
            <a:ext uri="{FF2B5EF4-FFF2-40B4-BE49-F238E27FC236}">
              <a16:creationId xmlns:a16="http://schemas.microsoft.com/office/drawing/2014/main" id="{22714624-4B97-4363-BAD9-5226B6772285}"/>
            </a:ext>
          </a:extLst>
        </xdr:cNvPr>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237" name="正方形/長方形 236">
          <a:extLst>
            <a:ext uri="{FF2B5EF4-FFF2-40B4-BE49-F238E27FC236}">
              <a16:creationId xmlns:a16="http://schemas.microsoft.com/office/drawing/2014/main" id="{16D15C52-4896-4E97-92D9-A0539DF2435F}"/>
            </a:ext>
          </a:extLst>
        </xdr:cNvPr>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238" name="正方形/長方形 237">
          <a:extLst>
            <a:ext uri="{FF2B5EF4-FFF2-40B4-BE49-F238E27FC236}">
              <a16:creationId xmlns:a16="http://schemas.microsoft.com/office/drawing/2014/main" id="{609E8E66-0369-4E48-9F41-D9BCE26E0D4F}"/>
            </a:ext>
          </a:extLst>
        </xdr:cNvPr>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239" name="正方形/長方形 238">
          <a:extLst>
            <a:ext uri="{FF2B5EF4-FFF2-40B4-BE49-F238E27FC236}">
              <a16:creationId xmlns:a16="http://schemas.microsoft.com/office/drawing/2014/main" id="{CD58F534-A97D-4237-8275-34CA5564C7AD}"/>
            </a:ext>
          </a:extLst>
        </xdr:cNvPr>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240" name="正方形/長方形 239">
          <a:extLst>
            <a:ext uri="{FF2B5EF4-FFF2-40B4-BE49-F238E27FC236}">
              <a16:creationId xmlns:a16="http://schemas.microsoft.com/office/drawing/2014/main" id="{7B3BEFBB-14D9-4722-8B01-C7C6559C5683}"/>
            </a:ext>
          </a:extLst>
        </xdr:cNvPr>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241" name="正方形/長方形 240">
          <a:extLst>
            <a:ext uri="{FF2B5EF4-FFF2-40B4-BE49-F238E27FC236}">
              <a16:creationId xmlns:a16="http://schemas.microsoft.com/office/drawing/2014/main" id="{6745A998-65C7-4C49-9AC9-3B4AAE955853}"/>
            </a:ext>
          </a:extLst>
        </xdr:cNvPr>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242" name="正方形/長方形 241">
          <a:extLst>
            <a:ext uri="{FF2B5EF4-FFF2-40B4-BE49-F238E27FC236}">
              <a16:creationId xmlns:a16="http://schemas.microsoft.com/office/drawing/2014/main" id="{C5F8ECA9-DA91-46CA-9A2C-F4EA76D49A87}"/>
            </a:ext>
          </a:extLst>
        </xdr:cNvPr>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0.174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243" name="正方形/長方形 242">
          <a:extLst>
            <a:ext uri="{FF2B5EF4-FFF2-40B4-BE49-F238E27FC236}">
              <a16:creationId xmlns:a16="http://schemas.microsoft.com/office/drawing/2014/main" id="{D1EB5E9B-76BB-4834-987D-32CE0D7D824C}"/>
            </a:ext>
          </a:extLst>
        </xdr:cNvPr>
        <xdr:cNvSpPr/>
      </xdr:nvSpPr>
      <xdr:spPr>
        <a:xfrm>
          <a:off x="6604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96</xdr:row>
      <xdr:rowOff>114300</xdr:rowOff>
    </xdr:from>
    <xdr:ext cx="349839" cy="225703"/>
    <xdr:sp macro="" textlink="">
      <xdr:nvSpPr>
        <xdr:cNvPr id="244" name="テキスト ボックス 243">
          <a:extLst>
            <a:ext uri="{FF2B5EF4-FFF2-40B4-BE49-F238E27FC236}">
              <a16:creationId xmlns:a16="http://schemas.microsoft.com/office/drawing/2014/main" id="{E83C7AC1-31F2-48DB-A006-2FAEAE270BB0}"/>
            </a:ext>
          </a:extLst>
        </xdr:cNvPr>
        <xdr:cNvSpPr txBox="1"/>
      </xdr:nvSpPr>
      <xdr:spPr>
        <a:xfrm>
          <a:off x="6565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111</xdr:row>
      <xdr:rowOff>19050</xdr:rowOff>
    </xdr:from>
    <xdr:to>
      <xdr:col>59</xdr:col>
      <xdr:colOff>50800</xdr:colOff>
      <xdr:row>111</xdr:row>
      <xdr:rowOff>19050</xdr:rowOff>
    </xdr:to>
    <xdr:cxnSp macro="">
      <xdr:nvCxnSpPr>
        <xdr:cNvPr id="245" name="直線コネクタ 244">
          <a:extLst>
            <a:ext uri="{FF2B5EF4-FFF2-40B4-BE49-F238E27FC236}">
              <a16:creationId xmlns:a16="http://schemas.microsoft.com/office/drawing/2014/main" id="{CF3E33DC-0183-45E3-9E6C-B9664EEC087C}"/>
            </a:ext>
          </a:extLst>
        </xdr:cNvPr>
        <xdr:cNvCxnSpPr/>
      </xdr:nvCxnSpPr>
      <xdr:spPr>
        <a:xfrm>
          <a:off x="6604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108</xdr:row>
      <xdr:rowOff>76200</xdr:rowOff>
    </xdr:from>
    <xdr:to>
      <xdr:col>59</xdr:col>
      <xdr:colOff>50800</xdr:colOff>
      <xdr:row>108</xdr:row>
      <xdr:rowOff>76200</xdr:rowOff>
    </xdr:to>
    <xdr:cxnSp macro="">
      <xdr:nvCxnSpPr>
        <xdr:cNvPr id="246" name="直線コネクタ 245">
          <a:extLst>
            <a:ext uri="{FF2B5EF4-FFF2-40B4-BE49-F238E27FC236}">
              <a16:creationId xmlns:a16="http://schemas.microsoft.com/office/drawing/2014/main" id="{D6227C2E-3730-4060-BCE4-9C5BA2E777E4}"/>
            </a:ext>
          </a:extLst>
        </xdr:cNvPr>
        <xdr:cNvCxnSpPr/>
      </xdr:nvCxnSpPr>
      <xdr:spPr>
        <a:xfrm>
          <a:off x="6604000" y="1859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107</xdr:row>
      <xdr:rowOff>105427</xdr:rowOff>
    </xdr:from>
    <xdr:ext cx="467179" cy="259045"/>
    <xdr:sp macro="" textlink="">
      <xdr:nvSpPr>
        <xdr:cNvPr id="247" name="テキスト ボックス 246">
          <a:extLst>
            <a:ext uri="{FF2B5EF4-FFF2-40B4-BE49-F238E27FC236}">
              <a16:creationId xmlns:a16="http://schemas.microsoft.com/office/drawing/2014/main" id="{BFF43953-4728-4088-BE7A-CF8AD0F49FB2}"/>
            </a:ext>
          </a:extLst>
        </xdr:cNvPr>
        <xdr:cNvSpPr txBox="1"/>
      </xdr:nvSpPr>
      <xdr:spPr>
        <a:xfrm>
          <a:off x="6136821" y="1845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105</xdr:row>
      <xdr:rowOff>133350</xdr:rowOff>
    </xdr:from>
    <xdr:to>
      <xdr:col>59</xdr:col>
      <xdr:colOff>50800</xdr:colOff>
      <xdr:row>105</xdr:row>
      <xdr:rowOff>133350</xdr:rowOff>
    </xdr:to>
    <xdr:cxnSp macro="">
      <xdr:nvCxnSpPr>
        <xdr:cNvPr id="248" name="直線コネクタ 247">
          <a:extLst>
            <a:ext uri="{FF2B5EF4-FFF2-40B4-BE49-F238E27FC236}">
              <a16:creationId xmlns:a16="http://schemas.microsoft.com/office/drawing/2014/main" id="{AACC963E-E7F1-4410-89C4-8775E529F6FC}"/>
            </a:ext>
          </a:extLst>
        </xdr:cNvPr>
        <xdr:cNvCxnSpPr/>
      </xdr:nvCxnSpPr>
      <xdr:spPr>
        <a:xfrm>
          <a:off x="6604000" y="1813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104</xdr:row>
      <xdr:rowOff>162577</xdr:rowOff>
    </xdr:from>
    <xdr:ext cx="467179" cy="259045"/>
    <xdr:sp macro="" textlink="">
      <xdr:nvSpPr>
        <xdr:cNvPr id="249" name="テキスト ボックス 248">
          <a:extLst>
            <a:ext uri="{FF2B5EF4-FFF2-40B4-BE49-F238E27FC236}">
              <a16:creationId xmlns:a16="http://schemas.microsoft.com/office/drawing/2014/main" id="{93AFF84D-3E93-4766-8D26-3AB9A23D1E76}"/>
            </a:ext>
          </a:extLst>
        </xdr:cNvPr>
        <xdr:cNvSpPr txBox="1"/>
      </xdr:nvSpPr>
      <xdr:spPr>
        <a:xfrm>
          <a:off x="6136821" y="1799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103</xdr:row>
      <xdr:rowOff>19050</xdr:rowOff>
    </xdr:from>
    <xdr:to>
      <xdr:col>59</xdr:col>
      <xdr:colOff>50800</xdr:colOff>
      <xdr:row>103</xdr:row>
      <xdr:rowOff>19050</xdr:rowOff>
    </xdr:to>
    <xdr:cxnSp macro="">
      <xdr:nvCxnSpPr>
        <xdr:cNvPr id="250" name="直線コネクタ 249">
          <a:extLst>
            <a:ext uri="{FF2B5EF4-FFF2-40B4-BE49-F238E27FC236}">
              <a16:creationId xmlns:a16="http://schemas.microsoft.com/office/drawing/2014/main" id="{ABC1F187-4B75-4682-8128-059D1BBF76BF}"/>
            </a:ext>
          </a:extLst>
        </xdr:cNvPr>
        <xdr:cNvCxnSpPr/>
      </xdr:nvCxnSpPr>
      <xdr:spPr>
        <a:xfrm>
          <a:off x="6604000" y="1767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102</xdr:row>
      <xdr:rowOff>48277</xdr:rowOff>
    </xdr:from>
    <xdr:ext cx="467179" cy="259045"/>
    <xdr:sp macro="" textlink="">
      <xdr:nvSpPr>
        <xdr:cNvPr id="251" name="テキスト ボックス 250">
          <a:extLst>
            <a:ext uri="{FF2B5EF4-FFF2-40B4-BE49-F238E27FC236}">
              <a16:creationId xmlns:a16="http://schemas.microsoft.com/office/drawing/2014/main" id="{FB521167-AC24-4512-8447-C5D7324D7712}"/>
            </a:ext>
          </a:extLst>
        </xdr:cNvPr>
        <xdr:cNvSpPr txBox="1"/>
      </xdr:nvSpPr>
      <xdr:spPr>
        <a:xfrm>
          <a:off x="6136821" y="1753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100</xdr:row>
      <xdr:rowOff>76200</xdr:rowOff>
    </xdr:from>
    <xdr:to>
      <xdr:col>59</xdr:col>
      <xdr:colOff>50800</xdr:colOff>
      <xdr:row>100</xdr:row>
      <xdr:rowOff>76200</xdr:rowOff>
    </xdr:to>
    <xdr:cxnSp macro="">
      <xdr:nvCxnSpPr>
        <xdr:cNvPr id="252" name="直線コネクタ 251">
          <a:extLst>
            <a:ext uri="{FF2B5EF4-FFF2-40B4-BE49-F238E27FC236}">
              <a16:creationId xmlns:a16="http://schemas.microsoft.com/office/drawing/2014/main" id="{0BFFBB50-D00C-411B-AE61-E2A6F386B615}"/>
            </a:ext>
          </a:extLst>
        </xdr:cNvPr>
        <xdr:cNvCxnSpPr/>
      </xdr:nvCxnSpPr>
      <xdr:spPr>
        <a:xfrm>
          <a:off x="6604000" y="1722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99</xdr:row>
      <xdr:rowOff>105427</xdr:rowOff>
    </xdr:from>
    <xdr:ext cx="467179" cy="259045"/>
    <xdr:sp macro="" textlink="">
      <xdr:nvSpPr>
        <xdr:cNvPr id="253" name="テキスト ボックス 252">
          <a:extLst>
            <a:ext uri="{FF2B5EF4-FFF2-40B4-BE49-F238E27FC236}">
              <a16:creationId xmlns:a16="http://schemas.microsoft.com/office/drawing/2014/main" id="{654F5FCE-5ABA-4EE9-9A30-AE096BD027D9}"/>
            </a:ext>
          </a:extLst>
        </xdr:cNvPr>
        <xdr:cNvSpPr txBox="1"/>
      </xdr:nvSpPr>
      <xdr:spPr>
        <a:xfrm>
          <a:off x="6136821" y="1707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50800</xdr:colOff>
      <xdr:row>97</xdr:row>
      <xdr:rowOff>133350</xdr:rowOff>
    </xdr:to>
    <xdr:cxnSp macro="">
      <xdr:nvCxnSpPr>
        <xdr:cNvPr id="254" name="直線コネクタ 253">
          <a:extLst>
            <a:ext uri="{FF2B5EF4-FFF2-40B4-BE49-F238E27FC236}">
              <a16:creationId xmlns:a16="http://schemas.microsoft.com/office/drawing/2014/main" id="{7C8D5EDF-6C53-4286-B486-9648F595926E}"/>
            </a:ext>
          </a:extLst>
        </xdr:cNvPr>
        <xdr:cNvCxnSpPr/>
      </xdr:nvCxnSpPr>
      <xdr:spPr>
        <a:xfrm>
          <a:off x="6604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96</xdr:row>
      <xdr:rowOff>162577</xdr:rowOff>
    </xdr:from>
    <xdr:ext cx="467179" cy="259045"/>
    <xdr:sp macro="" textlink="">
      <xdr:nvSpPr>
        <xdr:cNvPr id="255" name="テキスト ボックス 254">
          <a:extLst>
            <a:ext uri="{FF2B5EF4-FFF2-40B4-BE49-F238E27FC236}">
              <a16:creationId xmlns:a16="http://schemas.microsoft.com/office/drawing/2014/main" id="{4FBA70D4-A87A-48E9-AA55-27C9BADBC711}"/>
            </a:ext>
          </a:extLst>
        </xdr:cNvPr>
        <xdr:cNvSpPr txBox="1"/>
      </xdr:nvSpPr>
      <xdr:spPr>
        <a:xfrm>
          <a:off x="6136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88900</xdr:colOff>
      <xdr:row>111</xdr:row>
      <xdr:rowOff>19050</xdr:rowOff>
    </xdr:to>
    <xdr:sp macro="" textlink="">
      <xdr:nvSpPr>
        <xdr:cNvPr id="256" name="【市民会館】&#10;一人当たり面積グラフ枠">
          <a:extLst>
            <a:ext uri="{FF2B5EF4-FFF2-40B4-BE49-F238E27FC236}">
              <a16:creationId xmlns:a16="http://schemas.microsoft.com/office/drawing/2014/main" id="{C848B460-D5C1-4A34-9BD7-A766A0B72B2C}"/>
            </a:ext>
          </a:extLst>
        </xdr:cNvPr>
        <xdr:cNvSpPr/>
      </xdr:nvSpPr>
      <xdr:spPr>
        <a:xfrm>
          <a:off x="6604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99</xdr:row>
      <xdr:rowOff>121005</xdr:rowOff>
    </xdr:from>
    <xdr:to>
      <xdr:col>54</xdr:col>
      <xdr:colOff>189865</xdr:colOff>
      <xdr:row>108</xdr:row>
      <xdr:rowOff>48310</xdr:rowOff>
    </xdr:to>
    <xdr:cxnSp macro="">
      <xdr:nvCxnSpPr>
        <xdr:cNvPr id="257" name="直線コネクタ 256">
          <a:extLst>
            <a:ext uri="{FF2B5EF4-FFF2-40B4-BE49-F238E27FC236}">
              <a16:creationId xmlns:a16="http://schemas.microsoft.com/office/drawing/2014/main" id="{7D4F024C-34B4-4CAD-B2ED-CF882FF4919B}"/>
            </a:ext>
          </a:extLst>
        </xdr:cNvPr>
        <xdr:cNvCxnSpPr/>
      </xdr:nvCxnSpPr>
      <xdr:spPr>
        <a:xfrm flipV="1">
          <a:off x="10476865" y="17094555"/>
          <a:ext cx="0" cy="147035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108</xdr:row>
      <xdr:rowOff>52137</xdr:rowOff>
    </xdr:from>
    <xdr:ext cx="469744" cy="259045"/>
    <xdr:sp macro="" textlink="">
      <xdr:nvSpPr>
        <xdr:cNvPr id="258" name="【市民会館】&#10;一人当たり面積最小値テキスト">
          <a:extLst>
            <a:ext uri="{FF2B5EF4-FFF2-40B4-BE49-F238E27FC236}">
              <a16:creationId xmlns:a16="http://schemas.microsoft.com/office/drawing/2014/main" id="{D1DC91D7-C210-479F-9398-D35AD6B2BF9E}"/>
            </a:ext>
          </a:extLst>
        </xdr:cNvPr>
        <xdr:cNvSpPr txBox="1"/>
      </xdr:nvSpPr>
      <xdr:spPr>
        <a:xfrm>
          <a:off x="10515600" y="185687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108</xdr:row>
      <xdr:rowOff>48310</xdr:rowOff>
    </xdr:from>
    <xdr:to>
      <xdr:col>55</xdr:col>
      <xdr:colOff>88900</xdr:colOff>
      <xdr:row>108</xdr:row>
      <xdr:rowOff>48310</xdr:rowOff>
    </xdr:to>
    <xdr:cxnSp macro="">
      <xdr:nvCxnSpPr>
        <xdr:cNvPr id="259" name="直線コネクタ 258">
          <a:extLst>
            <a:ext uri="{FF2B5EF4-FFF2-40B4-BE49-F238E27FC236}">
              <a16:creationId xmlns:a16="http://schemas.microsoft.com/office/drawing/2014/main" id="{6DFA3DF0-EA36-4748-A9F2-478A28709A89}"/>
            </a:ext>
          </a:extLst>
        </xdr:cNvPr>
        <xdr:cNvCxnSpPr/>
      </xdr:nvCxnSpPr>
      <xdr:spPr>
        <a:xfrm>
          <a:off x="10388600" y="185649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98</xdr:row>
      <xdr:rowOff>67682</xdr:rowOff>
    </xdr:from>
    <xdr:ext cx="469744" cy="259045"/>
    <xdr:sp macro="" textlink="">
      <xdr:nvSpPr>
        <xdr:cNvPr id="260" name="【市民会館】&#10;一人当たり面積最大値テキスト">
          <a:extLst>
            <a:ext uri="{FF2B5EF4-FFF2-40B4-BE49-F238E27FC236}">
              <a16:creationId xmlns:a16="http://schemas.microsoft.com/office/drawing/2014/main" id="{11D309DB-CDBB-40FD-BBFD-0E73AB059654}"/>
            </a:ext>
          </a:extLst>
        </xdr:cNvPr>
        <xdr:cNvSpPr txBox="1"/>
      </xdr:nvSpPr>
      <xdr:spPr>
        <a:xfrm>
          <a:off x="10515600" y="168697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3.277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121005</xdr:rowOff>
    </xdr:from>
    <xdr:to>
      <xdr:col>55</xdr:col>
      <xdr:colOff>88900</xdr:colOff>
      <xdr:row>99</xdr:row>
      <xdr:rowOff>121005</xdr:rowOff>
    </xdr:to>
    <xdr:cxnSp macro="">
      <xdr:nvCxnSpPr>
        <xdr:cNvPr id="261" name="直線コネクタ 260">
          <a:extLst>
            <a:ext uri="{FF2B5EF4-FFF2-40B4-BE49-F238E27FC236}">
              <a16:creationId xmlns:a16="http://schemas.microsoft.com/office/drawing/2014/main" id="{C09E9754-8683-41C3-8D19-68A88FA52A03}"/>
            </a:ext>
          </a:extLst>
        </xdr:cNvPr>
        <xdr:cNvCxnSpPr/>
      </xdr:nvCxnSpPr>
      <xdr:spPr>
        <a:xfrm>
          <a:off x="10388600" y="170945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104</xdr:row>
      <xdr:rowOff>147490</xdr:rowOff>
    </xdr:from>
    <xdr:ext cx="469744" cy="259045"/>
    <xdr:sp macro="" textlink="">
      <xdr:nvSpPr>
        <xdr:cNvPr id="262" name="【市民会館】&#10;一人当たり面積平均値テキスト">
          <a:extLst>
            <a:ext uri="{FF2B5EF4-FFF2-40B4-BE49-F238E27FC236}">
              <a16:creationId xmlns:a16="http://schemas.microsoft.com/office/drawing/2014/main" id="{DADEA086-4BCA-40B1-9083-DBDEDC4CCF09}"/>
            </a:ext>
          </a:extLst>
        </xdr:cNvPr>
        <xdr:cNvSpPr txBox="1"/>
      </xdr:nvSpPr>
      <xdr:spPr>
        <a:xfrm>
          <a:off x="10515600" y="1797829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0.908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105</xdr:row>
      <xdr:rowOff>124613</xdr:rowOff>
    </xdr:from>
    <xdr:to>
      <xdr:col>55</xdr:col>
      <xdr:colOff>50800</xdr:colOff>
      <xdr:row>106</xdr:row>
      <xdr:rowOff>54763</xdr:rowOff>
    </xdr:to>
    <xdr:sp macro="" textlink="">
      <xdr:nvSpPr>
        <xdr:cNvPr id="263" name="フローチャート: 判断 262">
          <a:extLst>
            <a:ext uri="{FF2B5EF4-FFF2-40B4-BE49-F238E27FC236}">
              <a16:creationId xmlns:a16="http://schemas.microsoft.com/office/drawing/2014/main" id="{A4DFBBBF-864C-4C09-A0CA-15397C670352}"/>
            </a:ext>
          </a:extLst>
        </xdr:cNvPr>
        <xdr:cNvSpPr/>
      </xdr:nvSpPr>
      <xdr:spPr>
        <a:xfrm>
          <a:off x="10426700" y="181268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105</xdr:row>
      <xdr:rowOff>99467</xdr:rowOff>
    </xdr:from>
    <xdr:to>
      <xdr:col>50</xdr:col>
      <xdr:colOff>165100</xdr:colOff>
      <xdr:row>106</xdr:row>
      <xdr:rowOff>29617</xdr:rowOff>
    </xdr:to>
    <xdr:sp macro="" textlink="">
      <xdr:nvSpPr>
        <xdr:cNvPr id="264" name="フローチャート: 判断 263">
          <a:extLst>
            <a:ext uri="{FF2B5EF4-FFF2-40B4-BE49-F238E27FC236}">
              <a16:creationId xmlns:a16="http://schemas.microsoft.com/office/drawing/2014/main" id="{8B525B70-57FB-4E05-B242-6B36FC0256A5}"/>
            </a:ext>
          </a:extLst>
        </xdr:cNvPr>
        <xdr:cNvSpPr/>
      </xdr:nvSpPr>
      <xdr:spPr>
        <a:xfrm>
          <a:off x="9588500" y="181017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105</xdr:row>
      <xdr:rowOff>118669</xdr:rowOff>
    </xdr:from>
    <xdr:to>
      <xdr:col>46</xdr:col>
      <xdr:colOff>38100</xdr:colOff>
      <xdr:row>106</xdr:row>
      <xdr:rowOff>48819</xdr:rowOff>
    </xdr:to>
    <xdr:sp macro="" textlink="">
      <xdr:nvSpPr>
        <xdr:cNvPr id="265" name="フローチャート: 判断 264">
          <a:extLst>
            <a:ext uri="{FF2B5EF4-FFF2-40B4-BE49-F238E27FC236}">
              <a16:creationId xmlns:a16="http://schemas.microsoft.com/office/drawing/2014/main" id="{FD48346C-B06D-4E50-8FF0-352BCF3C7317}"/>
            </a:ext>
          </a:extLst>
        </xdr:cNvPr>
        <xdr:cNvSpPr/>
      </xdr:nvSpPr>
      <xdr:spPr>
        <a:xfrm>
          <a:off x="8699500" y="181209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106</xdr:row>
      <xdr:rowOff>1169</xdr:rowOff>
    </xdr:from>
    <xdr:to>
      <xdr:col>41</xdr:col>
      <xdr:colOff>101600</xdr:colOff>
      <xdr:row>106</xdr:row>
      <xdr:rowOff>102769</xdr:rowOff>
    </xdr:to>
    <xdr:sp macro="" textlink="">
      <xdr:nvSpPr>
        <xdr:cNvPr id="266" name="フローチャート: 判断 265">
          <a:extLst>
            <a:ext uri="{FF2B5EF4-FFF2-40B4-BE49-F238E27FC236}">
              <a16:creationId xmlns:a16="http://schemas.microsoft.com/office/drawing/2014/main" id="{B2E88FF0-7A19-4CB5-9A34-B8D5404E835E}"/>
            </a:ext>
          </a:extLst>
        </xdr:cNvPr>
        <xdr:cNvSpPr/>
      </xdr:nvSpPr>
      <xdr:spPr>
        <a:xfrm>
          <a:off x="7810500" y="181748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106</xdr:row>
      <xdr:rowOff>44602</xdr:rowOff>
    </xdr:from>
    <xdr:to>
      <xdr:col>36</xdr:col>
      <xdr:colOff>165100</xdr:colOff>
      <xdr:row>106</xdr:row>
      <xdr:rowOff>146202</xdr:rowOff>
    </xdr:to>
    <xdr:sp macro="" textlink="">
      <xdr:nvSpPr>
        <xdr:cNvPr id="267" name="フローチャート: 判断 266">
          <a:extLst>
            <a:ext uri="{FF2B5EF4-FFF2-40B4-BE49-F238E27FC236}">
              <a16:creationId xmlns:a16="http://schemas.microsoft.com/office/drawing/2014/main" id="{7D5FF24B-989A-45C2-AA92-AF19B2831DF5}"/>
            </a:ext>
          </a:extLst>
        </xdr:cNvPr>
        <xdr:cNvSpPr/>
      </xdr:nvSpPr>
      <xdr:spPr>
        <a:xfrm>
          <a:off x="6921500" y="182183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111</xdr:row>
      <xdr:rowOff>16527</xdr:rowOff>
    </xdr:from>
    <xdr:ext cx="762000" cy="259045"/>
    <xdr:sp macro="" textlink="">
      <xdr:nvSpPr>
        <xdr:cNvPr id="268" name="テキスト ボックス 267">
          <a:extLst>
            <a:ext uri="{FF2B5EF4-FFF2-40B4-BE49-F238E27FC236}">
              <a16:creationId xmlns:a16="http://schemas.microsoft.com/office/drawing/2014/main" id="{99BD716A-EB95-404C-96E4-656121647E2F}"/>
            </a:ext>
          </a:extLst>
        </xdr:cNvPr>
        <xdr:cNvSpPr txBox="1"/>
      </xdr:nvSpPr>
      <xdr:spPr>
        <a:xfrm>
          <a:off x="10287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111</xdr:row>
      <xdr:rowOff>16527</xdr:rowOff>
    </xdr:from>
    <xdr:ext cx="762000" cy="259045"/>
    <xdr:sp macro="" textlink="">
      <xdr:nvSpPr>
        <xdr:cNvPr id="269" name="テキスト ボックス 268">
          <a:extLst>
            <a:ext uri="{FF2B5EF4-FFF2-40B4-BE49-F238E27FC236}">
              <a16:creationId xmlns:a16="http://schemas.microsoft.com/office/drawing/2014/main" id="{A598970E-6768-450A-A4FD-E2FD0E6F2CE3}"/>
            </a:ext>
          </a:extLst>
        </xdr:cNvPr>
        <xdr:cNvSpPr txBox="1"/>
      </xdr:nvSpPr>
      <xdr:spPr>
        <a:xfrm>
          <a:off x="944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111</xdr:row>
      <xdr:rowOff>16527</xdr:rowOff>
    </xdr:from>
    <xdr:ext cx="762000" cy="259045"/>
    <xdr:sp macro="" textlink="">
      <xdr:nvSpPr>
        <xdr:cNvPr id="270" name="テキスト ボックス 269">
          <a:extLst>
            <a:ext uri="{FF2B5EF4-FFF2-40B4-BE49-F238E27FC236}">
              <a16:creationId xmlns:a16="http://schemas.microsoft.com/office/drawing/2014/main" id="{33B345D3-C527-441C-99A7-6C9B13DA7C20}"/>
            </a:ext>
          </a:extLst>
        </xdr:cNvPr>
        <xdr:cNvSpPr txBox="1"/>
      </xdr:nvSpPr>
      <xdr:spPr>
        <a:xfrm>
          <a:off x="855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111</xdr:row>
      <xdr:rowOff>16527</xdr:rowOff>
    </xdr:from>
    <xdr:ext cx="762000" cy="259045"/>
    <xdr:sp macro="" textlink="">
      <xdr:nvSpPr>
        <xdr:cNvPr id="271" name="テキスト ボックス 270">
          <a:extLst>
            <a:ext uri="{FF2B5EF4-FFF2-40B4-BE49-F238E27FC236}">
              <a16:creationId xmlns:a16="http://schemas.microsoft.com/office/drawing/2014/main" id="{96A717ED-6FE1-4D03-984C-A37848275FF6}"/>
            </a:ext>
          </a:extLst>
        </xdr:cNvPr>
        <xdr:cNvSpPr txBox="1"/>
      </xdr:nvSpPr>
      <xdr:spPr>
        <a:xfrm>
          <a:off x="767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111</xdr:row>
      <xdr:rowOff>16527</xdr:rowOff>
    </xdr:from>
    <xdr:ext cx="762000" cy="259045"/>
    <xdr:sp macro="" textlink="">
      <xdr:nvSpPr>
        <xdr:cNvPr id="272" name="テキスト ボックス 271">
          <a:extLst>
            <a:ext uri="{FF2B5EF4-FFF2-40B4-BE49-F238E27FC236}">
              <a16:creationId xmlns:a16="http://schemas.microsoft.com/office/drawing/2014/main" id="{06F0CD23-4630-4DAC-A4D3-0638858C5B1E}"/>
            </a:ext>
          </a:extLst>
        </xdr:cNvPr>
        <xdr:cNvSpPr txBox="1"/>
      </xdr:nvSpPr>
      <xdr:spPr>
        <a:xfrm>
          <a:off x="678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107</xdr:row>
      <xdr:rowOff>48261</xdr:rowOff>
    </xdr:from>
    <xdr:to>
      <xdr:col>55</xdr:col>
      <xdr:colOff>50800</xdr:colOff>
      <xdr:row>107</xdr:row>
      <xdr:rowOff>149861</xdr:rowOff>
    </xdr:to>
    <xdr:sp macro="" textlink="">
      <xdr:nvSpPr>
        <xdr:cNvPr id="273" name="楕円 272">
          <a:extLst>
            <a:ext uri="{FF2B5EF4-FFF2-40B4-BE49-F238E27FC236}">
              <a16:creationId xmlns:a16="http://schemas.microsoft.com/office/drawing/2014/main" id="{748BD1C5-FB62-412A-84ED-6BEA2F144F91}"/>
            </a:ext>
          </a:extLst>
        </xdr:cNvPr>
        <xdr:cNvSpPr/>
      </xdr:nvSpPr>
      <xdr:spPr>
        <a:xfrm>
          <a:off x="10426700" y="183934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106</xdr:row>
      <xdr:rowOff>134638</xdr:rowOff>
    </xdr:from>
    <xdr:ext cx="469744" cy="259045"/>
    <xdr:sp macro="" textlink="">
      <xdr:nvSpPr>
        <xdr:cNvPr id="274" name="【市民会館】&#10;一人当たり面積該当値テキスト">
          <a:extLst>
            <a:ext uri="{FF2B5EF4-FFF2-40B4-BE49-F238E27FC236}">
              <a16:creationId xmlns:a16="http://schemas.microsoft.com/office/drawing/2014/main" id="{174D3D2E-EE64-4951-BA99-23AE00B0B710}"/>
            </a:ext>
          </a:extLst>
        </xdr:cNvPr>
        <xdr:cNvSpPr txBox="1"/>
      </xdr:nvSpPr>
      <xdr:spPr>
        <a:xfrm>
          <a:off x="10515600" y="183083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0.325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107</xdr:row>
      <xdr:rowOff>52832</xdr:rowOff>
    </xdr:from>
    <xdr:to>
      <xdr:col>50</xdr:col>
      <xdr:colOff>165100</xdr:colOff>
      <xdr:row>107</xdr:row>
      <xdr:rowOff>154432</xdr:rowOff>
    </xdr:to>
    <xdr:sp macro="" textlink="">
      <xdr:nvSpPr>
        <xdr:cNvPr id="275" name="楕円 274">
          <a:extLst>
            <a:ext uri="{FF2B5EF4-FFF2-40B4-BE49-F238E27FC236}">
              <a16:creationId xmlns:a16="http://schemas.microsoft.com/office/drawing/2014/main" id="{B172A594-4B43-40E7-A863-77B8D3092534}"/>
            </a:ext>
          </a:extLst>
        </xdr:cNvPr>
        <xdr:cNvSpPr/>
      </xdr:nvSpPr>
      <xdr:spPr>
        <a:xfrm>
          <a:off x="9588500" y="183979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107</xdr:row>
      <xdr:rowOff>99061</xdr:rowOff>
    </xdr:from>
    <xdr:to>
      <xdr:col>55</xdr:col>
      <xdr:colOff>0</xdr:colOff>
      <xdr:row>107</xdr:row>
      <xdr:rowOff>103632</xdr:rowOff>
    </xdr:to>
    <xdr:cxnSp macro="">
      <xdr:nvCxnSpPr>
        <xdr:cNvPr id="276" name="直線コネクタ 275">
          <a:extLst>
            <a:ext uri="{FF2B5EF4-FFF2-40B4-BE49-F238E27FC236}">
              <a16:creationId xmlns:a16="http://schemas.microsoft.com/office/drawing/2014/main" id="{AF17AF3B-24D1-4C09-A0D9-AAA4F391088D}"/>
            </a:ext>
          </a:extLst>
        </xdr:cNvPr>
        <xdr:cNvCxnSpPr/>
      </xdr:nvCxnSpPr>
      <xdr:spPr>
        <a:xfrm flipV="1">
          <a:off x="9639300" y="18444211"/>
          <a:ext cx="838200" cy="45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107</xdr:row>
      <xdr:rowOff>54660</xdr:rowOff>
    </xdr:from>
    <xdr:to>
      <xdr:col>46</xdr:col>
      <xdr:colOff>38100</xdr:colOff>
      <xdr:row>107</xdr:row>
      <xdr:rowOff>156260</xdr:rowOff>
    </xdr:to>
    <xdr:sp macro="" textlink="">
      <xdr:nvSpPr>
        <xdr:cNvPr id="277" name="楕円 276">
          <a:extLst>
            <a:ext uri="{FF2B5EF4-FFF2-40B4-BE49-F238E27FC236}">
              <a16:creationId xmlns:a16="http://schemas.microsoft.com/office/drawing/2014/main" id="{8F901224-8468-4574-99CA-628D9EC5E4E6}"/>
            </a:ext>
          </a:extLst>
        </xdr:cNvPr>
        <xdr:cNvSpPr/>
      </xdr:nvSpPr>
      <xdr:spPr>
        <a:xfrm>
          <a:off x="8699500" y="18399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107</xdr:row>
      <xdr:rowOff>103632</xdr:rowOff>
    </xdr:from>
    <xdr:to>
      <xdr:col>50</xdr:col>
      <xdr:colOff>114300</xdr:colOff>
      <xdr:row>107</xdr:row>
      <xdr:rowOff>105460</xdr:rowOff>
    </xdr:to>
    <xdr:cxnSp macro="">
      <xdr:nvCxnSpPr>
        <xdr:cNvPr id="278" name="直線コネクタ 277">
          <a:extLst>
            <a:ext uri="{FF2B5EF4-FFF2-40B4-BE49-F238E27FC236}">
              <a16:creationId xmlns:a16="http://schemas.microsoft.com/office/drawing/2014/main" id="{F8403EE8-7F20-4DB4-833D-54A9615E5263}"/>
            </a:ext>
          </a:extLst>
        </xdr:cNvPr>
        <xdr:cNvCxnSpPr/>
      </xdr:nvCxnSpPr>
      <xdr:spPr>
        <a:xfrm flipV="1">
          <a:off x="8750300" y="18448782"/>
          <a:ext cx="889000" cy="18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107</xdr:row>
      <xdr:rowOff>58319</xdr:rowOff>
    </xdr:from>
    <xdr:to>
      <xdr:col>41</xdr:col>
      <xdr:colOff>101600</xdr:colOff>
      <xdr:row>107</xdr:row>
      <xdr:rowOff>159919</xdr:rowOff>
    </xdr:to>
    <xdr:sp macro="" textlink="">
      <xdr:nvSpPr>
        <xdr:cNvPr id="279" name="楕円 278">
          <a:extLst>
            <a:ext uri="{FF2B5EF4-FFF2-40B4-BE49-F238E27FC236}">
              <a16:creationId xmlns:a16="http://schemas.microsoft.com/office/drawing/2014/main" id="{83E9DC73-CBDB-4064-874E-B5C67394ABBC}"/>
            </a:ext>
          </a:extLst>
        </xdr:cNvPr>
        <xdr:cNvSpPr/>
      </xdr:nvSpPr>
      <xdr:spPr>
        <a:xfrm>
          <a:off x="7810500" y="184034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107</xdr:row>
      <xdr:rowOff>105460</xdr:rowOff>
    </xdr:from>
    <xdr:to>
      <xdr:col>45</xdr:col>
      <xdr:colOff>177800</xdr:colOff>
      <xdr:row>107</xdr:row>
      <xdr:rowOff>109119</xdr:rowOff>
    </xdr:to>
    <xdr:cxnSp macro="">
      <xdr:nvCxnSpPr>
        <xdr:cNvPr id="280" name="直線コネクタ 279">
          <a:extLst>
            <a:ext uri="{FF2B5EF4-FFF2-40B4-BE49-F238E27FC236}">
              <a16:creationId xmlns:a16="http://schemas.microsoft.com/office/drawing/2014/main" id="{E89933D4-5AD8-47AB-B2E3-60779D63699A}"/>
            </a:ext>
          </a:extLst>
        </xdr:cNvPr>
        <xdr:cNvCxnSpPr/>
      </xdr:nvCxnSpPr>
      <xdr:spPr>
        <a:xfrm flipV="1">
          <a:off x="7861300" y="18450610"/>
          <a:ext cx="889000" cy="36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107</xdr:row>
      <xdr:rowOff>59232</xdr:rowOff>
    </xdr:from>
    <xdr:to>
      <xdr:col>36</xdr:col>
      <xdr:colOff>165100</xdr:colOff>
      <xdr:row>107</xdr:row>
      <xdr:rowOff>160832</xdr:rowOff>
    </xdr:to>
    <xdr:sp macro="" textlink="">
      <xdr:nvSpPr>
        <xdr:cNvPr id="281" name="楕円 280">
          <a:extLst>
            <a:ext uri="{FF2B5EF4-FFF2-40B4-BE49-F238E27FC236}">
              <a16:creationId xmlns:a16="http://schemas.microsoft.com/office/drawing/2014/main" id="{D6166C9B-A11D-4DE8-8F4C-1997D63A8B78}"/>
            </a:ext>
          </a:extLst>
        </xdr:cNvPr>
        <xdr:cNvSpPr/>
      </xdr:nvSpPr>
      <xdr:spPr>
        <a:xfrm>
          <a:off x="6921500" y="184043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107</xdr:row>
      <xdr:rowOff>109119</xdr:rowOff>
    </xdr:from>
    <xdr:to>
      <xdr:col>41</xdr:col>
      <xdr:colOff>50800</xdr:colOff>
      <xdr:row>107</xdr:row>
      <xdr:rowOff>110032</xdr:rowOff>
    </xdr:to>
    <xdr:cxnSp macro="">
      <xdr:nvCxnSpPr>
        <xdr:cNvPr id="282" name="直線コネクタ 281">
          <a:extLst>
            <a:ext uri="{FF2B5EF4-FFF2-40B4-BE49-F238E27FC236}">
              <a16:creationId xmlns:a16="http://schemas.microsoft.com/office/drawing/2014/main" id="{54BF0741-CA40-47E0-AFDE-597C69AD161D}"/>
            </a:ext>
          </a:extLst>
        </xdr:cNvPr>
        <xdr:cNvCxnSpPr/>
      </xdr:nvCxnSpPr>
      <xdr:spPr>
        <a:xfrm flipV="1">
          <a:off x="6972300" y="18454269"/>
          <a:ext cx="889000" cy="9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104</xdr:row>
      <xdr:rowOff>46144</xdr:rowOff>
    </xdr:from>
    <xdr:ext cx="469744" cy="259045"/>
    <xdr:sp macro="" textlink="">
      <xdr:nvSpPr>
        <xdr:cNvPr id="283" name="n_1aveValue【市民会館】&#10;一人当たり面積">
          <a:extLst>
            <a:ext uri="{FF2B5EF4-FFF2-40B4-BE49-F238E27FC236}">
              <a16:creationId xmlns:a16="http://schemas.microsoft.com/office/drawing/2014/main" id="{6E5499A3-9817-42DD-B082-586DAAE378E2}"/>
            </a:ext>
          </a:extLst>
        </xdr:cNvPr>
        <xdr:cNvSpPr txBox="1"/>
      </xdr:nvSpPr>
      <xdr:spPr>
        <a:xfrm>
          <a:off x="9391727" y="178769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0.963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104</xdr:row>
      <xdr:rowOff>65346</xdr:rowOff>
    </xdr:from>
    <xdr:ext cx="469744" cy="259045"/>
    <xdr:sp macro="" textlink="">
      <xdr:nvSpPr>
        <xdr:cNvPr id="284" name="n_2aveValue【市民会館】&#10;一人当たり面積">
          <a:extLst>
            <a:ext uri="{FF2B5EF4-FFF2-40B4-BE49-F238E27FC236}">
              <a16:creationId xmlns:a16="http://schemas.microsoft.com/office/drawing/2014/main" id="{648807AA-4913-4724-B0A7-DBDB5627BF33}"/>
            </a:ext>
          </a:extLst>
        </xdr:cNvPr>
        <xdr:cNvSpPr txBox="1"/>
      </xdr:nvSpPr>
      <xdr:spPr>
        <a:xfrm>
          <a:off x="8515427" y="1789614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0.921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104</xdr:row>
      <xdr:rowOff>119296</xdr:rowOff>
    </xdr:from>
    <xdr:ext cx="469744" cy="259045"/>
    <xdr:sp macro="" textlink="">
      <xdr:nvSpPr>
        <xdr:cNvPr id="285" name="n_3aveValue【市民会館】&#10;一人当たり面積">
          <a:extLst>
            <a:ext uri="{FF2B5EF4-FFF2-40B4-BE49-F238E27FC236}">
              <a16:creationId xmlns:a16="http://schemas.microsoft.com/office/drawing/2014/main" id="{AF767891-0C33-4378-AADB-312AF7896685}"/>
            </a:ext>
          </a:extLst>
        </xdr:cNvPr>
        <xdr:cNvSpPr txBox="1"/>
      </xdr:nvSpPr>
      <xdr:spPr>
        <a:xfrm>
          <a:off x="7626427" y="179500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104</xdr:row>
      <xdr:rowOff>162729</xdr:rowOff>
    </xdr:from>
    <xdr:ext cx="469744" cy="259045"/>
    <xdr:sp macro="" textlink="">
      <xdr:nvSpPr>
        <xdr:cNvPr id="286" name="n_4aveValue【市民会館】&#10;一人当たり面積">
          <a:extLst>
            <a:ext uri="{FF2B5EF4-FFF2-40B4-BE49-F238E27FC236}">
              <a16:creationId xmlns:a16="http://schemas.microsoft.com/office/drawing/2014/main" id="{8CE3FA4F-C10F-4CAB-9A85-8CE2F23CC06D}"/>
            </a:ext>
          </a:extLst>
        </xdr:cNvPr>
        <xdr:cNvSpPr txBox="1"/>
      </xdr:nvSpPr>
      <xdr:spPr>
        <a:xfrm>
          <a:off x="6737427" y="179935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0.708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107</xdr:row>
      <xdr:rowOff>145559</xdr:rowOff>
    </xdr:from>
    <xdr:ext cx="469744" cy="259045"/>
    <xdr:sp macro="" textlink="">
      <xdr:nvSpPr>
        <xdr:cNvPr id="287" name="n_1mainValue【市民会館】&#10;一人当たり面積">
          <a:extLst>
            <a:ext uri="{FF2B5EF4-FFF2-40B4-BE49-F238E27FC236}">
              <a16:creationId xmlns:a16="http://schemas.microsoft.com/office/drawing/2014/main" id="{AA9F426C-773A-43BF-BC08-2339EEE64B35}"/>
            </a:ext>
          </a:extLst>
        </xdr:cNvPr>
        <xdr:cNvSpPr txBox="1"/>
      </xdr:nvSpPr>
      <xdr:spPr>
        <a:xfrm>
          <a:off x="9391727" y="184907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107</xdr:row>
      <xdr:rowOff>147387</xdr:rowOff>
    </xdr:from>
    <xdr:ext cx="469744" cy="259045"/>
    <xdr:sp macro="" textlink="">
      <xdr:nvSpPr>
        <xdr:cNvPr id="288" name="n_2mainValue【市民会館】&#10;一人当たり面積">
          <a:extLst>
            <a:ext uri="{FF2B5EF4-FFF2-40B4-BE49-F238E27FC236}">
              <a16:creationId xmlns:a16="http://schemas.microsoft.com/office/drawing/2014/main" id="{6BD223A9-7FAF-43F2-BFF3-D3CA17C0DC5E}"/>
            </a:ext>
          </a:extLst>
        </xdr:cNvPr>
        <xdr:cNvSpPr txBox="1"/>
      </xdr:nvSpPr>
      <xdr:spPr>
        <a:xfrm>
          <a:off x="8515427" y="184925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107</xdr:row>
      <xdr:rowOff>151046</xdr:rowOff>
    </xdr:from>
    <xdr:ext cx="469744" cy="259045"/>
    <xdr:sp macro="" textlink="">
      <xdr:nvSpPr>
        <xdr:cNvPr id="289" name="n_3mainValue【市民会館】&#10;一人当たり面積">
          <a:extLst>
            <a:ext uri="{FF2B5EF4-FFF2-40B4-BE49-F238E27FC236}">
              <a16:creationId xmlns:a16="http://schemas.microsoft.com/office/drawing/2014/main" id="{CF67926D-B1D6-4D1F-AC6B-7B8987A467C4}"/>
            </a:ext>
          </a:extLst>
        </xdr:cNvPr>
        <xdr:cNvSpPr txBox="1"/>
      </xdr:nvSpPr>
      <xdr:spPr>
        <a:xfrm>
          <a:off x="7626427" y="184961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107</xdr:row>
      <xdr:rowOff>151959</xdr:rowOff>
    </xdr:from>
    <xdr:ext cx="469744" cy="259045"/>
    <xdr:sp macro="" textlink="">
      <xdr:nvSpPr>
        <xdr:cNvPr id="290" name="n_4mainValue【市民会館】&#10;一人当たり面積">
          <a:extLst>
            <a:ext uri="{FF2B5EF4-FFF2-40B4-BE49-F238E27FC236}">
              <a16:creationId xmlns:a16="http://schemas.microsoft.com/office/drawing/2014/main" id="{CDA2BB4A-E1BD-4672-A469-CE6179898A5F}"/>
            </a:ext>
          </a:extLst>
        </xdr:cNvPr>
        <xdr:cNvSpPr txBox="1"/>
      </xdr:nvSpPr>
      <xdr:spPr>
        <a:xfrm>
          <a:off x="6737427" y="184971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24</xdr:row>
      <xdr:rowOff>76200</xdr:rowOff>
    </xdr:from>
    <xdr:to>
      <xdr:col>90</xdr:col>
      <xdr:colOff>25400</xdr:colOff>
      <xdr:row>28</xdr:row>
      <xdr:rowOff>25400</xdr:rowOff>
    </xdr:to>
    <xdr:sp macro="" textlink="">
      <xdr:nvSpPr>
        <xdr:cNvPr id="291" name="正方形/長方形 290">
          <a:extLst>
            <a:ext uri="{FF2B5EF4-FFF2-40B4-BE49-F238E27FC236}">
              <a16:creationId xmlns:a16="http://schemas.microsoft.com/office/drawing/2014/main" id="{8DB67A0B-211E-4830-AE2F-9212CBCA9B66}"/>
            </a:ext>
          </a:extLst>
        </xdr:cNvPr>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292" name="正方形/長方形 291">
          <a:extLst>
            <a:ext uri="{FF2B5EF4-FFF2-40B4-BE49-F238E27FC236}">
              <a16:creationId xmlns:a16="http://schemas.microsoft.com/office/drawing/2014/main" id="{C2B39809-BA07-4B1B-8E11-59133042E9EE}"/>
            </a:ext>
          </a:extLst>
        </xdr:cNvPr>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293" name="正方形/長方形 292">
          <a:extLst>
            <a:ext uri="{FF2B5EF4-FFF2-40B4-BE49-F238E27FC236}">
              <a16:creationId xmlns:a16="http://schemas.microsoft.com/office/drawing/2014/main" id="{7B9958F8-3D87-44B8-9A6E-8CF7FA63BFF9}"/>
            </a:ext>
          </a:extLst>
        </xdr:cNvPr>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294" name="正方形/長方形 293">
          <a:extLst>
            <a:ext uri="{FF2B5EF4-FFF2-40B4-BE49-F238E27FC236}">
              <a16:creationId xmlns:a16="http://schemas.microsoft.com/office/drawing/2014/main" id="{EEFB00D9-4461-4728-AE9B-AC8912B542F0}"/>
            </a:ext>
          </a:extLst>
        </xdr:cNvPr>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295" name="正方形/長方形 294">
          <a:extLst>
            <a:ext uri="{FF2B5EF4-FFF2-40B4-BE49-F238E27FC236}">
              <a16:creationId xmlns:a16="http://schemas.microsoft.com/office/drawing/2014/main" id="{DE44FFBD-7B1B-4081-8747-9710643A7F77}"/>
            </a:ext>
          </a:extLst>
        </xdr:cNvPr>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296" name="正方形/長方形 295">
          <a:extLst>
            <a:ext uri="{FF2B5EF4-FFF2-40B4-BE49-F238E27FC236}">
              <a16:creationId xmlns:a16="http://schemas.microsoft.com/office/drawing/2014/main" id="{525E450E-18F2-4309-88D6-C21B7A7F6D5D}"/>
            </a:ext>
          </a:extLst>
        </xdr:cNvPr>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297" name="正方形/長方形 296">
          <a:extLst>
            <a:ext uri="{FF2B5EF4-FFF2-40B4-BE49-F238E27FC236}">
              <a16:creationId xmlns:a16="http://schemas.microsoft.com/office/drawing/2014/main" id="{D54F013C-DC04-4252-84D0-93B62ED7784B}"/>
            </a:ext>
          </a:extLst>
        </xdr:cNvPr>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298" name="正方形/長方形 297">
          <a:extLst>
            <a:ext uri="{FF2B5EF4-FFF2-40B4-BE49-F238E27FC236}">
              <a16:creationId xmlns:a16="http://schemas.microsoft.com/office/drawing/2014/main" id="{C089F9C2-013E-442C-8A7C-2C3ADBDC8F8D}"/>
            </a:ext>
          </a:extLst>
        </xdr:cNvPr>
        <xdr:cNvSpPr/>
      </xdr:nvSpPr>
      <xdr:spPr>
        <a:xfrm>
          <a:off x="12446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24</xdr:row>
      <xdr:rowOff>76200</xdr:rowOff>
    </xdr:from>
    <xdr:to>
      <xdr:col>120</xdr:col>
      <xdr:colOff>152400</xdr:colOff>
      <xdr:row>28</xdr:row>
      <xdr:rowOff>25400</xdr:rowOff>
    </xdr:to>
    <xdr:sp macro="" textlink="">
      <xdr:nvSpPr>
        <xdr:cNvPr id="299" name="正方形/長方形 298">
          <a:extLst>
            <a:ext uri="{FF2B5EF4-FFF2-40B4-BE49-F238E27FC236}">
              <a16:creationId xmlns:a16="http://schemas.microsoft.com/office/drawing/2014/main" id="{0F648AFB-6D37-4E06-BE6B-E07381D10AA2}"/>
            </a:ext>
          </a:extLst>
        </xdr:cNvPr>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300" name="正方形/長方形 299">
          <a:extLst>
            <a:ext uri="{FF2B5EF4-FFF2-40B4-BE49-F238E27FC236}">
              <a16:creationId xmlns:a16="http://schemas.microsoft.com/office/drawing/2014/main" id="{BA55538A-1A6D-4E67-A885-C1116DFA675F}"/>
            </a:ext>
          </a:extLst>
        </xdr:cNvPr>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301" name="正方形/長方形 300">
          <a:extLst>
            <a:ext uri="{FF2B5EF4-FFF2-40B4-BE49-F238E27FC236}">
              <a16:creationId xmlns:a16="http://schemas.microsoft.com/office/drawing/2014/main" id="{E05ABC8D-FDC6-4140-8561-824BF8DF2426}"/>
            </a:ext>
          </a:extLst>
        </xdr:cNvPr>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302" name="正方形/長方形 301">
          <a:extLst>
            <a:ext uri="{FF2B5EF4-FFF2-40B4-BE49-F238E27FC236}">
              <a16:creationId xmlns:a16="http://schemas.microsoft.com/office/drawing/2014/main" id="{7283A7FE-1DC9-4574-B83C-5179FD447561}"/>
            </a:ext>
          </a:extLst>
        </xdr:cNvPr>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303" name="正方形/長方形 302">
          <a:extLst>
            <a:ext uri="{FF2B5EF4-FFF2-40B4-BE49-F238E27FC236}">
              <a16:creationId xmlns:a16="http://schemas.microsoft.com/office/drawing/2014/main" id="{9BB3FEF0-9E56-4502-BF99-F2D0D9E8AD64}"/>
            </a:ext>
          </a:extLst>
        </xdr:cNvPr>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71,696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304" name="正方形/長方形 303">
          <a:extLst>
            <a:ext uri="{FF2B5EF4-FFF2-40B4-BE49-F238E27FC236}">
              <a16:creationId xmlns:a16="http://schemas.microsoft.com/office/drawing/2014/main" id="{AC7BB75F-75C0-4EA1-B810-EB639F038F42}"/>
            </a:ext>
          </a:extLst>
        </xdr:cNvPr>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305" name="正方形/長方形 304">
          <a:extLst>
            <a:ext uri="{FF2B5EF4-FFF2-40B4-BE49-F238E27FC236}">
              <a16:creationId xmlns:a16="http://schemas.microsoft.com/office/drawing/2014/main" id="{9870D1AA-BC62-4C3F-AD22-79B0C1F12ABB}"/>
            </a:ext>
          </a:extLst>
        </xdr:cNvPr>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125,136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306" name="正方形/長方形 305">
          <a:extLst>
            <a:ext uri="{FF2B5EF4-FFF2-40B4-BE49-F238E27FC236}">
              <a16:creationId xmlns:a16="http://schemas.microsoft.com/office/drawing/2014/main" id="{102E86E0-B0DD-42AE-9BFB-C8F7F6E777F8}"/>
            </a:ext>
          </a:extLst>
        </xdr:cNvPr>
        <xdr:cNvSpPr/>
      </xdr:nvSpPr>
      <xdr:spPr>
        <a:xfrm>
          <a:off x="18288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46</xdr:row>
      <xdr:rowOff>114300</xdr:rowOff>
    </xdr:from>
    <xdr:to>
      <xdr:col>90</xdr:col>
      <xdr:colOff>25400</xdr:colOff>
      <xdr:row>50</xdr:row>
      <xdr:rowOff>63500</xdr:rowOff>
    </xdr:to>
    <xdr:sp macro="" textlink="">
      <xdr:nvSpPr>
        <xdr:cNvPr id="307" name="正方形/長方形 306">
          <a:extLst>
            <a:ext uri="{FF2B5EF4-FFF2-40B4-BE49-F238E27FC236}">
              <a16:creationId xmlns:a16="http://schemas.microsoft.com/office/drawing/2014/main" id="{9C1EB1F3-8E1C-4287-922D-5FB5C8F66608}"/>
            </a:ext>
          </a:extLst>
        </xdr:cNvPr>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308" name="正方形/長方形 307">
          <a:extLst>
            <a:ext uri="{FF2B5EF4-FFF2-40B4-BE49-F238E27FC236}">
              <a16:creationId xmlns:a16="http://schemas.microsoft.com/office/drawing/2014/main" id="{5717F2B1-24C5-44FB-8F10-2D9B58DFB83A}"/>
            </a:ext>
          </a:extLst>
        </xdr:cNvPr>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309" name="正方形/長方形 308">
          <a:extLst>
            <a:ext uri="{FF2B5EF4-FFF2-40B4-BE49-F238E27FC236}">
              <a16:creationId xmlns:a16="http://schemas.microsoft.com/office/drawing/2014/main" id="{48BAEB62-649D-4A68-950C-6F1326CFE6D6}"/>
            </a:ext>
          </a:extLst>
        </xdr:cNvPr>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310" name="正方形/長方形 309">
          <a:extLst>
            <a:ext uri="{FF2B5EF4-FFF2-40B4-BE49-F238E27FC236}">
              <a16:creationId xmlns:a16="http://schemas.microsoft.com/office/drawing/2014/main" id="{51CC5772-F23F-4D9E-8797-8CF6FD05ED74}"/>
            </a:ext>
          </a:extLst>
        </xdr:cNvPr>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311" name="正方形/長方形 310">
          <a:extLst>
            <a:ext uri="{FF2B5EF4-FFF2-40B4-BE49-F238E27FC236}">
              <a16:creationId xmlns:a16="http://schemas.microsoft.com/office/drawing/2014/main" id="{5ECD7F65-EDB9-4704-BBAA-017E71011B2D}"/>
            </a:ext>
          </a:extLst>
        </xdr:cNvPr>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312" name="正方形/長方形 311">
          <a:extLst>
            <a:ext uri="{FF2B5EF4-FFF2-40B4-BE49-F238E27FC236}">
              <a16:creationId xmlns:a16="http://schemas.microsoft.com/office/drawing/2014/main" id="{B09EEDD1-678C-4464-8A72-14C11CA6F60D}"/>
            </a:ext>
          </a:extLst>
        </xdr:cNvPr>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313" name="正方形/長方形 312">
          <a:extLst>
            <a:ext uri="{FF2B5EF4-FFF2-40B4-BE49-F238E27FC236}">
              <a16:creationId xmlns:a16="http://schemas.microsoft.com/office/drawing/2014/main" id="{B57D5C58-7EE2-4026-9741-7CC6539400DA}"/>
            </a:ext>
          </a:extLst>
        </xdr:cNvPr>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314" name="正方形/長方形 313">
          <a:extLst>
            <a:ext uri="{FF2B5EF4-FFF2-40B4-BE49-F238E27FC236}">
              <a16:creationId xmlns:a16="http://schemas.microsoft.com/office/drawing/2014/main" id="{FA7F904C-65D6-4033-9430-FABD81E4B736}"/>
            </a:ext>
          </a:extLst>
        </xdr:cNvPr>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315" name="テキスト ボックス 314">
          <a:extLst>
            <a:ext uri="{FF2B5EF4-FFF2-40B4-BE49-F238E27FC236}">
              <a16:creationId xmlns:a16="http://schemas.microsoft.com/office/drawing/2014/main" id="{6957CFBE-B36A-45A3-88B4-85FC9B19E60D}"/>
            </a:ext>
          </a:extLst>
        </xdr:cNvPr>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316" name="直線コネクタ 315">
          <a:extLst>
            <a:ext uri="{FF2B5EF4-FFF2-40B4-BE49-F238E27FC236}">
              <a16:creationId xmlns:a16="http://schemas.microsoft.com/office/drawing/2014/main" id="{93BB08B7-7C04-40A1-B1F6-FF37F24A3ADE}"/>
            </a:ext>
          </a:extLst>
        </xdr:cNvPr>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65</xdr:row>
      <xdr:rowOff>143527</xdr:rowOff>
    </xdr:from>
    <xdr:ext cx="467179" cy="259045"/>
    <xdr:sp macro="" textlink="">
      <xdr:nvSpPr>
        <xdr:cNvPr id="317" name="テキスト ボックス 316">
          <a:extLst>
            <a:ext uri="{FF2B5EF4-FFF2-40B4-BE49-F238E27FC236}">
              <a16:creationId xmlns:a16="http://schemas.microsoft.com/office/drawing/2014/main" id="{FB59AF7E-DBF8-4574-846B-984434FC2EB5}"/>
            </a:ext>
          </a:extLst>
        </xdr:cNvPr>
        <xdr:cNvSpPr txBox="1"/>
      </xdr:nvSpPr>
      <xdr:spPr>
        <a:xfrm>
          <a:off x="11978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130628</xdr:rowOff>
    </xdr:from>
    <xdr:to>
      <xdr:col>89</xdr:col>
      <xdr:colOff>177800</xdr:colOff>
      <xdr:row>64</xdr:row>
      <xdr:rowOff>130628</xdr:rowOff>
    </xdr:to>
    <xdr:cxnSp macro="">
      <xdr:nvCxnSpPr>
        <xdr:cNvPr id="318" name="直線コネクタ 317">
          <a:extLst>
            <a:ext uri="{FF2B5EF4-FFF2-40B4-BE49-F238E27FC236}">
              <a16:creationId xmlns:a16="http://schemas.microsoft.com/office/drawing/2014/main" id="{1E63AA30-4C2A-4458-8A48-607833C56214}"/>
            </a:ext>
          </a:extLst>
        </xdr:cNvPr>
        <xdr:cNvCxnSpPr/>
      </xdr:nvCxnSpPr>
      <xdr:spPr>
        <a:xfrm>
          <a:off x="12446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63</xdr:row>
      <xdr:rowOff>159855</xdr:rowOff>
    </xdr:from>
    <xdr:ext cx="467179" cy="259045"/>
    <xdr:sp macro="" textlink="">
      <xdr:nvSpPr>
        <xdr:cNvPr id="319" name="テキスト ボックス 318">
          <a:extLst>
            <a:ext uri="{FF2B5EF4-FFF2-40B4-BE49-F238E27FC236}">
              <a16:creationId xmlns:a16="http://schemas.microsoft.com/office/drawing/2014/main" id="{E61D9C65-E062-4564-8AB6-7F85A9DD33CF}"/>
            </a:ext>
          </a:extLst>
        </xdr:cNvPr>
        <xdr:cNvSpPr txBox="1"/>
      </xdr:nvSpPr>
      <xdr:spPr>
        <a:xfrm>
          <a:off x="11978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146957</xdr:rowOff>
    </xdr:from>
    <xdr:to>
      <xdr:col>89</xdr:col>
      <xdr:colOff>177800</xdr:colOff>
      <xdr:row>62</xdr:row>
      <xdr:rowOff>146957</xdr:rowOff>
    </xdr:to>
    <xdr:cxnSp macro="">
      <xdr:nvCxnSpPr>
        <xdr:cNvPr id="320" name="直線コネクタ 319">
          <a:extLst>
            <a:ext uri="{FF2B5EF4-FFF2-40B4-BE49-F238E27FC236}">
              <a16:creationId xmlns:a16="http://schemas.microsoft.com/office/drawing/2014/main" id="{14F55F83-AA3A-4A30-BEA1-BCC80406A733}"/>
            </a:ext>
          </a:extLst>
        </xdr:cNvPr>
        <xdr:cNvCxnSpPr/>
      </xdr:nvCxnSpPr>
      <xdr:spPr>
        <a:xfrm>
          <a:off x="12446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62</xdr:row>
      <xdr:rowOff>4734</xdr:rowOff>
    </xdr:from>
    <xdr:ext cx="403059" cy="259045"/>
    <xdr:sp macro="" textlink="">
      <xdr:nvSpPr>
        <xdr:cNvPr id="321" name="テキスト ボックス 320">
          <a:extLst>
            <a:ext uri="{FF2B5EF4-FFF2-40B4-BE49-F238E27FC236}">
              <a16:creationId xmlns:a16="http://schemas.microsoft.com/office/drawing/2014/main" id="{DF7B7CDC-923B-4BA4-81BF-076914AE8A58}"/>
            </a:ext>
          </a:extLst>
        </xdr:cNvPr>
        <xdr:cNvSpPr txBox="1"/>
      </xdr:nvSpPr>
      <xdr:spPr>
        <a:xfrm>
          <a:off x="12042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163285</xdr:rowOff>
    </xdr:from>
    <xdr:to>
      <xdr:col>89</xdr:col>
      <xdr:colOff>177800</xdr:colOff>
      <xdr:row>60</xdr:row>
      <xdr:rowOff>163285</xdr:rowOff>
    </xdr:to>
    <xdr:cxnSp macro="">
      <xdr:nvCxnSpPr>
        <xdr:cNvPr id="322" name="直線コネクタ 321">
          <a:extLst>
            <a:ext uri="{FF2B5EF4-FFF2-40B4-BE49-F238E27FC236}">
              <a16:creationId xmlns:a16="http://schemas.microsoft.com/office/drawing/2014/main" id="{6705C97E-FF28-4B62-A26B-2638480B32EA}"/>
            </a:ext>
          </a:extLst>
        </xdr:cNvPr>
        <xdr:cNvCxnSpPr/>
      </xdr:nvCxnSpPr>
      <xdr:spPr>
        <a:xfrm>
          <a:off x="12446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60</xdr:row>
      <xdr:rowOff>21062</xdr:rowOff>
    </xdr:from>
    <xdr:ext cx="403059" cy="259045"/>
    <xdr:sp macro="" textlink="">
      <xdr:nvSpPr>
        <xdr:cNvPr id="323" name="テキスト ボックス 322">
          <a:extLst>
            <a:ext uri="{FF2B5EF4-FFF2-40B4-BE49-F238E27FC236}">
              <a16:creationId xmlns:a16="http://schemas.microsoft.com/office/drawing/2014/main" id="{0B7C260C-B23A-4AC7-8E60-304EFEBD45A9}"/>
            </a:ext>
          </a:extLst>
        </xdr:cNvPr>
        <xdr:cNvSpPr txBox="1"/>
      </xdr:nvSpPr>
      <xdr:spPr>
        <a:xfrm>
          <a:off x="12042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59</xdr:row>
      <xdr:rowOff>8165</xdr:rowOff>
    </xdr:from>
    <xdr:to>
      <xdr:col>89</xdr:col>
      <xdr:colOff>177800</xdr:colOff>
      <xdr:row>59</xdr:row>
      <xdr:rowOff>8165</xdr:rowOff>
    </xdr:to>
    <xdr:cxnSp macro="">
      <xdr:nvCxnSpPr>
        <xdr:cNvPr id="324" name="直線コネクタ 323">
          <a:extLst>
            <a:ext uri="{FF2B5EF4-FFF2-40B4-BE49-F238E27FC236}">
              <a16:creationId xmlns:a16="http://schemas.microsoft.com/office/drawing/2014/main" id="{85D7572A-4EAA-49E9-8F9D-A07561B0F4F3}"/>
            </a:ext>
          </a:extLst>
        </xdr:cNvPr>
        <xdr:cNvCxnSpPr/>
      </xdr:nvCxnSpPr>
      <xdr:spPr>
        <a:xfrm>
          <a:off x="12446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58</xdr:row>
      <xdr:rowOff>37392</xdr:rowOff>
    </xdr:from>
    <xdr:ext cx="403059" cy="259045"/>
    <xdr:sp macro="" textlink="">
      <xdr:nvSpPr>
        <xdr:cNvPr id="325" name="テキスト ボックス 324">
          <a:extLst>
            <a:ext uri="{FF2B5EF4-FFF2-40B4-BE49-F238E27FC236}">
              <a16:creationId xmlns:a16="http://schemas.microsoft.com/office/drawing/2014/main" id="{0EAD3B29-1A9D-4365-9832-21687FA60DD2}"/>
            </a:ext>
          </a:extLst>
        </xdr:cNvPr>
        <xdr:cNvSpPr txBox="1"/>
      </xdr:nvSpPr>
      <xdr:spPr>
        <a:xfrm>
          <a:off x="12042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24493</xdr:rowOff>
    </xdr:from>
    <xdr:to>
      <xdr:col>89</xdr:col>
      <xdr:colOff>177800</xdr:colOff>
      <xdr:row>57</xdr:row>
      <xdr:rowOff>24493</xdr:rowOff>
    </xdr:to>
    <xdr:cxnSp macro="">
      <xdr:nvCxnSpPr>
        <xdr:cNvPr id="326" name="直線コネクタ 325">
          <a:extLst>
            <a:ext uri="{FF2B5EF4-FFF2-40B4-BE49-F238E27FC236}">
              <a16:creationId xmlns:a16="http://schemas.microsoft.com/office/drawing/2014/main" id="{B7CBAF60-BBA5-4F46-9203-BE7B67878636}"/>
            </a:ext>
          </a:extLst>
        </xdr:cNvPr>
        <xdr:cNvCxnSpPr/>
      </xdr:nvCxnSpPr>
      <xdr:spPr>
        <a:xfrm>
          <a:off x="12446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53720</xdr:rowOff>
    </xdr:from>
    <xdr:ext cx="403059" cy="259045"/>
    <xdr:sp macro="" textlink="">
      <xdr:nvSpPr>
        <xdr:cNvPr id="327" name="テキスト ボックス 326">
          <a:extLst>
            <a:ext uri="{FF2B5EF4-FFF2-40B4-BE49-F238E27FC236}">
              <a16:creationId xmlns:a16="http://schemas.microsoft.com/office/drawing/2014/main" id="{55087F9A-33BE-45F9-B51E-CFFDC7BA6268}"/>
            </a:ext>
          </a:extLst>
        </xdr:cNvPr>
        <xdr:cNvSpPr txBox="1"/>
      </xdr:nvSpPr>
      <xdr:spPr>
        <a:xfrm>
          <a:off x="12042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40822</xdr:rowOff>
    </xdr:from>
    <xdr:to>
      <xdr:col>89</xdr:col>
      <xdr:colOff>177800</xdr:colOff>
      <xdr:row>55</xdr:row>
      <xdr:rowOff>40822</xdr:rowOff>
    </xdr:to>
    <xdr:cxnSp macro="">
      <xdr:nvCxnSpPr>
        <xdr:cNvPr id="328" name="直線コネクタ 327">
          <a:extLst>
            <a:ext uri="{FF2B5EF4-FFF2-40B4-BE49-F238E27FC236}">
              <a16:creationId xmlns:a16="http://schemas.microsoft.com/office/drawing/2014/main" id="{446F6F4E-C0A1-4DA7-A985-5A567162A5DD}"/>
            </a:ext>
          </a:extLst>
        </xdr:cNvPr>
        <xdr:cNvCxnSpPr/>
      </xdr:nvCxnSpPr>
      <xdr:spPr>
        <a:xfrm>
          <a:off x="12446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54</xdr:row>
      <xdr:rowOff>70049</xdr:rowOff>
    </xdr:from>
    <xdr:ext cx="338939" cy="259045"/>
    <xdr:sp macro="" textlink="">
      <xdr:nvSpPr>
        <xdr:cNvPr id="329" name="テキスト ボックス 328">
          <a:extLst>
            <a:ext uri="{FF2B5EF4-FFF2-40B4-BE49-F238E27FC236}">
              <a16:creationId xmlns:a16="http://schemas.microsoft.com/office/drawing/2014/main" id="{DFC84F88-F8E5-4647-914B-B910468FAE01}"/>
            </a:ext>
          </a:extLst>
        </xdr:cNvPr>
        <xdr:cNvSpPr txBox="1"/>
      </xdr:nvSpPr>
      <xdr:spPr>
        <a:xfrm>
          <a:off x="12107061" y="932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330" name="直線コネクタ 329">
          <a:extLst>
            <a:ext uri="{FF2B5EF4-FFF2-40B4-BE49-F238E27FC236}">
              <a16:creationId xmlns:a16="http://schemas.microsoft.com/office/drawing/2014/main" id="{5C10EDB8-E5EB-459F-A375-096DB02E2FF3}"/>
            </a:ext>
          </a:extLst>
        </xdr:cNvPr>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53</xdr:row>
      <xdr:rowOff>57150</xdr:rowOff>
    </xdr:from>
    <xdr:to>
      <xdr:col>90</xdr:col>
      <xdr:colOff>25400</xdr:colOff>
      <xdr:row>66</xdr:row>
      <xdr:rowOff>114300</xdr:rowOff>
    </xdr:to>
    <xdr:sp macro="" textlink="">
      <xdr:nvSpPr>
        <xdr:cNvPr id="331" name="【保健センター・保健所】&#10;有形固定資産減価償却率グラフ枠">
          <a:extLst>
            <a:ext uri="{FF2B5EF4-FFF2-40B4-BE49-F238E27FC236}">
              <a16:creationId xmlns:a16="http://schemas.microsoft.com/office/drawing/2014/main" id="{1F82BBA6-47F9-41F7-AEC4-B4574B63123F}"/>
            </a:ext>
          </a:extLst>
        </xdr:cNvPr>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55</xdr:row>
      <xdr:rowOff>106135</xdr:rowOff>
    </xdr:from>
    <xdr:to>
      <xdr:col>85</xdr:col>
      <xdr:colOff>126364</xdr:colOff>
      <xdr:row>64</xdr:row>
      <xdr:rowOff>40822</xdr:rowOff>
    </xdr:to>
    <xdr:cxnSp macro="">
      <xdr:nvCxnSpPr>
        <xdr:cNvPr id="332" name="直線コネクタ 331">
          <a:extLst>
            <a:ext uri="{FF2B5EF4-FFF2-40B4-BE49-F238E27FC236}">
              <a16:creationId xmlns:a16="http://schemas.microsoft.com/office/drawing/2014/main" id="{A3BD7933-0AD3-44BB-9A43-908FFD569F50}"/>
            </a:ext>
          </a:extLst>
        </xdr:cNvPr>
        <xdr:cNvCxnSpPr/>
      </xdr:nvCxnSpPr>
      <xdr:spPr>
        <a:xfrm flipV="1">
          <a:off x="16318864" y="9535885"/>
          <a:ext cx="0" cy="147773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64</xdr:row>
      <xdr:rowOff>44649</xdr:rowOff>
    </xdr:from>
    <xdr:ext cx="405111" cy="259045"/>
    <xdr:sp macro="" textlink="">
      <xdr:nvSpPr>
        <xdr:cNvPr id="333" name="【保健センター・保健所】&#10;有形固定資産減価償却率最小値テキスト">
          <a:extLst>
            <a:ext uri="{FF2B5EF4-FFF2-40B4-BE49-F238E27FC236}">
              <a16:creationId xmlns:a16="http://schemas.microsoft.com/office/drawing/2014/main" id="{CF01C5E6-9E48-4919-930E-F3D9C61E7D18}"/>
            </a:ext>
          </a:extLst>
        </xdr:cNvPr>
        <xdr:cNvSpPr txBox="1"/>
      </xdr:nvSpPr>
      <xdr:spPr>
        <a:xfrm>
          <a:off x="16357600" y="1101744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94.5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64</xdr:row>
      <xdr:rowOff>40822</xdr:rowOff>
    </xdr:from>
    <xdr:to>
      <xdr:col>86</xdr:col>
      <xdr:colOff>25400</xdr:colOff>
      <xdr:row>64</xdr:row>
      <xdr:rowOff>40822</xdr:rowOff>
    </xdr:to>
    <xdr:cxnSp macro="">
      <xdr:nvCxnSpPr>
        <xdr:cNvPr id="334" name="直線コネクタ 333">
          <a:extLst>
            <a:ext uri="{FF2B5EF4-FFF2-40B4-BE49-F238E27FC236}">
              <a16:creationId xmlns:a16="http://schemas.microsoft.com/office/drawing/2014/main" id="{A211944A-B397-4C3B-A659-51F78BB302B8}"/>
            </a:ext>
          </a:extLst>
        </xdr:cNvPr>
        <xdr:cNvCxnSpPr/>
      </xdr:nvCxnSpPr>
      <xdr:spPr>
        <a:xfrm>
          <a:off x="16230600" y="1101362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54</xdr:row>
      <xdr:rowOff>52812</xdr:rowOff>
    </xdr:from>
    <xdr:ext cx="340478" cy="259045"/>
    <xdr:sp macro="" textlink="">
      <xdr:nvSpPr>
        <xdr:cNvPr id="335" name="【保健センター・保健所】&#10;有形固定資産減価償却率最大値テキスト">
          <a:extLst>
            <a:ext uri="{FF2B5EF4-FFF2-40B4-BE49-F238E27FC236}">
              <a16:creationId xmlns:a16="http://schemas.microsoft.com/office/drawing/2014/main" id="{F0A2E22A-B40E-428A-9FD4-C2DD623247D6}"/>
            </a:ext>
          </a:extLst>
        </xdr:cNvPr>
        <xdr:cNvSpPr txBox="1"/>
      </xdr:nvSpPr>
      <xdr:spPr>
        <a:xfrm>
          <a:off x="16357600" y="9311112"/>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55</xdr:row>
      <xdr:rowOff>106135</xdr:rowOff>
    </xdr:from>
    <xdr:to>
      <xdr:col>86</xdr:col>
      <xdr:colOff>25400</xdr:colOff>
      <xdr:row>55</xdr:row>
      <xdr:rowOff>106135</xdr:rowOff>
    </xdr:to>
    <xdr:cxnSp macro="">
      <xdr:nvCxnSpPr>
        <xdr:cNvPr id="336" name="直線コネクタ 335">
          <a:extLst>
            <a:ext uri="{FF2B5EF4-FFF2-40B4-BE49-F238E27FC236}">
              <a16:creationId xmlns:a16="http://schemas.microsoft.com/office/drawing/2014/main" id="{6F01E099-4F49-406D-B596-3AD256ECEC89}"/>
            </a:ext>
          </a:extLst>
        </xdr:cNvPr>
        <xdr:cNvCxnSpPr/>
      </xdr:nvCxnSpPr>
      <xdr:spPr>
        <a:xfrm>
          <a:off x="16230600" y="95358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59</xdr:row>
      <xdr:rowOff>113773</xdr:rowOff>
    </xdr:from>
    <xdr:ext cx="405111" cy="259045"/>
    <xdr:sp macro="" textlink="">
      <xdr:nvSpPr>
        <xdr:cNvPr id="337" name="【保健センター・保健所】&#10;有形固定資産減価償却率平均値テキスト">
          <a:extLst>
            <a:ext uri="{FF2B5EF4-FFF2-40B4-BE49-F238E27FC236}">
              <a16:creationId xmlns:a16="http://schemas.microsoft.com/office/drawing/2014/main" id="{F5176B13-3EE5-4955-B857-CBE061DB9899}"/>
            </a:ext>
          </a:extLst>
        </xdr:cNvPr>
        <xdr:cNvSpPr txBox="1"/>
      </xdr:nvSpPr>
      <xdr:spPr>
        <a:xfrm>
          <a:off x="16357600" y="1022932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135346</xdr:rowOff>
    </xdr:from>
    <xdr:to>
      <xdr:col>85</xdr:col>
      <xdr:colOff>177800</xdr:colOff>
      <xdr:row>60</xdr:row>
      <xdr:rowOff>65496</xdr:rowOff>
    </xdr:to>
    <xdr:sp macro="" textlink="">
      <xdr:nvSpPr>
        <xdr:cNvPr id="338" name="フローチャート: 判断 337">
          <a:extLst>
            <a:ext uri="{FF2B5EF4-FFF2-40B4-BE49-F238E27FC236}">
              <a16:creationId xmlns:a16="http://schemas.microsoft.com/office/drawing/2014/main" id="{5E728C22-8C6C-42B0-AF0C-520EB3C82590}"/>
            </a:ext>
          </a:extLst>
        </xdr:cNvPr>
        <xdr:cNvSpPr/>
      </xdr:nvSpPr>
      <xdr:spPr>
        <a:xfrm>
          <a:off x="16268700" y="102508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59</xdr:row>
      <xdr:rowOff>120650</xdr:rowOff>
    </xdr:from>
    <xdr:to>
      <xdr:col>81</xdr:col>
      <xdr:colOff>101600</xdr:colOff>
      <xdr:row>60</xdr:row>
      <xdr:rowOff>50800</xdr:rowOff>
    </xdr:to>
    <xdr:sp macro="" textlink="">
      <xdr:nvSpPr>
        <xdr:cNvPr id="339" name="フローチャート: 判断 338">
          <a:extLst>
            <a:ext uri="{FF2B5EF4-FFF2-40B4-BE49-F238E27FC236}">
              <a16:creationId xmlns:a16="http://schemas.microsoft.com/office/drawing/2014/main" id="{D887B1FC-9571-45EA-9546-B4B4B363528F}"/>
            </a:ext>
          </a:extLst>
        </xdr:cNvPr>
        <xdr:cNvSpPr/>
      </xdr:nvSpPr>
      <xdr:spPr>
        <a:xfrm>
          <a:off x="15430500" y="10236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59</xdr:row>
      <xdr:rowOff>65133</xdr:rowOff>
    </xdr:from>
    <xdr:to>
      <xdr:col>76</xdr:col>
      <xdr:colOff>165100</xdr:colOff>
      <xdr:row>59</xdr:row>
      <xdr:rowOff>166733</xdr:rowOff>
    </xdr:to>
    <xdr:sp macro="" textlink="">
      <xdr:nvSpPr>
        <xdr:cNvPr id="340" name="フローチャート: 判断 339">
          <a:extLst>
            <a:ext uri="{FF2B5EF4-FFF2-40B4-BE49-F238E27FC236}">
              <a16:creationId xmlns:a16="http://schemas.microsoft.com/office/drawing/2014/main" id="{6EAD5655-4C3E-4A56-83CB-36EEFB189C5D}"/>
            </a:ext>
          </a:extLst>
        </xdr:cNvPr>
        <xdr:cNvSpPr/>
      </xdr:nvSpPr>
      <xdr:spPr>
        <a:xfrm>
          <a:off x="14541500" y="101806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59</xdr:row>
      <xdr:rowOff>55335</xdr:rowOff>
    </xdr:from>
    <xdr:to>
      <xdr:col>72</xdr:col>
      <xdr:colOff>38100</xdr:colOff>
      <xdr:row>59</xdr:row>
      <xdr:rowOff>156935</xdr:rowOff>
    </xdr:to>
    <xdr:sp macro="" textlink="">
      <xdr:nvSpPr>
        <xdr:cNvPr id="341" name="フローチャート: 判断 340">
          <a:extLst>
            <a:ext uri="{FF2B5EF4-FFF2-40B4-BE49-F238E27FC236}">
              <a16:creationId xmlns:a16="http://schemas.microsoft.com/office/drawing/2014/main" id="{271B93FC-D86E-405E-8C09-9F911BD09ABF}"/>
            </a:ext>
          </a:extLst>
        </xdr:cNvPr>
        <xdr:cNvSpPr/>
      </xdr:nvSpPr>
      <xdr:spPr>
        <a:xfrm>
          <a:off x="13652500" y="101708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59</xdr:row>
      <xdr:rowOff>25944</xdr:rowOff>
    </xdr:from>
    <xdr:to>
      <xdr:col>67</xdr:col>
      <xdr:colOff>101600</xdr:colOff>
      <xdr:row>59</xdr:row>
      <xdr:rowOff>127544</xdr:rowOff>
    </xdr:to>
    <xdr:sp macro="" textlink="">
      <xdr:nvSpPr>
        <xdr:cNvPr id="342" name="フローチャート: 判断 341">
          <a:extLst>
            <a:ext uri="{FF2B5EF4-FFF2-40B4-BE49-F238E27FC236}">
              <a16:creationId xmlns:a16="http://schemas.microsoft.com/office/drawing/2014/main" id="{07749C2D-B0A6-4115-81AD-01C381F53FD7}"/>
            </a:ext>
          </a:extLst>
        </xdr:cNvPr>
        <xdr:cNvSpPr/>
      </xdr:nvSpPr>
      <xdr:spPr>
        <a:xfrm>
          <a:off x="12763500" y="101414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343" name="テキスト ボックス 342">
          <a:extLst>
            <a:ext uri="{FF2B5EF4-FFF2-40B4-BE49-F238E27FC236}">
              <a16:creationId xmlns:a16="http://schemas.microsoft.com/office/drawing/2014/main" id="{A0FE3DED-6AB5-4681-A37C-9966E43E433B}"/>
            </a:ext>
          </a:extLst>
        </xdr:cNvPr>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344" name="テキスト ボックス 343">
          <a:extLst>
            <a:ext uri="{FF2B5EF4-FFF2-40B4-BE49-F238E27FC236}">
              <a16:creationId xmlns:a16="http://schemas.microsoft.com/office/drawing/2014/main" id="{8762B783-12F8-4272-BEB9-A464E79BE8A0}"/>
            </a:ext>
          </a:extLst>
        </xdr:cNvPr>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345" name="テキスト ボックス 344">
          <a:extLst>
            <a:ext uri="{FF2B5EF4-FFF2-40B4-BE49-F238E27FC236}">
              <a16:creationId xmlns:a16="http://schemas.microsoft.com/office/drawing/2014/main" id="{B6D1A918-9872-40A4-8C86-FAC60289C379}"/>
            </a:ext>
          </a:extLst>
        </xdr:cNvPr>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346" name="テキスト ボックス 345">
          <a:extLst>
            <a:ext uri="{FF2B5EF4-FFF2-40B4-BE49-F238E27FC236}">
              <a16:creationId xmlns:a16="http://schemas.microsoft.com/office/drawing/2014/main" id="{2743BC91-DD30-4743-8CB6-8078FB95332A}"/>
            </a:ext>
          </a:extLst>
        </xdr:cNvPr>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347" name="テキスト ボックス 346">
          <a:extLst>
            <a:ext uri="{FF2B5EF4-FFF2-40B4-BE49-F238E27FC236}">
              <a16:creationId xmlns:a16="http://schemas.microsoft.com/office/drawing/2014/main" id="{B642305B-5F1E-481D-8652-90CD6A179F74}"/>
            </a:ext>
          </a:extLst>
        </xdr:cNvPr>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120650</xdr:rowOff>
    </xdr:from>
    <xdr:to>
      <xdr:col>85</xdr:col>
      <xdr:colOff>177800</xdr:colOff>
      <xdr:row>60</xdr:row>
      <xdr:rowOff>50800</xdr:rowOff>
    </xdr:to>
    <xdr:sp macro="" textlink="">
      <xdr:nvSpPr>
        <xdr:cNvPr id="348" name="楕円 347">
          <a:extLst>
            <a:ext uri="{FF2B5EF4-FFF2-40B4-BE49-F238E27FC236}">
              <a16:creationId xmlns:a16="http://schemas.microsoft.com/office/drawing/2014/main" id="{F02920A8-ADC2-460F-98E5-F3AB26E6A78C}"/>
            </a:ext>
          </a:extLst>
        </xdr:cNvPr>
        <xdr:cNvSpPr/>
      </xdr:nvSpPr>
      <xdr:spPr>
        <a:xfrm>
          <a:off x="16268700" y="10236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58</xdr:row>
      <xdr:rowOff>143527</xdr:rowOff>
    </xdr:from>
    <xdr:ext cx="405111" cy="259045"/>
    <xdr:sp macro="" textlink="">
      <xdr:nvSpPr>
        <xdr:cNvPr id="349" name="【保健センター・保健所】&#10;有形固定資産減価償却率該当値テキスト">
          <a:extLst>
            <a:ext uri="{FF2B5EF4-FFF2-40B4-BE49-F238E27FC236}">
              <a16:creationId xmlns:a16="http://schemas.microsoft.com/office/drawing/2014/main" id="{C1440EA4-3EC9-482C-A54B-CFFA80B46A8F}"/>
            </a:ext>
          </a:extLst>
        </xdr:cNvPr>
        <xdr:cNvSpPr txBox="1"/>
      </xdr:nvSpPr>
      <xdr:spPr>
        <a:xfrm>
          <a:off x="16357600" y="100876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59</xdr:row>
      <xdr:rowOff>87993</xdr:rowOff>
    </xdr:from>
    <xdr:to>
      <xdr:col>81</xdr:col>
      <xdr:colOff>101600</xdr:colOff>
      <xdr:row>60</xdr:row>
      <xdr:rowOff>18143</xdr:rowOff>
    </xdr:to>
    <xdr:sp macro="" textlink="">
      <xdr:nvSpPr>
        <xdr:cNvPr id="350" name="楕円 349">
          <a:extLst>
            <a:ext uri="{FF2B5EF4-FFF2-40B4-BE49-F238E27FC236}">
              <a16:creationId xmlns:a16="http://schemas.microsoft.com/office/drawing/2014/main" id="{B30C8BDA-9E83-42A6-8DFA-EDC2ACA269C3}"/>
            </a:ext>
          </a:extLst>
        </xdr:cNvPr>
        <xdr:cNvSpPr/>
      </xdr:nvSpPr>
      <xdr:spPr>
        <a:xfrm>
          <a:off x="15430500" y="102035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59</xdr:row>
      <xdr:rowOff>138793</xdr:rowOff>
    </xdr:from>
    <xdr:to>
      <xdr:col>85</xdr:col>
      <xdr:colOff>127000</xdr:colOff>
      <xdr:row>60</xdr:row>
      <xdr:rowOff>0</xdr:rowOff>
    </xdr:to>
    <xdr:cxnSp macro="">
      <xdr:nvCxnSpPr>
        <xdr:cNvPr id="351" name="直線コネクタ 350">
          <a:extLst>
            <a:ext uri="{FF2B5EF4-FFF2-40B4-BE49-F238E27FC236}">
              <a16:creationId xmlns:a16="http://schemas.microsoft.com/office/drawing/2014/main" id="{3384AFB9-D05E-444D-BE95-6A6A2D9468F8}"/>
            </a:ext>
          </a:extLst>
        </xdr:cNvPr>
        <xdr:cNvCxnSpPr/>
      </xdr:nvCxnSpPr>
      <xdr:spPr>
        <a:xfrm>
          <a:off x="15481300" y="10254343"/>
          <a:ext cx="8382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59</xdr:row>
      <xdr:rowOff>55335</xdr:rowOff>
    </xdr:from>
    <xdr:to>
      <xdr:col>76</xdr:col>
      <xdr:colOff>165100</xdr:colOff>
      <xdr:row>59</xdr:row>
      <xdr:rowOff>156935</xdr:rowOff>
    </xdr:to>
    <xdr:sp macro="" textlink="">
      <xdr:nvSpPr>
        <xdr:cNvPr id="352" name="楕円 351">
          <a:extLst>
            <a:ext uri="{FF2B5EF4-FFF2-40B4-BE49-F238E27FC236}">
              <a16:creationId xmlns:a16="http://schemas.microsoft.com/office/drawing/2014/main" id="{F2FC2946-E995-47B3-8588-448C005E1836}"/>
            </a:ext>
          </a:extLst>
        </xdr:cNvPr>
        <xdr:cNvSpPr/>
      </xdr:nvSpPr>
      <xdr:spPr>
        <a:xfrm>
          <a:off x="14541500" y="101708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59</xdr:row>
      <xdr:rowOff>106135</xdr:rowOff>
    </xdr:from>
    <xdr:to>
      <xdr:col>81</xdr:col>
      <xdr:colOff>50800</xdr:colOff>
      <xdr:row>59</xdr:row>
      <xdr:rowOff>138793</xdr:rowOff>
    </xdr:to>
    <xdr:cxnSp macro="">
      <xdr:nvCxnSpPr>
        <xdr:cNvPr id="353" name="直線コネクタ 352">
          <a:extLst>
            <a:ext uri="{FF2B5EF4-FFF2-40B4-BE49-F238E27FC236}">
              <a16:creationId xmlns:a16="http://schemas.microsoft.com/office/drawing/2014/main" id="{B3929B6E-20DB-4629-B143-3B68831CC1D4}"/>
            </a:ext>
          </a:extLst>
        </xdr:cNvPr>
        <xdr:cNvCxnSpPr/>
      </xdr:nvCxnSpPr>
      <xdr:spPr>
        <a:xfrm>
          <a:off x="14592300" y="10221685"/>
          <a:ext cx="889000" cy="326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59</xdr:row>
      <xdr:rowOff>55335</xdr:rowOff>
    </xdr:from>
    <xdr:to>
      <xdr:col>72</xdr:col>
      <xdr:colOff>38100</xdr:colOff>
      <xdr:row>59</xdr:row>
      <xdr:rowOff>156935</xdr:rowOff>
    </xdr:to>
    <xdr:sp macro="" textlink="">
      <xdr:nvSpPr>
        <xdr:cNvPr id="354" name="楕円 353">
          <a:extLst>
            <a:ext uri="{FF2B5EF4-FFF2-40B4-BE49-F238E27FC236}">
              <a16:creationId xmlns:a16="http://schemas.microsoft.com/office/drawing/2014/main" id="{CBC39FDB-5510-4FBD-99C8-E571EB2A2120}"/>
            </a:ext>
          </a:extLst>
        </xdr:cNvPr>
        <xdr:cNvSpPr/>
      </xdr:nvSpPr>
      <xdr:spPr>
        <a:xfrm>
          <a:off x="13652500" y="101708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59</xdr:row>
      <xdr:rowOff>106135</xdr:rowOff>
    </xdr:from>
    <xdr:to>
      <xdr:col>76</xdr:col>
      <xdr:colOff>114300</xdr:colOff>
      <xdr:row>59</xdr:row>
      <xdr:rowOff>106135</xdr:rowOff>
    </xdr:to>
    <xdr:cxnSp macro="">
      <xdr:nvCxnSpPr>
        <xdr:cNvPr id="355" name="直線コネクタ 354">
          <a:extLst>
            <a:ext uri="{FF2B5EF4-FFF2-40B4-BE49-F238E27FC236}">
              <a16:creationId xmlns:a16="http://schemas.microsoft.com/office/drawing/2014/main" id="{78DD618E-728E-40C7-9867-C78DD4FF3165}"/>
            </a:ext>
          </a:extLst>
        </xdr:cNvPr>
        <xdr:cNvCxnSpPr/>
      </xdr:nvCxnSpPr>
      <xdr:spPr>
        <a:xfrm>
          <a:off x="13703300" y="10221685"/>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58</xdr:row>
      <xdr:rowOff>161472</xdr:rowOff>
    </xdr:from>
    <xdr:to>
      <xdr:col>67</xdr:col>
      <xdr:colOff>101600</xdr:colOff>
      <xdr:row>59</xdr:row>
      <xdr:rowOff>91622</xdr:rowOff>
    </xdr:to>
    <xdr:sp macro="" textlink="">
      <xdr:nvSpPr>
        <xdr:cNvPr id="356" name="楕円 355">
          <a:extLst>
            <a:ext uri="{FF2B5EF4-FFF2-40B4-BE49-F238E27FC236}">
              <a16:creationId xmlns:a16="http://schemas.microsoft.com/office/drawing/2014/main" id="{C7BCB9BC-0DF6-46D4-B381-B72183F27A90}"/>
            </a:ext>
          </a:extLst>
        </xdr:cNvPr>
        <xdr:cNvSpPr/>
      </xdr:nvSpPr>
      <xdr:spPr>
        <a:xfrm>
          <a:off x="12763500" y="101055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59</xdr:row>
      <xdr:rowOff>40822</xdr:rowOff>
    </xdr:from>
    <xdr:to>
      <xdr:col>71</xdr:col>
      <xdr:colOff>177800</xdr:colOff>
      <xdr:row>59</xdr:row>
      <xdr:rowOff>106135</xdr:rowOff>
    </xdr:to>
    <xdr:cxnSp macro="">
      <xdr:nvCxnSpPr>
        <xdr:cNvPr id="357" name="直線コネクタ 356">
          <a:extLst>
            <a:ext uri="{FF2B5EF4-FFF2-40B4-BE49-F238E27FC236}">
              <a16:creationId xmlns:a16="http://schemas.microsoft.com/office/drawing/2014/main" id="{208EA055-38DC-42CB-A963-D9E06EBC1530}"/>
            </a:ext>
          </a:extLst>
        </xdr:cNvPr>
        <xdr:cNvCxnSpPr/>
      </xdr:nvCxnSpPr>
      <xdr:spPr>
        <a:xfrm>
          <a:off x="12814300" y="10156372"/>
          <a:ext cx="889000" cy="653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60</xdr:row>
      <xdr:rowOff>41927</xdr:rowOff>
    </xdr:from>
    <xdr:ext cx="405111" cy="259045"/>
    <xdr:sp macro="" textlink="">
      <xdr:nvSpPr>
        <xdr:cNvPr id="358" name="n_1aveValue【保健センター・保健所】&#10;有形固定資産減価償却率">
          <a:extLst>
            <a:ext uri="{FF2B5EF4-FFF2-40B4-BE49-F238E27FC236}">
              <a16:creationId xmlns:a16="http://schemas.microsoft.com/office/drawing/2014/main" id="{220918B5-F39F-4315-B935-7CC15037AC4E}"/>
            </a:ext>
          </a:extLst>
        </xdr:cNvPr>
        <xdr:cNvSpPr txBox="1"/>
      </xdr:nvSpPr>
      <xdr:spPr>
        <a:xfrm>
          <a:off x="15266044" y="103289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59</xdr:row>
      <xdr:rowOff>157860</xdr:rowOff>
    </xdr:from>
    <xdr:ext cx="405111" cy="259045"/>
    <xdr:sp macro="" textlink="">
      <xdr:nvSpPr>
        <xdr:cNvPr id="359" name="n_2aveValue【保健センター・保健所】&#10;有形固定資産減価償却率">
          <a:extLst>
            <a:ext uri="{FF2B5EF4-FFF2-40B4-BE49-F238E27FC236}">
              <a16:creationId xmlns:a16="http://schemas.microsoft.com/office/drawing/2014/main" id="{E61B4500-A636-4DA9-B418-96949B8E19A9}"/>
            </a:ext>
          </a:extLst>
        </xdr:cNvPr>
        <xdr:cNvSpPr txBox="1"/>
      </xdr:nvSpPr>
      <xdr:spPr>
        <a:xfrm>
          <a:off x="14389744" y="1027341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59</xdr:row>
      <xdr:rowOff>148062</xdr:rowOff>
    </xdr:from>
    <xdr:ext cx="405111" cy="259045"/>
    <xdr:sp macro="" textlink="">
      <xdr:nvSpPr>
        <xdr:cNvPr id="360" name="n_3aveValue【保健センター・保健所】&#10;有形固定資産減価償却率">
          <a:extLst>
            <a:ext uri="{FF2B5EF4-FFF2-40B4-BE49-F238E27FC236}">
              <a16:creationId xmlns:a16="http://schemas.microsoft.com/office/drawing/2014/main" id="{A54902B1-34DE-43BE-817C-092F0D8B8842}"/>
            </a:ext>
          </a:extLst>
        </xdr:cNvPr>
        <xdr:cNvSpPr txBox="1"/>
      </xdr:nvSpPr>
      <xdr:spPr>
        <a:xfrm>
          <a:off x="13500744" y="102636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59</xdr:row>
      <xdr:rowOff>118671</xdr:rowOff>
    </xdr:from>
    <xdr:ext cx="405111" cy="259045"/>
    <xdr:sp macro="" textlink="">
      <xdr:nvSpPr>
        <xdr:cNvPr id="361" name="n_4aveValue【保健センター・保健所】&#10;有形固定資産減価償却率">
          <a:extLst>
            <a:ext uri="{FF2B5EF4-FFF2-40B4-BE49-F238E27FC236}">
              <a16:creationId xmlns:a16="http://schemas.microsoft.com/office/drawing/2014/main" id="{0B1D27BC-D101-4ABF-9C3F-9EF84B8D5D0C}"/>
            </a:ext>
          </a:extLst>
        </xdr:cNvPr>
        <xdr:cNvSpPr txBox="1"/>
      </xdr:nvSpPr>
      <xdr:spPr>
        <a:xfrm>
          <a:off x="12611744" y="102342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58</xdr:row>
      <xdr:rowOff>34670</xdr:rowOff>
    </xdr:from>
    <xdr:ext cx="405111" cy="259045"/>
    <xdr:sp macro="" textlink="">
      <xdr:nvSpPr>
        <xdr:cNvPr id="362" name="n_1mainValue【保健センター・保健所】&#10;有形固定資産減価償却率">
          <a:extLst>
            <a:ext uri="{FF2B5EF4-FFF2-40B4-BE49-F238E27FC236}">
              <a16:creationId xmlns:a16="http://schemas.microsoft.com/office/drawing/2014/main" id="{02C2ACCD-7673-4CC1-B942-8E0B4B602891}"/>
            </a:ext>
          </a:extLst>
        </xdr:cNvPr>
        <xdr:cNvSpPr txBox="1"/>
      </xdr:nvSpPr>
      <xdr:spPr>
        <a:xfrm>
          <a:off x="15266044" y="997877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58</xdr:row>
      <xdr:rowOff>2012</xdr:rowOff>
    </xdr:from>
    <xdr:ext cx="405111" cy="259045"/>
    <xdr:sp macro="" textlink="">
      <xdr:nvSpPr>
        <xdr:cNvPr id="363" name="n_2mainValue【保健センター・保健所】&#10;有形固定資産減価償却率">
          <a:extLst>
            <a:ext uri="{FF2B5EF4-FFF2-40B4-BE49-F238E27FC236}">
              <a16:creationId xmlns:a16="http://schemas.microsoft.com/office/drawing/2014/main" id="{64D9A766-223D-41EB-B823-55AB8E3F84A5}"/>
            </a:ext>
          </a:extLst>
        </xdr:cNvPr>
        <xdr:cNvSpPr txBox="1"/>
      </xdr:nvSpPr>
      <xdr:spPr>
        <a:xfrm>
          <a:off x="14389744" y="99461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58</xdr:row>
      <xdr:rowOff>2012</xdr:rowOff>
    </xdr:from>
    <xdr:ext cx="405111" cy="259045"/>
    <xdr:sp macro="" textlink="">
      <xdr:nvSpPr>
        <xdr:cNvPr id="364" name="n_3mainValue【保健センター・保健所】&#10;有形固定資産減価償却率">
          <a:extLst>
            <a:ext uri="{FF2B5EF4-FFF2-40B4-BE49-F238E27FC236}">
              <a16:creationId xmlns:a16="http://schemas.microsoft.com/office/drawing/2014/main" id="{C1230570-5139-4A08-9552-F1CC064F5BDA}"/>
            </a:ext>
          </a:extLst>
        </xdr:cNvPr>
        <xdr:cNvSpPr txBox="1"/>
      </xdr:nvSpPr>
      <xdr:spPr>
        <a:xfrm>
          <a:off x="13500744" y="99461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57</xdr:row>
      <xdr:rowOff>108149</xdr:rowOff>
    </xdr:from>
    <xdr:ext cx="405111" cy="259045"/>
    <xdr:sp macro="" textlink="">
      <xdr:nvSpPr>
        <xdr:cNvPr id="365" name="n_4mainValue【保健センター・保健所】&#10;有形固定資産減価償却率">
          <a:extLst>
            <a:ext uri="{FF2B5EF4-FFF2-40B4-BE49-F238E27FC236}">
              <a16:creationId xmlns:a16="http://schemas.microsoft.com/office/drawing/2014/main" id="{7CA16F61-F0FF-4ACC-BE0D-CAC708419D5A}"/>
            </a:ext>
          </a:extLst>
        </xdr:cNvPr>
        <xdr:cNvSpPr txBox="1"/>
      </xdr:nvSpPr>
      <xdr:spPr>
        <a:xfrm>
          <a:off x="12611744" y="988079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366" name="正方形/長方形 365">
          <a:extLst>
            <a:ext uri="{FF2B5EF4-FFF2-40B4-BE49-F238E27FC236}">
              <a16:creationId xmlns:a16="http://schemas.microsoft.com/office/drawing/2014/main" id="{AACE5F2A-2D80-4668-B845-6E9C61BAC43E}"/>
            </a:ext>
          </a:extLst>
        </xdr:cNvPr>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367" name="正方形/長方形 366">
          <a:extLst>
            <a:ext uri="{FF2B5EF4-FFF2-40B4-BE49-F238E27FC236}">
              <a16:creationId xmlns:a16="http://schemas.microsoft.com/office/drawing/2014/main" id="{B9666901-C7C2-481C-ACA3-27D8D0129016}"/>
            </a:ext>
          </a:extLst>
        </xdr:cNvPr>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368" name="正方形/長方形 367">
          <a:extLst>
            <a:ext uri="{FF2B5EF4-FFF2-40B4-BE49-F238E27FC236}">
              <a16:creationId xmlns:a16="http://schemas.microsoft.com/office/drawing/2014/main" id="{2CB5F0AE-05B3-46D0-B197-A39327668B28}"/>
            </a:ext>
          </a:extLst>
        </xdr:cNvPr>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369" name="正方形/長方形 368">
          <a:extLst>
            <a:ext uri="{FF2B5EF4-FFF2-40B4-BE49-F238E27FC236}">
              <a16:creationId xmlns:a16="http://schemas.microsoft.com/office/drawing/2014/main" id="{3419AA20-4E02-47D0-80CF-795D0587EAEA}"/>
            </a:ext>
          </a:extLst>
        </xdr:cNvPr>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370" name="正方形/長方形 369">
          <a:extLst>
            <a:ext uri="{FF2B5EF4-FFF2-40B4-BE49-F238E27FC236}">
              <a16:creationId xmlns:a16="http://schemas.microsoft.com/office/drawing/2014/main" id="{95221E29-A028-49D6-9CF9-B7C85AD90493}"/>
            </a:ext>
          </a:extLst>
        </xdr:cNvPr>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371" name="正方形/長方形 370">
          <a:extLst>
            <a:ext uri="{FF2B5EF4-FFF2-40B4-BE49-F238E27FC236}">
              <a16:creationId xmlns:a16="http://schemas.microsoft.com/office/drawing/2014/main" id="{450599AF-C077-4EA0-A4CB-6C6AB80A6945}"/>
            </a:ext>
          </a:extLst>
        </xdr:cNvPr>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372" name="正方形/長方形 371">
          <a:extLst>
            <a:ext uri="{FF2B5EF4-FFF2-40B4-BE49-F238E27FC236}">
              <a16:creationId xmlns:a16="http://schemas.microsoft.com/office/drawing/2014/main" id="{EDE25200-B8B4-4F83-83FD-C74C18DD3EB2}"/>
            </a:ext>
          </a:extLst>
        </xdr:cNvPr>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373" name="正方形/長方形 372">
          <a:extLst>
            <a:ext uri="{FF2B5EF4-FFF2-40B4-BE49-F238E27FC236}">
              <a16:creationId xmlns:a16="http://schemas.microsoft.com/office/drawing/2014/main" id="{6CE29B7C-B289-4075-99D6-B9DAADE4B58D}"/>
            </a:ext>
          </a:extLst>
        </xdr:cNvPr>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374" name="テキスト ボックス 373">
          <a:extLst>
            <a:ext uri="{FF2B5EF4-FFF2-40B4-BE49-F238E27FC236}">
              <a16:creationId xmlns:a16="http://schemas.microsoft.com/office/drawing/2014/main" id="{E9EB5B60-A70D-48F0-BEFF-EF6185F9E7B7}"/>
            </a:ext>
          </a:extLst>
        </xdr:cNvPr>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375" name="直線コネクタ 374">
          <a:extLst>
            <a:ext uri="{FF2B5EF4-FFF2-40B4-BE49-F238E27FC236}">
              <a16:creationId xmlns:a16="http://schemas.microsoft.com/office/drawing/2014/main" id="{3C66FA20-CD7B-4A67-8F88-00B8278C1C84}"/>
            </a:ext>
          </a:extLst>
        </xdr:cNvPr>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76200</xdr:rowOff>
    </xdr:from>
    <xdr:to>
      <xdr:col>120</xdr:col>
      <xdr:colOff>114300</xdr:colOff>
      <xdr:row>64</xdr:row>
      <xdr:rowOff>76200</xdr:rowOff>
    </xdr:to>
    <xdr:cxnSp macro="">
      <xdr:nvCxnSpPr>
        <xdr:cNvPr id="376" name="直線コネクタ 375">
          <a:extLst>
            <a:ext uri="{FF2B5EF4-FFF2-40B4-BE49-F238E27FC236}">
              <a16:creationId xmlns:a16="http://schemas.microsoft.com/office/drawing/2014/main" id="{1C147284-8DB1-4099-859F-5F30E27A95CC}"/>
            </a:ext>
          </a:extLst>
        </xdr:cNvPr>
        <xdr:cNvCxnSpPr/>
      </xdr:nvCxnSpPr>
      <xdr:spPr>
        <a:xfrm>
          <a:off x="18288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105427</xdr:rowOff>
    </xdr:from>
    <xdr:ext cx="467179" cy="259045"/>
    <xdr:sp macro="" textlink="">
      <xdr:nvSpPr>
        <xdr:cNvPr id="377" name="テキスト ボックス 376">
          <a:extLst>
            <a:ext uri="{FF2B5EF4-FFF2-40B4-BE49-F238E27FC236}">
              <a16:creationId xmlns:a16="http://schemas.microsoft.com/office/drawing/2014/main" id="{FD9829FD-CE5A-42DF-80A6-D32C579FEAF9}"/>
            </a:ext>
          </a:extLst>
        </xdr:cNvPr>
        <xdr:cNvSpPr txBox="1"/>
      </xdr:nvSpPr>
      <xdr:spPr>
        <a:xfrm>
          <a:off x="17820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62</xdr:row>
      <xdr:rowOff>38100</xdr:rowOff>
    </xdr:from>
    <xdr:to>
      <xdr:col>120</xdr:col>
      <xdr:colOff>114300</xdr:colOff>
      <xdr:row>62</xdr:row>
      <xdr:rowOff>38100</xdr:rowOff>
    </xdr:to>
    <xdr:cxnSp macro="">
      <xdr:nvCxnSpPr>
        <xdr:cNvPr id="378" name="直線コネクタ 377">
          <a:extLst>
            <a:ext uri="{FF2B5EF4-FFF2-40B4-BE49-F238E27FC236}">
              <a16:creationId xmlns:a16="http://schemas.microsoft.com/office/drawing/2014/main" id="{A8A26687-3E38-4EDB-8FE1-3D7D6E63D091}"/>
            </a:ext>
          </a:extLst>
        </xdr:cNvPr>
        <xdr:cNvCxnSpPr/>
      </xdr:nvCxnSpPr>
      <xdr:spPr>
        <a:xfrm>
          <a:off x="18288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61</xdr:row>
      <xdr:rowOff>67327</xdr:rowOff>
    </xdr:from>
    <xdr:ext cx="467179" cy="259045"/>
    <xdr:sp macro="" textlink="">
      <xdr:nvSpPr>
        <xdr:cNvPr id="379" name="テキスト ボックス 378">
          <a:extLst>
            <a:ext uri="{FF2B5EF4-FFF2-40B4-BE49-F238E27FC236}">
              <a16:creationId xmlns:a16="http://schemas.microsoft.com/office/drawing/2014/main" id="{7B3661DF-6E3B-4243-B0EF-449CAE72BC5E}"/>
            </a:ext>
          </a:extLst>
        </xdr:cNvPr>
        <xdr:cNvSpPr txBox="1"/>
      </xdr:nvSpPr>
      <xdr:spPr>
        <a:xfrm>
          <a:off x="17820821" y="1052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60</xdr:row>
      <xdr:rowOff>0</xdr:rowOff>
    </xdr:from>
    <xdr:to>
      <xdr:col>120</xdr:col>
      <xdr:colOff>114300</xdr:colOff>
      <xdr:row>60</xdr:row>
      <xdr:rowOff>0</xdr:rowOff>
    </xdr:to>
    <xdr:cxnSp macro="">
      <xdr:nvCxnSpPr>
        <xdr:cNvPr id="380" name="直線コネクタ 379">
          <a:extLst>
            <a:ext uri="{FF2B5EF4-FFF2-40B4-BE49-F238E27FC236}">
              <a16:creationId xmlns:a16="http://schemas.microsoft.com/office/drawing/2014/main" id="{EC689E1C-95C7-4762-B994-6651B263BA1D}"/>
            </a:ext>
          </a:extLst>
        </xdr:cNvPr>
        <xdr:cNvCxnSpPr/>
      </xdr:nvCxnSpPr>
      <xdr:spPr>
        <a:xfrm>
          <a:off x="18288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59</xdr:row>
      <xdr:rowOff>29227</xdr:rowOff>
    </xdr:from>
    <xdr:ext cx="467179" cy="259045"/>
    <xdr:sp macro="" textlink="">
      <xdr:nvSpPr>
        <xdr:cNvPr id="381" name="テキスト ボックス 380">
          <a:extLst>
            <a:ext uri="{FF2B5EF4-FFF2-40B4-BE49-F238E27FC236}">
              <a16:creationId xmlns:a16="http://schemas.microsoft.com/office/drawing/2014/main" id="{10658C7A-D4C4-4490-A86F-FA1C34BA1A73}"/>
            </a:ext>
          </a:extLst>
        </xdr:cNvPr>
        <xdr:cNvSpPr txBox="1"/>
      </xdr:nvSpPr>
      <xdr:spPr>
        <a:xfrm>
          <a:off x="17820821" y="1014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133350</xdr:rowOff>
    </xdr:from>
    <xdr:to>
      <xdr:col>120</xdr:col>
      <xdr:colOff>114300</xdr:colOff>
      <xdr:row>57</xdr:row>
      <xdr:rowOff>133350</xdr:rowOff>
    </xdr:to>
    <xdr:cxnSp macro="">
      <xdr:nvCxnSpPr>
        <xdr:cNvPr id="382" name="直線コネクタ 381">
          <a:extLst>
            <a:ext uri="{FF2B5EF4-FFF2-40B4-BE49-F238E27FC236}">
              <a16:creationId xmlns:a16="http://schemas.microsoft.com/office/drawing/2014/main" id="{A88D5789-1BF8-4D9C-82A9-6AA35C3E5A2F}"/>
            </a:ext>
          </a:extLst>
        </xdr:cNvPr>
        <xdr:cNvCxnSpPr/>
      </xdr:nvCxnSpPr>
      <xdr:spPr>
        <a:xfrm>
          <a:off x="18288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56</xdr:row>
      <xdr:rowOff>162577</xdr:rowOff>
    </xdr:from>
    <xdr:ext cx="467179" cy="259045"/>
    <xdr:sp macro="" textlink="">
      <xdr:nvSpPr>
        <xdr:cNvPr id="383" name="テキスト ボックス 382">
          <a:extLst>
            <a:ext uri="{FF2B5EF4-FFF2-40B4-BE49-F238E27FC236}">
              <a16:creationId xmlns:a16="http://schemas.microsoft.com/office/drawing/2014/main" id="{ABD82411-0F93-4090-9853-80776ED8078E}"/>
            </a:ext>
          </a:extLst>
        </xdr:cNvPr>
        <xdr:cNvSpPr txBox="1"/>
      </xdr:nvSpPr>
      <xdr:spPr>
        <a:xfrm>
          <a:off x="17820821" y="976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95250</xdr:rowOff>
    </xdr:from>
    <xdr:to>
      <xdr:col>120</xdr:col>
      <xdr:colOff>114300</xdr:colOff>
      <xdr:row>55</xdr:row>
      <xdr:rowOff>95250</xdr:rowOff>
    </xdr:to>
    <xdr:cxnSp macro="">
      <xdr:nvCxnSpPr>
        <xdr:cNvPr id="384" name="直線コネクタ 383">
          <a:extLst>
            <a:ext uri="{FF2B5EF4-FFF2-40B4-BE49-F238E27FC236}">
              <a16:creationId xmlns:a16="http://schemas.microsoft.com/office/drawing/2014/main" id="{0DCBA429-8D8B-4812-81ED-A2C9B4BDC97D}"/>
            </a:ext>
          </a:extLst>
        </xdr:cNvPr>
        <xdr:cNvCxnSpPr/>
      </xdr:nvCxnSpPr>
      <xdr:spPr>
        <a:xfrm>
          <a:off x="18288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54</xdr:row>
      <xdr:rowOff>124477</xdr:rowOff>
    </xdr:from>
    <xdr:ext cx="467179" cy="259045"/>
    <xdr:sp macro="" textlink="">
      <xdr:nvSpPr>
        <xdr:cNvPr id="385" name="テキスト ボックス 384">
          <a:extLst>
            <a:ext uri="{FF2B5EF4-FFF2-40B4-BE49-F238E27FC236}">
              <a16:creationId xmlns:a16="http://schemas.microsoft.com/office/drawing/2014/main" id="{2507DF2D-08ED-4695-B803-F947C7D44543}"/>
            </a:ext>
          </a:extLst>
        </xdr:cNvPr>
        <xdr:cNvSpPr txBox="1"/>
      </xdr:nvSpPr>
      <xdr:spPr>
        <a:xfrm>
          <a:off x="17820821" y="938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386" name="直線コネクタ 385">
          <a:extLst>
            <a:ext uri="{FF2B5EF4-FFF2-40B4-BE49-F238E27FC236}">
              <a16:creationId xmlns:a16="http://schemas.microsoft.com/office/drawing/2014/main" id="{39A0C9E0-45C8-496D-B1BF-A36F599CDF4F}"/>
            </a:ext>
          </a:extLst>
        </xdr:cNvPr>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52</xdr:row>
      <xdr:rowOff>86377</xdr:rowOff>
    </xdr:from>
    <xdr:ext cx="467179" cy="259045"/>
    <xdr:sp macro="" textlink="">
      <xdr:nvSpPr>
        <xdr:cNvPr id="387" name="テキスト ボックス 386">
          <a:extLst>
            <a:ext uri="{FF2B5EF4-FFF2-40B4-BE49-F238E27FC236}">
              <a16:creationId xmlns:a16="http://schemas.microsoft.com/office/drawing/2014/main" id="{38921C28-5E23-4ED1-ACA1-656AAEC2E0F2}"/>
            </a:ext>
          </a:extLst>
        </xdr:cNvPr>
        <xdr:cNvSpPr txBox="1"/>
      </xdr:nvSpPr>
      <xdr:spPr>
        <a:xfrm>
          <a:off x="17820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388" name="【保健センター・保健所】&#10;一人当たり面積グラフ枠">
          <a:extLst>
            <a:ext uri="{FF2B5EF4-FFF2-40B4-BE49-F238E27FC236}">
              <a16:creationId xmlns:a16="http://schemas.microsoft.com/office/drawing/2014/main" id="{8B880F99-C547-457F-AE9B-D5B5D5CE7BC4}"/>
            </a:ext>
          </a:extLst>
        </xdr:cNvPr>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55</xdr:row>
      <xdr:rowOff>104394</xdr:rowOff>
    </xdr:from>
    <xdr:to>
      <xdr:col>116</xdr:col>
      <xdr:colOff>62864</xdr:colOff>
      <xdr:row>64</xdr:row>
      <xdr:rowOff>63246</xdr:rowOff>
    </xdr:to>
    <xdr:cxnSp macro="">
      <xdr:nvCxnSpPr>
        <xdr:cNvPr id="389" name="直線コネクタ 388">
          <a:extLst>
            <a:ext uri="{FF2B5EF4-FFF2-40B4-BE49-F238E27FC236}">
              <a16:creationId xmlns:a16="http://schemas.microsoft.com/office/drawing/2014/main" id="{9BB3566A-F5B9-4AAF-B56D-58345CD270D1}"/>
            </a:ext>
          </a:extLst>
        </xdr:cNvPr>
        <xdr:cNvCxnSpPr/>
      </xdr:nvCxnSpPr>
      <xdr:spPr>
        <a:xfrm flipV="1">
          <a:off x="22160864" y="9534144"/>
          <a:ext cx="0" cy="150190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64</xdr:row>
      <xdr:rowOff>67073</xdr:rowOff>
    </xdr:from>
    <xdr:ext cx="469744" cy="259045"/>
    <xdr:sp macro="" textlink="">
      <xdr:nvSpPr>
        <xdr:cNvPr id="390" name="【保健センター・保健所】&#10;一人当たり面積最小値テキスト">
          <a:extLst>
            <a:ext uri="{FF2B5EF4-FFF2-40B4-BE49-F238E27FC236}">
              <a16:creationId xmlns:a16="http://schemas.microsoft.com/office/drawing/2014/main" id="{7E6F9D95-57ED-4269-BF5A-59F7F359F1B0}"/>
            </a:ext>
          </a:extLst>
        </xdr:cNvPr>
        <xdr:cNvSpPr txBox="1"/>
      </xdr:nvSpPr>
      <xdr:spPr>
        <a:xfrm>
          <a:off x="22199600" y="110398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64</xdr:row>
      <xdr:rowOff>63246</xdr:rowOff>
    </xdr:from>
    <xdr:to>
      <xdr:col>116</xdr:col>
      <xdr:colOff>152400</xdr:colOff>
      <xdr:row>64</xdr:row>
      <xdr:rowOff>63246</xdr:rowOff>
    </xdr:to>
    <xdr:cxnSp macro="">
      <xdr:nvCxnSpPr>
        <xdr:cNvPr id="391" name="直線コネクタ 390">
          <a:extLst>
            <a:ext uri="{FF2B5EF4-FFF2-40B4-BE49-F238E27FC236}">
              <a16:creationId xmlns:a16="http://schemas.microsoft.com/office/drawing/2014/main" id="{881C76EC-9DF5-4FB3-BE4B-097A194FC4FF}"/>
            </a:ext>
          </a:extLst>
        </xdr:cNvPr>
        <xdr:cNvCxnSpPr/>
      </xdr:nvCxnSpPr>
      <xdr:spPr>
        <a:xfrm>
          <a:off x="22072600" y="110360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54</xdr:row>
      <xdr:rowOff>51071</xdr:rowOff>
    </xdr:from>
    <xdr:ext cx="469744" cy="259045"/>
    <xdr:sp macro="" textlink="">
      <xdr:nvSpPr>
        <xdr:cNvPr id="392" name="【保健センター・保健所】&#10;一人当たり面積最大値テキスト">
          <a:extLst>
            <a:ext uri="{FF2B5EF4-FFF2-40B4-BE49-F238E27FC236}">
              <a16:creationId xmlns:a16="http://schemas.microsoft.com/office/drawing/2014/main" id="{5078F6B2-77C4-42FF-9F84-0CBC36DDDE45}"/>
            </a:ext>
          </a:extLst>
        </xdr:cNvPr>
        <xdr:cNvSpPr txBox="1"/>
      </xdr:nvSpPr>
      <xdr:spPr>
        <a:xfrm>
          <a:off x="22199600" y="93093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1.988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55</xdr:row>
      <xdr:rowOff>104394</xdr:rowOff>
    </xdr:from>
    <xdr:to>
      <xdr:col>116</xdr:col>
      <xdr:colOff>152400</xdr:colOff>
      <xdr:row>55</xdr:row>
      <xdr:rowOff>104394</xdr:rowOff>
    </xdr:to>
    <xdr:cxnSp macro="">
      <xdr:nvCxnSpPr>
        <xdr:cNvPr id="393" name="直線コネクタ 392">
          <a:extLst>
            <a:ext uri="{FF2B5EF4-FFF2-40B4-BE49-F238E27FC236}">
              <a16:creationId xmlns:a16="http://schemas.microsoft.com/office/drawing/2014/main" id="{4F3C6AFE-DC00-4BC7-9002-F46320158B96}"/>
            </a:ext>
          </a:extLst>
        </xdr:cNvPr>
        <xdr:cNvCxnSpPr/>
      </xdr:nvCxnSpPr>
      <xdr:spPr>
        <a:xfrm>
          <a:off x="22072600" y="95341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62</xdr:row>
      <xdr:rowOff>48785</xdr:rowOff>
    </xdr:from>
    <xdr:ext cx="469744" cy="259045"/>
    <xdr:sp macro="" textlink="">
      <xdr:nvSpPr>
        <xdr:cNvPr id="394" name="【保健センター・保健所】&#10;一人当たり面積平均値テキスト">
          <a:extLst>
            <a:ext uri="{FF2B5EF4-FFF2-40B4-BE49-F238E27FC236}">
              <a16:creationId xmlns:a16="http://schemas.microsoft.com/office/drawing/2014/main" id="{1FEEAB3B-3289-4CF6-9E0B-5A2FBDA62622}"/>
            </a:ext>
          </a:extLst>
        </xdr:cNvPr>
        <xdr:cNvSpPr txBox="1"/>
      </xdr:nvSpPr>
      <xdr:spPr>
        <a:xfrm>
          <a:off x="22199600" y="1067868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0.391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70358</xdr:rowOff>
    </xdr:from>
    <xdr:to>
      <xdr:col>116</xdr:col>
      <xdr:colOff>114300</xdr:colOff>
      <xdr:row>63</xdr:row>
      <xdr:rowOff>508</xdr:rowOff>
    </xdr:to>
    <xdr:sp macro="" textlink="">
      <xdr:nvSpPr>
        <xdr:cNvPr id="395" name="フローチャート: 判断 394">
          <a:extLst>
            <a:ext uri="{FF2B5EF4-FFF2-40B4-BE49-F238E27FC236}">
              <a16:creationId xmlns:a16="http://schemas.microsoft.com/office/drawing/2014/main" id="{D2E8CFF5-D155-433A-A706-FF031503E7C4}"/>
            </a:ext>
          </a:extLst>
        </xdr:cNvPr>
        <xdr:cNvSpPr/>
      </xdr:nvSpPr>
      <xdr:spPr>
        <a:xfrm>
          <a:off x="22110700" y="107002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62</xdr:row>
      <xdr:rowOff>49022</xdr:rowOff>
    </xdr:from>
    <xdr:to>
      <xdr:col>112</xdr:col>
      <xdr:colOff>38100</xdr:colOff>
      <xdr:row>62</xdr:row>
      <xdr:rowOff>150622</xdr:rowOff>
    </xdr:to>
    <xdr:sp macro="" textlink="">
      <xdr:nvSpPr>
        <xdr:cNvPr id="396" name="フローチャート: 判断 395">
          <a:extLst>
            <a:ext uri="{FF2B5EF4-FFF2-40B4-BE49-F238E27FC236}">
              <a16:creationId xmlns:a16="http://schemas.microsoft.com/office/drawing/2014/main" id="{14832FEA-4B68-496D-B5D7-44E169DC0405}"/>
            </a:ext>
          </a:extLst>
        </xdr:cNvPr>
        <xdr:cNvSpPr/>
      </xdr:nvSpPr>
      <xdr:spPr>
        <a:xfrm>
          <a:off x="21272500" y="106789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62</xdr:row>
      <xdr:rowOff>57404</xdr:rowOff>
    </xdr:from>
    <xdr:to>
      <xdr:col>107</xdr:col>
      <xdr:colOff>101600</xdr:colOff>
      <xdr:row>62</xdr:row>
      <xdr:rowOff>159004</xdr:rowOff>
    </xdr:to>
    <xdr:sp macro="" textlink="">
      <xdr:nvSpPr>
        <xdr:cNvPr id="397" name="フローチャート: 判断 396">
          <a:extLst>
            <a:ext uri="{FF2B5EF4-FFF2-40B4-BE49-F238E27FC236}">
              <a16:creationId xmlns:a16="http://schemas.microsoft.com/office/drawing/2014/main" id="{806BEA31-68C1-4246-A16D-7940D7E4B929}"/>
            </a:ext>
          </a:extLst>
        </xdr:cNvPr>
        <xdr:cNvSpPr/>
      </xdr:nvSpPr>
      <xdr:spPr>
        <a:xfrm>
          <a:off x="20383500" y="106873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62</xdr:row>
      <xdr:rowOff>76454</xdr:rowOff>
    </xdr:from>
    <xdr:to>
      <xdr:col>102</xdr:col>
      <xdr:colOff>165100</xdr:colOff>
      <xdr:row>63</xdr:row>
      <xdr:rowOff>6604</xdr:rowOff>
    </xdr:to>
    <xdr:sp macro="" textlink="">
      <xdr:nvSpPr>
        <xdr:cNvPr id="398" name="フローチャート: 判断 397">
          <a:extLst>
            <a:ext uri="{FF2B5EF4-FFF2-40B4-BE49-F238E27FC236}">
              <a16:creationId xmlns:a16="http://schemas.microsoft.com/office/drawing/2014/main" id="{0A262DF6-270A-4CB1-B31A-59ABA72CCBBA}"/>
            </a:ext>
          </a:extLst>
        </xdr:cNvPr>
        <xdr:cNvSpPr/>
      </xdr:nvSpPr>
      <xdr:spPr>
        <a:xfrm>
          <a:off x="19494500" y="107063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62</xdr:row>
      <xdr:rowOff>81788</xdr:rowOff>
    </xdr:from>
    <xdr:to>
      <xdr:col>98</xdr:col>
      <xdr:colOff>38100</xdr:colOff>
      <xdr:row>63</xdr:row>
      <xdr:rowOff>11938</xdr:rowOff>
    </xdr:to>
    <xdr:sp macro="" textlink="">
      <xdr:nvSpPr>
        <xdr:cNvPr id="399" name="フローチャート: 判断 398">
          <a:extLst>
            <a:ext uri="{FF2B5EF4-FFF2-40B4-BE49-F238E27FC236}">
              <a16:creationId xmlns:a16="http://schemas.microsoft.com/office/drawing/2014/main" id="{4F5CC226-7D66-4CFF-8531-B446D89B8C0F}"/>
            </a:ext>
          </a:extLst>
        </xdr:cNvPr>
        <xdr:cNvSpPr/>
      </xdr:nvSpPr>
      <xdr:spPr>
        <a:xfrm>
          <a:off x="18605500" y="107116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400" name="テキスト ボックス 399">
          <a:extLst>
            <a:ext uri="{FF2B5EF4-FFF2-40B4-BE49-F238E27FC236}">
              <a16:creationId xmlns:a16="http://schemas.microsoft.com/office/drawing/2014/main" id="{8F53ED73-30DC-4399-89E4-3CA257AADFC7}"/>
            </a:ext>
          </a:extLst>
        </xdr:cNvPr>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401" name="テキスト ボックス 400">
          <a:extLst>
            <a:ext uri="{FF2B5EF4-FFF2-40B4-BE49-F238E27FC236}">
              <a16:creationId xmlns:a16="http://schemas.microsoft.com/office/drawing/2014/main" id="{0B402608-73D0-43B1-9625-890A1C681AB2}"/>
            </a:ext>
          </a:extLst>
        </xdr:cNvPr>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402" name="テキスト ボックス 401">
          <a:extLst>
            <a:ext uri="{FF2B5EF4-FFF2-40B4-BE49-F238E27FC236}">
              <a16:creationId xmlns:a16="http://schemas.microsoft.com/office/drawing/2014/main" id="{D78280CF-9EED-4452-B3D2-C806D0C4D210}"/>
            </a:ext>
          </a:extLst>
        </xdr:cNvPr>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403" name="テキスト ボックス 402">
          <a:extLst>
            <a:ext uri="{FF2B5EF4-FFF2-40B4-BE49-F238E27FC236}">
              <a16:creationId xmlns:a16="http://schemas.microsoft.com/office/drawing/2014/main" id="{D174533D-6BD6-47EB-A8E6-765D0229DD25}"/>
            </a:ext>
          </a:extLst>
        </xdr:cNvPr>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404" name="テキスト ボックス 403">
          <a:extLst>
            <a:ext uri="{FF2B5EF4-FFF2-40B4-BE49-F238E27FC236}">
              <a16:creationId xmlns:a16="http://schemas.microsoft.com/office/drawing/2014/main" id="{5E8D53C7-BC21-4ABF-8AF3-1E263D113B90}"/>
            </a:ext>
          </a:extLst>
        </xdr:cNvPr>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15494</xdr:rowOff>
    </xdr:from>
    <xdr:to>
      <xdr:col>116</xdr:col>
      <xdr:colOff>114300</xdr:colOff>
      <xdr:row>62</xdr:row>
      <xdr:rowOff>117094</xdr:rowOff>
    </xdr:to>
    <xdr:sp macro="" textlink="">
      <xdr:nvSpPr>
        <xdr:cNvPr id="405" name="楕円 404">
          <a:extLst>
            <a:ext uri="{FF2B5EF4-FFF2-40B4-BE49-F238E27FC236}">
              <a16:creationId xmlns:a16="http://schemas.microsoft.com/office/drawing/2014/main" id="{C1AAEE7E-A299-4F20-9210-3BC5F9D53EFC}"/>
            </a:ext>
          </a:extLst>
        </xdr:cNvPr>
        <xdr:cNvSpPr/>
      </xdr:nvSpPr>
      <xdr:spPr>
        <a:xfrm>
          <a:off x="22110700" y="106453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61</xdr:row>
      <xdr:rowOff>38371</xdr:rowOff>
    </xdr:from>
    <xdr:ext cx="469744" cy="259045"/>
    <xdr:sp macro="" textlink="">
      <xdr:nvSpPr>
        <xdr:cNvPr id="406" name="【保健センター・保健所】&#10;一人当たり面積該当値テキスト">
          <a:extLst>
            <a:ext uri="{FF2B5EF4-FFF2-40B4-BE49-F238E27FC236}">
              <a16:creationId xmlns:a16="http://schemas.microsoft.com/office/drawing/2014/main" id="{8D22EEB3-B0D6-4C1D-B7AC-2FB9EB04F294}"/>
            </a:ext>
          </a:extLst>
        </xdr:cNvPr>
        <xdr:cNvSpPr txBox="1"/>
      </xdr:nvSpPr>
      <xdr:spPr>
        <a:xfrm>
          <a:off x="22199600" y="104968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0.463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62</xdr:row>
      <xdr:rowOff>25400</xdr:rowOff>
    </xdr:from>
    <xdr:to>
      <xdr:col>112</xdr:col>
      <xdr:colOff>38100</xdr:colOff>
      <xdr:row>62</xdr:row>
      <xdr:rowOff>127000</xdr:rowOff>
    </xdr:to>
    <xdr:sp macro="" textlink="">
      <xdr:nvSpPr>
        <xdr:cNvPr id="407" name="楕円 406">
          <a:extLst>
            <a:ext uri="{FF2B5EF4-FFF2-40B4-BE49-F238E27FC236}">
              <a16:creationId xmlns:a16="http://schemas.microsoft.com/office/drawing/2014/main" id="{6A81ECE5-D5D4-48D9-8BFF-636DDB9FD6CE}"/>
            </a:ext>
          </a:extLst>
        </xdr:cNvPr>
        <xdr:cNvSpPr/>
      </xdr:nvSpPr>
      <xdr:spPr>
        <a:xfrm>
          <a:off x="21272500" y="10655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62</xdr:row>
      <xdr:rowOff>66294</xdr:rowOff>
    </xdr:from>
    <xdr:to>
      <xdr:col>116</xdr:col>
      <xdr:colOff>63500</xdr:colOff>
      <xdr:row>62</xdr:row>
      <xdr:rowOff>76200</xdr:rowOff>
    </xdr:to>
    <xdr:cxnSp macro="">
      <xdr:nvCxnSpPr>
        <xdr:cNvPr id="408" name="直線コネクタ 407">
          <a:extLst>
            <a:ext uri="{FF2B5EF4-FFF2-40B4-BE49-F238E27FC236}">
              <a16:creationId xmlns:a16="http://schemas.microsoft.com/office/drawing/2014/main" id="{5C88BAC3-AAF7-476B-99C0-6C8B140BB854}"/>
            </a:ext>
          </a:extLst>
        </xdr:cNvPr>
        <xdr:cNvCxnSpPr/>
      </xdr:nvCxnSpPr>
      <xdr:spPr>
        <a:xfrm flipV="1">
          <a:off x="21323300" y="10696194"/>
          <a:ext cx="838200" cy="99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62</xdr:row>
      <xdr:rowOff>29972</xdr:rowOff>
    </xdr:from>
    <xdr:to>
      <xdr:col>107</xdr:col>
      <xdr:colOff>101600</xdr:colOff>
      <xdr:row>62</xdr:row>
      <xdr:rowOff>131572</xdr:rowOff>
    </xdr:to>
    <xdr:sp macro="" textlink="">
      <xdr:nvSpPr>
        <xdr:cNvPr id="409" name="楕円 408">
          <a:extLst>
            <a:ext uri="{FF2B5EF4-FFF2-40B4-BE49-F238E27FC236}">
              <a16:creationId xmlns:a16="http://schemas.microsoft.com/office/drawing/2014/main" id="{CAF4030D-E249-4A10-B869-73B151440834}"/>
            </a:ext>
          </a:extLst>
        </xdr:cNvPr>
        <xdr:cNvSpPr/>
      </xdr:nvSpPr>
      <xdr:spPr>
        <a:xfrm>
          <a:off x="20383500" y="106598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62</xdr:row>
      <xdr:rowOff>76200</xdr:rowOff>
    </xdr:from>
    <xdr:to>
      <xdr:col>111</xdr:col>
      <xdr:colOff>177800</xdr:colOff>
      <xdr:row>62</xdr:row>
      <xdr:rowOff>80772</xdr:rowOff>
    </xdr:to>
    <xdr:cxnSp macro="">
      <xdr:nvCxnSpPr>
        <xdr:cNvPr id="410" name="直線コネクタ 409">
          <a:extLst>
            <a:ext uri="{FF2B5EF4-FFF2-40B4-BE49-F238E27FC236}">
              <a16:creationId xmlns:a16="http://schemas.microsoft.com/office/drawing/2014/main" id="{AA3A46FC-7471-468E-B2A0-A7A4A023DD44}"/>
            </a:ext>
          </a:extLst>
        </xdr:cNvPr>
        <xdr:cNvCxnSpPr/>
      </xdr:nvCxnSpPr>
      <xdr:spPr>
        <a:xfrm flipV="1">
          <a:off x="20434300" y="10706100"/>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62</xdr:row>
      <xdr:rowOff>39116</xdr:rowOff>
    </xdr:from>
    <xdr:to>
      <xdr:col>102</xdr:col>
      <xdr:colOff>165100</xdr:colOff>
      <xdr:row>62</xdr:row>
      <xdr:rowOff>140716</xdr:rowOff>
    </xdr:to>
    <xdr:sp macro="" textlink="">
      <xdr:nvSpPr>
        <xdr:cNvPr id="411" name="楕円 410">
          <a:extLst>
            <a:ext uri="{FF2B5EF4-FFF2-40B4-BE49-F238E27FC236}">
              <a16:creationId xmlns:a16="http://schemas.microsoft.com/office/drawing/2014/main" id="{18578429-3757-431B-8FED-75B68EC0CA54}"/>
            </a:ext>
          </a:extLst>
        </xdr:cNvPr>
        <xdr:cNvSpPr/>
      </xdr:nvSpPr>
      <xdr:spPr>
        <a:xfrm>
          <a:off x="19494500" y="106690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62</xdr:row>
      <xdr:rowOff>80772</xdr:rowOff>
    </xdr:from>
    <xdr:to>
      <xdr:col>107</xdr:col>
      <xdr:colOff>50800</xdr:colOff>
      <xdr:row>62</xdr:row>
      <xdr:rowOff>89916</xdr:rowOff>
    </xdr:to>
    <xdr:cxnSp macro="">
      <xdr:nvCxnSpPr>
        <xdr:cNvPr id="412" name="直線コネクタ 411">
          <a:extLst>
            <a:ext uri="{FF2B5EF4-FFF2-40B4-BE49-F238E27FC236}">
              <a16:creationId xmlns:a16="http://schemas.microsoft.com/office/drawing/2014/main" id="{E6BC7617-DEE4-408B-B993-32EF05BB3FFF}"/>
            </a:ext>
          </a:extLst>
        </xdr:cNvPr>
        <xdr:cNvCxnSpPr/>
      </xdr:nvCxnSpPr>
      <xdr:spPr>
        <a:xfrm flipV="1">
          <a:off x="19545300" y="10710672"/>
          <a:ext cx="8890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62</xdr:row>
      <xdr:rowOff>41402</xdr:rowOff>
    </xdr:from>
    <xdr:to>
      <xdr:col>98</xdr:col>
      <xdr:colOff>38100</xdr:colOff>
      <xdr:row>62</xdr:row>
      <xdr:rowOff>143002</xdr:rowOff>
    </xdr:to>
    <xdr:sp macro="" textlink="">
      <xdr:nvSpPr>
        <xdr:cNvPr id="413" name="楕円 412">
          <a:extLst>
            <a:ext uri="{FF2B5EF4-FFF2-40B4-BE49-F238E27FC236}">
              <a16:creationId xmlns:a16="http://schemas.microsoft.com/office/drawing/2014/main" id="{C2ECEA06-6B6A-490A-8259-E70B97F503EF}"/>
            </a:ext>
          </a:extLst>
        </xdr:cNvPr>
        <xdr:cNvSpPr/>
      </xdr:nvSpPr>
      <xdr:spPr>
        <a:xfrm>
          <a:off x="18605500" y="106713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62</xdr:row>
      <xdr:rowOff>89916</xdr:rowOff>
    </xdr:from>
    <xdr:to>
      <xdr:col>102</xdr:col>
      <xdr:colOff>114300</xdr:colOff>
      <xdr:row>62</xdr:row>
      <xdr:rowOff>92202</xdr:rowOff>
    </xdr:to>
    <xdr:cxnSp macro="">
      <xdr:nvCxnSpPr>
        <xdr:cNvPr id="414" name="直線コネクタ 413">
          <a:extLst>
            <a:ext uri="{FF2B5EF4-FFF2-40B4-BE49-F238E27FC236}">
              <a16:creationId xmlns:a16="http://schemas.microsoft.com/office/drawing/2014/main" id="{20449C14-E560-402C-B066-0304CBDCBD96}"/>
            </a:ext>
          </a:extLst>
        </xdr:cNvPr>
        <xdr:cNvCxnSpPr/>
      </xdr:nvCxnSpPr>
      <xdr:spPr>
        <a:xfrm flipV="1">
          <a:off x="18656300" y="10719816"/>
          <a:ext cx="889000" cy="2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62</xdr:row>
      <xdr:rowOff>141749</xdr:rowOff>
    </xdr:from>
    <xdr:ext cx="469744" cy="259045"/>
    <xdr:sp macro="" textlink="">
      <xdr:nvSpPr>
        <xdr:cNvPr id="415" name="n_1aveValue【保健センター・保健所】&#10;一人当たり面積">
          <a:extLst>
            <a:ext uri="{FF2B5EF4-FFF2-40B4-BE49-F238E27FC236}">
              <a16:creationId xmlns:a16="http://schemas.microsoft.com/office/drawing/2014/main" id="{59AD1952-73E7-46CE-88AE-8E551F404456}"/>
            </a:ext>
          </a:extLst>
        </xdr:cNvPr>
        <xdr:cNvSpPr txBox="1"/>
      </xdr:nvSpPr>
      <xdr:spPr>
        <a:xfrm>
          <a:off x="21075727" y="107716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62</xdr:row>
      <xdr:rowOff>150131</xdr:rowOff>
    </xdr:from>
    <xdr:ext cx="469744" cy="259045"/>
    <xdr:sp macro="" textlink="">
      <xdr:nvSpPr>
        <xdr:cNvPr id="416" name="n_2aveValue【保健センター・保健所】&#10;一人当たり面積">
          <a:extLst>
            <a:ext uri="{FF2B5EF4-FFF2-40B4-BE49-F238E27FC236}">
              <a16:creationId xmlns:a16="http://schemas.microsoft.com/office/drawing/2014/main" id="{667EAAB8-C03E-425D-AAC7-DC2C940274CF}"/>
            </a:ext>
          </a:extLst>
        </xdr:cNvPr>
        <xdr:cNvSpPr txBox="1"/>
      </xdr:nvSpPr>
      <xdr:spPr>
        <a:xfrm>
          <a:off x="20199427" y="107800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62</xdr:row>
      <xdr:rowOff>169181</xdr:rowOff>
    </xdr:from>
    <xdr:ext cx="469744" cy="259045"/>
    <xdr:sp macro="" textlink="">
      <xdr:nvSpPr>
        <xdr:cNvPr id="417" name="n_3aveValue【保健センター・保健所】&#10;一人当たり面積">
          <a:extLst>
            <a:ext uri="{FF2B5EF4-FFF2-40B4-BE49-F238E27FC236}">
              <a16:creationId xmlns:a16="http://schemas.microsoft.com/office/drawing/2014/main" id="{398AACEF-22CF-447E-8C13-52FD17256A73}"/>
            </a:ext>
          </a:extLst>
        </xdr:cNvPr>
        <xdr:cNvSpPr txBox="1"/>
      </xdr:nvSpPr>
      <xdr:spPr>
        <a:xfrm>
          <a:off x="19310427" y="107990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63</xdr:row>
      <xdr:rowOff>3065</xdr:rowOff>
    </xdr:from>
    <xdr:ext cx="469744" cy="259045"/>
    <xdr:sp macro="" textlink="">
      <xdr:nvSpPr>
        <xdr:cNvPr id="418" name="n_4aveValue【保健センター・保健所】&#10;一人当たり面積">
          <a:extLst>
            <a:ext uri="{FF2B5EF4-FFF2-40B4-BE49-F238E27FC236}">
              <a16:creationId xmlns:a16="http://schemas.microsoft.com/office/drawing/2014/main" id="{D79DB440-7A1C-4E7C-833A-5F8ACE2F3F8C}"/>
            </a:ext>
          </a:extLst>
        </xdr:cNvPr>
        <xdr:cNvSpPr txBox="1"/>
      </xdr:nvSpPr>
      <xdr:spPr>
        <a:xfrm>
          <a:off x="18421427" y="108044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60</xdr:row>
      <xdr:rowOff>143527</xdr:rowOff>
    </xdr:from>
    <xdr:ext cx="469744" cy="259045"/>
    <xdr:sp macro="" textlink="">
      <xdr:nvSpPr>
        <xdr:cNvPr id="419" name="n_1mainValue【保健センター・保健所】&#10;一人当たり面積">
          <a:extLst>
            <a:ext uri="{FF2B5EF4-FFF2-40B4-BE49-F238E27FC236}">
              <a16:creationId xmlns:a16="http://schemas.microsoft.com/office/drawing/2014/main" id="{D3526605-77F1-4B01-847D-56834BA94220}"/>
            </a:ext>
          </a:extLst>
        </xdr:cNvPr>
        <xdr:cNvSpPr txBox="1"/>
      </xdr:nvSpPr>
      <xdr:spPr>
        <a:xfrm>
          <a:off x="21075727" y="104305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60</xdr:row>
      <xdr:rowOff>148099</xdr:rowOff>
    </xdr:from>
    <xdr:ext cx="469744" cy="259045"/>
    <xdr:sp macro="" textlink="">
      <xdr:nvSpPr>
        <xdr:cNvPr id="420" name="n_2mainValue【保健センター・保健所】&#10;一人当たり面積">
          <a:extLst>
            <a:ext uri="{FF2B5EF4-FFF2-40B4-BE49-F238E27FC236}">
              <a16:creationId xmlns:a16="http://schemas.microsoft.com/office/drawing/2014/main" id="{115CACF1-FAE1-4579-A77F-5FE9B8FE1AE6}"/>
            </a:ext>
          </a:extLst>
        </xdr:cNvPr>
        <xdr:cNvSpPr txBox="1"/>
      </xdr:nvSpPr>
      <xdr:spPr>
        <a:xfrm>
          <a:off x="20199427" y="104350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60</xdr:row>
      <xdr:rowOff>157243</xdr:rowOff>
    </xdr:from>
    <xdr:ext cx="469744" cy="259045"/>
    <xdr:sp macro="" textlink="">
      <xdr:nvSpPr>
        <xdr:cNvPr id="421" name="n_3mainValue【保健センター・保健所】&#10;一人当たり面積">
          <a:extLst>
            <a:ext uri="{FF2B5EF4-FFF2-40B4-BE49-F238E27FC236}">
              <a16:creationId xmlns:a16="http://schemas.microsoft.com/office/drawing/2014/main" id="{D403C512-9FCF-47A7-8AAA-57F06E01E50E}"/>
            </a:ext>
          </a:extLst>
        </xdr:cNvPr>
        <xdr:cNvSpPr txBox="1"/>
      </xdr:nvSpPr>
      <xdr:spPr>
        <a:xfrm>
          <a:off x="19310427" y="104442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60</xdr:row>
      <xdr:rowOff>159529</xdr:rowOff>
    </xdr:from>
    <xdr:ext cx="469744" cy="259045"/>
    <xdr:sp macro="" textlink="">
      <xdr:nvSpPr>
        <xdr:cNvPr id="422" name="n_4mainValue【保健センター・保健所】&#10;一人当たり面積">
          <a:extLst>
            <a:ext uri="{FF2B5EF4-FFF2-40B4-BE49-F238E27FC236}">
              <a16:creationId xmlns:a16="http://schemas.microsoft.com/office/drawing/2014/main" id="{87A4B181-C1C4-462B-989A-46C466CC879D}"/>
            </a:ext>
          </a:extLst>
        </xdr:cNvPr>
        <xdr:cNvSpPr txBox="1"/>
      </xdr:nvSpPr>
      <xdr:spPr>
        <a:xfrm>
          <a:off x="18421427" y="104465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423" name="正方形/長方形 422">
          <a:extLst>
            <a:ext uri="{FF2B5EF4-FFF2-40B4-BE49-F238E27FC236}">
              <a16:creationId xmlns:a16="http://schemas.microsoft.com/office/drawing/2014/main" id="{60ACC5DC-1D41-487C-BA33-54B6C06BACC3}"/>
            </a:ext>
          </a:extLst>
        </xdr:cNvPr>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424" name="正方形/長方形 423">
          <a:extLst>
            <a:ext uri="{FF2B5EF4-FFF2-40B4-BE49-F238E27FC236}">
              <a16:creationId xmlns:a16="http://schemas.microsoft.com/office/drawing/2014/main" id="{E3F25921-D768-4656-A40C-4399A95DB4F3}"/>
            </a:ext>
          </a:extLst>
        </xdr:cNvPr>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425" name="正方形/長方形 424">
          <a:extLst>
            <a:ext uri="{FF2B5EF4-FFF2-40B4-BE49-F238E27FC236}">
              <a16:creationId xmlns:a16="http://schemas.microsoft.com/office/drawing/2014/main" id="{9AAE6EC3-F52B-4161-BDD0-17B9D8DF9762}"/>
            </a:ext>
          </a:extLst>
        </xdr:cNvPr>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426" name="正方形/長方形 425">
          <a:extLst>
            <a:ext uri="{FF2B5EF4-FFF2-40B4-BE49-F238E27FC236}">
              <a16:creationId xmlns:a16="http://schemas.microsoft.com/office/drawing/2014/main" id="{F3BABDCA-6318-4DA2-A0A7-8A9DFE871D38}"/>
            </a:ext>
          </a:extLst>
        </xdr:cNvPr>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427" name="正方形/長方形 426">
          <a:extLst>
            <a:ext uri="{FF2B5EF4-FFF2-40B4-BE49-F238E27FC236}">
              <a16:creationId xmlns:a16="http://schemas.microsoft.com/office/drawing/2014/main" id="{AE65C61B-4853-47A0-AE76-1C47E394C16D}"/>
            </a:ext>
          </a:extLst>
        </xdr:cNvPr>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428" name="正方形/長方形 427">
          <a:extLst>
            <a:ext uri="{FF2B5EF4-FFF2-40B4-BE49-F238E27FC236}">
              <a16:creationId xmlns:a16="http://schemas.microsoft.com/office/drawing/2014/main" id="{594A4386-4D03-4933-B347-F427A91C0CFA}"/>
            </a:ext>
          </a:extLst>
        </xdr:cNvPr>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429" name="正方形/長方形 428">
          <a:extLst>
            <a:ext uri="{FF2B5EF4-FFF2-40B4-BE49-F238E27FC236}">
              <a16:creationId xmlns:a16="http://schemas.microsoft.com/office/drawing/2014/main" id="{A5B911FF-ABF8-4289-9F45-746F88C0FE48}"/>
            </a:ext>
          </a:extLst>
        </xdr:cNvPr>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430" name="正方形/長方形 429">
          <a:extLst>
            <a:ext uri="{FF2B5EF4-FFF2-40B4-BE49-F238E27FC236}">
              <a16:creationId xmlns:a16="http://schemas.microsoft.com/office/drawing/2014/main" id="{7A8ED603-BB96-4E12-8A89-7CABD0E1F77B}"/>
            </a:ext>
          </a:extLst>
        </xdr:cNvPr>
        <xdr:cNvSpPr/>
      </xdr:nvSpPr>
      <xdr:spPr>
        <a:xfrm>
          <a:off x="12446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68</xdr:row>
      <xdr:rowOff>152400</xdr:rowOff>
    </xdr:from>
    <xdr:to>
      <xdr:col>120</xdr:col>
      <xdr:colOff>152400</xdr:colOff>
      <xdr:row>72</xdr:row>
      <xdr:rowOff>101600</xdr:rowOff>
    </xdr:to>
    <xdr:sp macro="" textlink="">
      <xdr:nvSpPr>
        <xdr:cNvPr id="431" name="正方形/長方形 430">
          <a:extLst>
            <a:ext uri="{FF2B5EF4-FFF2-40B4-BE49-F238E27FC236}">
              <a16:creationId xmlns:a16="http://schemas.microsoft.com/office/drawing/2014/main" id="{3BF73B13-E578-46F1-A8E1-7A6D925B06B5}"/>
            </a:ext>
          </a:extLst>
        </xdr:cNvPr>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432" name="正方形/長方形 431">
          <a:extLst>
            <a:ext uri="{FF2B5EF4-FFF2-40B4-BE49-F238E27FC236}">
              <a16:creationId xmlns:a16="http://schemas.microsoft.com/office/drawing/2014/main" id="{CA2EDA2E-462E-487C-87B5-BC2227B7B8EA}"/>
            </a:ext>
          </a:extLst>
        </xdr:cNvPr>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433" name="正方形/長方形 432">
          <a:extLst>
            <a:ext uri="{FF2B5EF4-FFF2-40B4-BE49-F238E27FC236}">
              <a16:creationId xmlns:a16="http://schemas.microsoft.com/office/drawing/2014/main" id="{546843CB-C035-4C7F-9461-31E7229AA41A}"/>
            </a:ext>
          </a:extLst>
        </xdr:cNvPr>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434" name="正方形/長方形 433">
          <a:extLst>
            <a:ext uri="{FF2B5EF4-FFF2-40B4-BE49-F238E27FC236}">
              <a16:creationId xmlns:a16="http://schemas.microsoft.com/office/drawing/2014/main" id="{4313F3D5-4C4C-494D-8E1B-F6913A5EC861}"/>
            </a:ext>
          </a:extLst>
        </xdr:cNvPr>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435" name="正方形/長方形 434">
          <a:extLst>
            <a:ext uri="{FF2B5EF4-FFF2-40B4-BE49-F238E27FC236}">
              <a16:creationId xmlns:a16="http://schemas.microsoft.com/office/drawing/2014/main" id="{EF6C2157-40AB-496E-833C-BB51340CEC13}"/>
            </a:ext>
          </a:extLst>
        </xdr:cNvPr>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436" name="正方形/長方形 435">
          <a:extLst>
            <a:ext uri="{FF2B5EF4-FFF2-40B4-BE49-F238E27FC236}">
              <a16:creationId xmlns:a16="http://schemas.microsoft.com/office/drawing/2014/main" id="{EEBE3069-3C06-494B-9059-129C716A592C}"/>
            </a:ext>
          </a:extLst>
        </xdr:cNvPr>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437" name="正方形/長方形 436">
          <a:extLst>
            <a:ext uri="{FF2B5EF4-FFF2-40B4-BE49-F238E27FC236}">
              <a16:creationId xmlns:a16="http://schemas.microsoft.com/office/drawing/2014/main" id="{ED34C378-2D4E-4DB5-8920-1249D2E416E1}"/>
            </a:ext>
          </a:extLst>
        </xdr:cNvPr>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438" name="正方形/長方形 437">
          <a:extLst>
            <a:ext uri="{FF2B5EF4-FFF2-40B4-BE49-F238E27FC236}">
              <a16:creationId xmlns:a16="http://schemas.microsoft.com/office/drawing/2014/main" id="{21B06B34-A4D4-452C-B09B-E270F1AFC350}"/>
            </a:ext>
          </a:extLst>
        </xdr:cNvPr>
        <xdr:cNvSpPr/>
      </xdr:nvSpPr>
      <xdr:spPr>
        <a:xfrm>
          <a:off x="18288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91</xdr:row>
      <xdr:rowOff>19050</xdr:rowOff>
    </xdr:from>
    <xdr:to>
      <xdr:col>90</xdr:col>
      <xdr:colOff>25400</xdr:colOff>
      <xdr:row>94</xdr:row>
      <xdr:rowOff>139700</xdr:rowOff>
    </xdr:to>
    <xdr:sp macro="" textlink="">
      <xdr:nvSpPr>
        <xdr:cNvPr id="439" name="正方形/長方形 438">
          <a:extLst>
            <a:ext uri="{FF2B5EF4-FFF2-40B4-BE49-F238E27FC236}">
              <a16:creationId xmlns:a16="http://schemas.microsoft.com/office/drawing/2014/main" id="{9B510F36-BBB6-4D33-BB58-FA8F81E0F4FB}"/>
            </a:ext>
          </a:extLst>
        </xdr:cNvPr>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440" name="正方形/長方形 439">
          <a:extLst>
            <a:ext uri="{FF2B5EF4-FFF2-40B4-BE49-F238E27FC236}">
              <a16:creationId xmlns:a16="http://schemas.microsoft.com/office/drawing/2014/main" id="{21C373E3-B30F-4F71-B235-3720FB76AA8A}"/>
            </a:ext>
          </a:extLst>
        </xdr:cNvPr>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441" name="正方形/長方形 440">
          <a:extLst>
            <a:ext uri="{FF2B5EF4-FFF2-40B4-BE49-F238E27FC236}">
              <a16:creationId xmlns:a16="http://schemas.microsoft.com/office/drawing/2014/main" id="{5FB412C4-CCF4-4501-9985-DBE4E9AF49E4}"/>
            </a:ext>
          </a:extLst>
        </xdr:cNvPr>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442" name="正方形/長方形 441">
          <a:extLst>
            <a:ext uri="{FF2B5EF4-FFF2-40B4-BE49-F238E27FC236}">
              <a16:creationId xmlns:a16="http://schemas.microsoft.com/office/drawing/2014/main" id="{82B7EDB8-DC17-4898-9197-8737B60F8140}"/>
            </a:ext>
          </a:extLst>
        </xdr:cNvPr>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443" name="正方形/長方形 442">
          <a:extLst>
            <a:ext uri="{FF2B5EF4-FFF2-40B4-BE49-F238E27FC236}">
              <a16:creationId xmlns:a16="http://schemas.microsoft.com/office/drawing/2014/main" id="{54561784-6496-4466-88DA-4E770369467C}"/>
            </a:ext>
          </a:extLst>
        </xdr:cNvPr>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444" name="正方形/長方形 443">
          <a:extLst>
            <a:ext uri="{FF2B5EF4-FFF2-40B4-BE49-F238E27FC236}">
              <a16:creationId xmlns:a16="http://schemas.microsoft.com/office/drawing/2014/main" id="{45B31221-0CE5-4CB2-A32D-53F8505D4D1C}"/>
            </a:ext>
          </a:extLst>
        </xdr:cNvPr>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445" name="正方形/長方形 444">
          <a:extLst>
            <a:ext uri="{FF2B5EF4-FFF2-40B4-BE49-F238E27FC236}">
              <a16:creationId xmlns:a16="http://schemas.microsoft.com/office/drawing/2014/main" id="{E7AD911D-2495-41AB-AB02-06D93C80E2B4}"/>
            </a:ext>
          </a:extLst>
        </xdr:cNvPr>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446" name="正方形/長方形 445">
          <a:extLst>
            <a:ext uri="{FF2B5EF4-FFF2-40B4-BE49-F238E27FC236}">
              <a16:creationId xmlns:a16="http://schemas.microsoft.com/office/drawing/2014/main" id="{C3BF36CD-6D6C-4EDC-88A2-768F3B62704F}"/>
            </a:ext>
          </a:extLst>
        </xdr:cNvPr>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447" name="テキスト ボックス 446">
          <a:extLst>
            <a:ext uri="{FF2B5EF4-FFF2-40B4-BE49-F238E27FC236}">
              <a16:creationId xmlns:a16="http://schemas.microsoft.com/office/drawing/2014/main" id="{49D8152D-09BB-4E53-9710-ADD6C1F3A7E8}"/>
            </a:ext>
          </a:extLst>
        </xdr:cNvPr>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448" name="直線コネクタ 447">
          <a:extLst>
            <a:ext uri="{FF2B5EF4-FFF2-40B4-BE49-F238E27FC236}">
              <a16:creationId xmlns:a16="http://schemas.microsoft.com/office/drawing/2014/main" id="{DE8FAD2F-020D-49CA-BE16-E491329B77FC}"/>
            </a:ext>
          </a:extLst>
        </xdr:cNvPr>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110</xdr:row>
      <xdr:rowOff>48277</xdr:rowOff>
    </xdr:from>
    <xdr:ext cx="467179" cy="259045"/>
    <xdr:sp macro="" textlink="">
      <xdr:nvSpPr>
        <xdr:cNvPr id="449" name="テキスト ボックス 448">
          <a:extLst>
            <a:ext uri="{FF2B5EF4-FFF2-40B4-BE49-F238E27FC236}">
              <a16:creationId xmlns:a16="http://schemas.microsoft.com/office/drawing/2014/main" id="{EC32F9D6-18C5-40D9-AD2E-23A866489638}"/>
            </a:ext>
          </a:extLst>
        </xdr:cNvPr>
        <xdr:cNvSpPr txBox="1"/>
      </xdr:nvSpPr>
      <xdr:spPr>
        <a:xfrm>
          <a:off x="11978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108</xdr:row>
      <xdr:rowOff>152400</xdr:rowOff>
    </xdr:from>
    <xdr:to>
      <xdr:col>89</xdr:col>
      <xdr:colOff>177800</xdr:colOff>
      <xdr:row>108</xdr:row>
      <xdr:rowOff>152400</xdr:rowOff>
    </xdr:to>
    <xdr:cxnSp macro="">
      <xdr:nvCxnSpPr>
        <xdr:cNvPr id="450" name="直線コネクタ 449">
          <a:extLst>
            <a:ext uri="{FF2B5EF4-FFF2-40B4-BE49-F238E27FC236}">
              <a16:creationId xmlns:a16="http://schemas.microsoft.com/office/drawing/2014/main" id="{C280CFD1-F31C-4F96-8696-FA26CEB8C907}"/>
            </a:ext>
          </a:extLst>
        </xdr:cNvPr>
        <xdr:cNvCxnSpPr/>
      </xdr:nvCxnSpPr>
      <xdr:spPr>
        <a:xfrm>
          <a:off x="12446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108</xdr:row>
      <xdr:rowOff>10177</xdr:rowOff>
    </xdr:from>
    <xdr:ext cx="467179" cy="259045"/>
    <xdr:sp macro="" textlink="">
      <xdr:nvSpPr>
        <xdr:cNvPr id="451" name="テキスト ボックス 450">
          <a:extLst>
            <a:ext uri="{FF2B5EF4-FFF2-40B4-BE49-F238E27FC236}">
              <a16:creationId xmlns:a16="http://schemas.microsoft.com/office/drawing/2014/main" id="{96C93D22-986C-4C30-8F30-83917279D342}"/>
            </a:ext>
          </a:extLst>
        </xdr:cNvPr>
        <xdr:cNvSpPr txBox="1"/>
      </xdr:nvSpPr>
      <xdr:spPr>
        <a:xfrm>
          <a:off x="11978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106</xdr:row>
      <xdr:rowOff>114300</xdr:rowOff>
    </xdr:from>
    <xdr:to>
      <xdr:col>89</xdr:col>
      <xdr:colOff>177800</xdr:colOff>
      <xdr:row>106</xdr:row>
      <xdr:rowOff>114300</xdr:rowOff>
    </xdr:to>
    <xdr:cxnSp macro="">
      <xdr:nvCxnSpPr>
        <xdr:cNvPr id="452" name="直線コネクタ 451">
          <a:extLst>
            <a:ext uri="{FF2B5EF4-FFF2-40B4-BE49-F238E27FC236}">
              <a16:creationId xmlns:a16="http://schemas.microsoft.com/office/drawing/2014/main" id="{E0CBEFAA-C290-4C12-AD23-E8508F68AACB}"/>
            </a:ext>
          </a:extLst>
        </xdr:cNvPr>
        <xdr:cNvCxnSpPr/>
      </xdr:nvCxnSpPr>
      <xdr:spPr>
        <a:xfrm>
          <a:off x="12446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105</xdr:row>
      <xdr:rowOff>143527</xdr:rowOff>
    </xdr:from>
    <xdr:ext cx="403059" cy="259045"/>
    <xdr:sp macro="" textlink="">
      <xdr:nvSpPr>
        <xdr:cNvPr id="453" name="テキスト ボックス 452">
          <a:extLst>
            <a:ext uri="{FF2B5EF4-FFF2-40B4-BE49-F238E27FC236}">
              <a16:creationId xmlns:a16="http://schemas.microsoft.com/office/drawing/2014/main" id="{35120B90-057F-45A1-A564-DAE87540812B}"/>
            </a:ext>
          </a:extLst>
        </xdr:cNvPr>
        <xdr:cNvSpPr txBox="1"/>
      </xdr:nvSpPr>
      <xdr:spPr>
        <a:xfrm>
          <a:off x="12042941" y="1814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104</xdr:row>
      <xdr:rowOff>76200</xdr:rowOff>
    </xdr:from>
    <xdr:to>
      <xdr:col>89</xdr:col>
      <xdr:colOff>177800</xdr:colOff>
      <xdr:row>104</xdr:row>
      <xdr:rowOff>76200</xdr:rowOff>
    </xdr:to>
    <xdr:cxnSp macro="">
      <xdr:nvCxnSpPr>
        <xdr:cNvPr id="454" name="直線コネクタ 453">
          <a:extLst>
            <a:ext uri="{FF2B5EF4-FFF2-40B4-BE49-F238E27FC236}">
              <a16:creationId xmlns:a16="http://schemas.microsoft.com/office/drawing/2014/main" id="{2534DEEC-079D-4CAD-B089-CBDAFF6D6311}"/>
            </a:ext>
          </a:extLst>
        </xdr:cNvPr>
        <xdr:cNvCxnSpPr/>
      </xdr:nvCxnSpPr>
      <xdr:spPr>
        <a:xfrm>
          <a:off x="12446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103</xdr:row>
      <xdr:rowOff>105427</xdr:rowOff>
    </xdr:from>
    <xdr:ext cx="403059" cy="259045"/>
    <xdr:sp macro="" textlink="">
      <xdr:nvSpPr>
        <xdr:cNvPr id="455" name="テキスト ボックス 454">
          <a:extLst>
            <a:ext uri="{FF2B5EF4-FFF2-40B4-BE49-F238E27FC236}">
              <a16:creationId xmlns:a16="http://schemas.microsoft.com/office/drawing/2014/main" id="{5C9E267A-6756-4869-9B89-0DB93AD0F3EC}"/>
            </a:ext>
          </a:extLst>
        </xdr:cNvPr>
        <xdr:cNvSpPr txBox="1"/>
      </xdr:nvSpPr>
      <xdr:spPr>
        <a:xfrm>
          <a:off x="12042941" y="1776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102</xdr:row>
      <xdr:rowOff>38100</xdr:rowOff>
    </xdr:from>
    <xdr:to>
      <xdr:col>89</xdr:col>
      <xdr:colOff>177800</xdr:colOff>
      <xdr:row>102</xdr:row>
      <xdr:rowOff>38100</xdr:rowOff>
    </xdr:to>
    <xdr:cxnSp macro="">
      <xdr:nvCxnSpPr>
        <xdr:cNvPr id="456" name="直線コネクタ 455">
          <a:extLst>
            <a:ext uri="{FF2B5EF4-FFF2-40B4-BE49-F238E27FC236}">
              <a16:creationId xmlns:a16="http://schemas.microsoft.com/office/drawing/2014/main" id="{9F914783-B1E1-4971-BA9B-F2A5803D2FF4}"/>
            </a:ext>
          </a:extLst>
        </xdr:cNvPr>
        <xdr:cNvCxnSpPr/>
      </xdr:nvCxnSpPr>
      <xdr:spPr>
        <a:xfrm>
          <a:off x="12446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101</xdr:row>
      <xdr:rowOff>67327</xdr:rowOff>
    </xdr:from>
    <xdr:ext cx="403059" cy="259045"/>
    <xdr:sp macro="" textlink="">
      <xdr:nvSpPr>
        <xdr:cNvPr id="457" name="テキスト ボックス 456">
          <a:extLst>
            <a:ext uri="{FF2B5EF4-FFF2-40B4-BE49-F238E27FC236}">
              <a16:creationId xmlns:a16="http://schemas.microsoft.com/office/drawing/2014/main" id="{57798597-6BA0-4215-98FF-469C5B768797}"/>
            </a:ext>
          </a:extLst>
        </xdr:cNvPr>
        <xdr:cNvSpPr txBox="1"/>
      </xdr:nvSpPr>
      <xdr:spPr>
        <a:xfrm>
          <a:off x="12042941" y="1738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100</xdr:row>
      <xdr:rowOff>0</xdr:rowOff>
    </xdr:from>
    <xdr:to>
      <xdr:col>89</xdr:col>
      <xdr:colOff>177800</xdr:colOff>
      <xdr:row>100</xdr:row>
      <xdr:rowOff>0</xdr:rowOff>
    </xdr:to>
    <xdr:cxnSp macro="">
      <xdr:nvCxnSpPr>
        <xdr:cNvPr id="458" name="直線コネクタ 457">
          <a:extLst>
            <a:ext uri="{FF2B5EF4-FFF2-40B4-BE49-F238E27FC236}">
              <a16:creationId xmlns:a16="http://schemas.microsoft.com/office/drawing/2014/main" id="{1276DEBB-56FE-475C-8536-92CC0AF7CC42}"/>
            </a:ext>
          </a:extLst>
        </xdr:cNvPr>
        <xdr:cNvCxnSpPr/>
      </xdr:nvCxnSpPr>
      <xdr:spPr>
        <a:xfrm>
          <a:off x="12446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99</xdr:row>
      <xdr:rowOff>29227</xdr:rowOff>
    </xdr:from>
    <xdr:ext cx="338939" cy="259045"/>
    <xdr:sp macro="" textlink="">
      <xdr:nvSpPr>
        <xdr:cNvPr id="459" name="テキスト ボックス 458">
          <a:extLst>
            <a:ext uri="{FF2B5EF4-FFF2-40B4-BE49-F238E27FC236}">
              <a16:creationId xmlns:a16="http://schemas.microsoft.com/office/drawing/2014/main" id="{81318B71-5AC4-45D5-B484-FAD303D2CE44}"/>
            </a:ext>
          </a:extLst>
        </xdr:cNvPr>
        <xdr:cNvSpPr txBox="1"/>
      </xdr:nvSpPr>
      <xdr:spPr>
        <a:xfrm>
          <a:off x="12107061" y="17002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460" name="直線コネクタ 459">
          <a:extLst>
            <a:ext uri="{FF2B5EF4-FFF2-40B4-BE49-F238E27FC236}">
              <a16:creationId xmlns:a16="http://schemas.microsoft.com/office/drawing/2014/main" id="{DE0166BF-8B53-44A5-8BAE-8165B32960AE}"/>
            </a:ext>
          </a:extLst>
        </xdr:cNvPr>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97</xdr:row>
      <xdr:rowOff>133350</xdr:rowOff>
    </xdr:from>
    <xdr:to>
      <xdr:col>90</xdr:col>
      <xdr:colOff>25400</xdr:colOff>
      <xdr:row>111</xdr:row>
      <xdr:rowOff>19050</xdr:rowOff>
    </xdr:to>
    <xdr:sp macro="" textlink="">
      <xdr:nvSpPr>
        <xdr:cNvPr id="461" name="【庁舎】&#10;有形固定資産減価償却率グラフ枠">
          <a:extLst>
            <a:ext uri="{FF2B5EF4-FFF2-40B4-BE49-F238E27FC236}">
              <a16:creationId xmlns:a16="http://schemas.microsoft.com/office/drawing/2014/main" id="{1B88763E-FEAD-407A-8567-2138BA711AB8}"/>
            </a:ext>
          </a:extLst>
        </xdr:cNvPr>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100</xdr:row>
      <xdr:rowOff>0</xdr:rowOff>
    </xdr:from>
    <xdr:to>
      <xdr:col>85</xdr:col>
      <xdr:colOff>126364</xdr:colOff>
      <xdr:row>107</xdr:row>
      <xdr:rowOff>69850</xdr:rowOff>
    </xdr:to>
    <xdr:cxnSp macro="">
      <xdr:nvCxnSpPr>
        <xdr:cNvPr id="462" name="直線コネクタ 461">
          <a:extLst>
            <a:ext uri="{FF2B5EF4-FFF2-40B4-BE49-F238E27FC236}">
              <a16:creationId xmlns:a16="http://schemas.microsoft.com/office/drawing/2014/main" id="{A3FBFFBC-20B4-4B43-884E-0B1CB62D9FB8}"/>
            </a:ext>
          </a:extLst>
        </xdr:cNvPr>
        <xdr:cNvCxnSpPr/>
      </xdr:nvCxnSpPr>
      <xdr:spPr>
        <a:xfrm flipV="1">
          <a:off x="16318864" y="17145000"/>
          <a:ext cx="0" cy="12700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107</xdr:row>
      <xdr:rowOff>73677</xdr:rowOff>
    </xdr:from>
    <xdr:ext cx="469744" cy="259045"/>
    <xdr:sp macro="" textlink="">
      <xdr:nvSpPr>
        <xdr:cNvPr id="463" name="【庁舎】&#10;有形固定資産減価償却率最小値テキスト">
          <a:extLst>
            <a:ext uri="{FF2B5EF4-FFF2-40B4-BE49-F238E27FC236}">
              <a16:creationId xmlns:a16="http://schemas.microsoft.com/office/drawing/2014/main" id="{C02D668D-6428-4D15-BDE9-4E5FCFA3BA13}"/>
            </a:ext>
          </a:extLst>
        </xdr:cNvPr>
        <xdr:cNvSpPr txBox="1"/>
      </xdr:nvSpPr>
      <xdr:spPr>
        <a:xfrm>
          <a:off x="16357600" y="18418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107</xdr:row>
      <xdr:rowOff>69850</xdr:rowOff>
    </xdr:from>
    <xdr:to>
      <xdr:col>86</xdr:col>
      <xdr:colOff>25400</xdr:colOff>
      <xdr:row>107</xdr:row>
      <xdr:rowOff>69850</xdr:rowOff>
    </xdr:to>
    <xdr:cxnSp macro="">
      <xdr:nvCxnSpPr>
        <xdr:cNvPr id="464" name="直線コネクタ 463">
          <a:extLst>
            <a:ext uri="{FF2B5EF4-FFF2-40B4-BE49-F238E27FC236}">
              <a16:creationId xmlns:a16="http://schemas.microsoft.com/office/drawing/2014/main" id="{0D785654-68AE-414F-AD12-CD394C211049}"/>
            </a:ext>
          </a:extLst>
        </xdr:cNvPr>
        <xdr:cNvCxnSpPr/>
      </xdr:nvCxnSpPr>
      <xdr:spPr>
        <a:xfrm>
          <a:off x="16230600" y="1841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98</xdr:row>
      <xdr:rowOff>118127</xdr:rowOff>
    </xdr:from>
    <xdr:ext cx="340478" cy="259045"/>
    <xdr:sp macro="" textlink="">
      <xdr:nvSpPr>
        <xdr:cNvPr id="465" name="【庁舎】&#10;有形固定資産減価償却率最大値テキスト">
          <a:extLst>
            <a:ext uri="{FF2B5EF4-FFF2-40B4-BE49-F238E27FC236}">
              <a16:creationId xmlns:a16="http://schemas.microsoft.com/office/drawing/2014/main" id="{2E0FDD9B-2E8C-4080-BB42-340939B38671}"/>
            </a:ext>
          </a:extLst>
        </xdr:cNvPr>
        <xdr:cNvSpPr txBox="1"/>
      </xdr:nvSpPr>
      <xdr:spPr>
        <a:xfrm>
          <a:off x="16357600" y="1692022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100</xdr:row>
      <xdr:rowOff>0</xdr:rowOff>
    </xdr:from>
    <xdr:to>
      <xdr:col>86</xdr:col>
      <xdr:colOff>25400</xdr:colOff>
      <xdr:row>100</xdr:row>
      <xdr:rowOff>0</xdr:rowOff>
    </xdr:to>
    <xdr:cxnSp macro="">
      <xdr:nvCxnSpPr>
        <xdr:cNvPr id="466" name="直線コネクタ 465">
          <a:extLst>
            <a:ext uri="{FF2B5EF4-FFF2-40B4-BE49-F238E27FC236}">
              <a16:creationId xmlns:a16="http://schemas.microsoft.com/office/drawing/2014/main" id="{995350D1-38B7-4CCE-B393-A8207F29DF6B}"/>
            </a:ext>
          </a:extLst>
        </xdr:cNvPr>
        <xdr:cNvCxnSpPr/>
      </xdr:nvCxnSpPr>
      <xdr:spPr>
        <a:xfrm>
          <a:off x="16230600" y="1714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103</xdr:row>
      <xdr:rowOff>41927</xdr:rowOff>
    </xdr:from>
    <xdr:ext cx="405111" cy="259045"/>
    <xdr:sp macro="" textlink="">
      <xdr:nvSpPr>
        <xdr:cNvPr id="467" name="【庁舎】&#10;有形固定資産減価償却率平均値テキスト">
          <a:extLst>
            <a:ext uri="{FF2B5EF4-FFF2-40B4-BE49-F238E27FC236}">
              <a16:creationId xmlns:a16="http://schemas.microsoft.com/office/drawing/2014/main" id="{9082EA0B-7D1D-4AFD-A439-9724F7D5142A}"/>
            </a:ext>
          </a:extLst>
        </xdr:cNvPr>
        <xdr:cNvSpPr txBox="1"/>
      </xdr:nvSpPr>
      <xdr:spPr>
        <a:xfrm>
          <a:off x="16357600" y="1770127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104</xdr:row>
      <xdr:rowOff>19050</xdr:rowOff>
    </xdr:from>
    <xdr:to>
      <xdr:col>85</xdr:col>
      <xdr:colOff>177800</xdr:colOff>
      <xdr:row>104</xdr:row>
      <xdr:rowOff>120650</xdr:rowOff>
    </xdr:to>
    <xdr:sp macro="" textlink="">
      <xdr:nvSpPr>
        <xdr:cNvPr id="468" name="フローチャート: 判断 467">
          <a:extLst>
            <a:ext uri="{FF2B5EF4-FFF2-40B4-BE49-F238E27FC236}">
              <a16:creationId xmlns:a16="http://schemas.microsoft.com/office/drawing/2014/main" id="{2C21F39F-0FE4-43A0-8120-8301D13BA9DF}"/>
            </a:ext>
          </a:extLst>
        </xdr:cNvPr>
        <xdr:cNvSpPr/>
      </xdr:nvSpPr>
      <xdr:spPr>
        <a:xfrm>
          <a:off x="16268700" y="17849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104</xdr:row>
      <xdr:rowOff>22861</xdr:rowOff>
    </xdr:from>
    <xdr:to>
      <xdr:col>81</xdr:col>
      <xdr:colOff>101600</xdr:colOff>
      <xdr:row>104</xdr:row>
      <xdr:rowOff>124461</xdr:rowOff>
    </xdr:to>
    <xdr:sp macro="" textlink="">
      <xdr:nvSpPr>
        <xdr:cNvPr id="469" name="フローチャート: 判断 468">
          <a:extLst>
            <a:ext uri="{FF2B5EF4-FFF2-40B4-BE49-F238E27FC236}">
              <a16:creationId xmlns:a16="http://schemas.microsoft.com/office/drawing/2014/main" id="{B9ABF1CE-4013-4D19-81D7-B50BD09A06B3}"/>
            </a:ext>
          </a:extLst>
        </xdr:cNvPr>
        <xdr:cNvSpPr/>
      </xdr:nvSpPr>
      <xdr:spPr>
        <a:xfrm>
          <a:off x="15430500" y="178536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104</xdr:row>
      <xdr:rowOff>39370</xdr:rowOff>
    </xdr:from>
    <xdr:to>
      <xdr:col>76</xdr:col>
      <xdr:colOff>165100</xdr:colOff>
      <xdr:row>104</xdr:row>
      <xdr:rowOff>140970</xdr:rowOff>
    </xdr:to>
    <xdr:sp macro="" textlink="">
      <xdr:nvSpPr>
        <xdr:cNvPr id="470" name="フローチャート: 判断 469">
          <a:extLst>
            <a:ext uri="{FF2B5EF4-FFF2-40B4-BE49-F238E27FC236}">
              <a16:creationId xmlns:a16="http://schemas.microsoft.com/office/drawing/2014/main" id="{F00876D7-7FCF-4E52-A955-C3D37ABF315B}"/>
            </a:ext>
          </a:extLst>
        </xdr:cNvPr>
        <xdr:cNvSpPr/>
      </xdr:nvSpPr>
      <xdr:spPr>
        <a:xfrm>
          <a:off x="14541500" y="178701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104</xdr:row>
      <xdr:rowOff>44450</xdr:rowOff>
    </xdr:from>
    <xdr:to>
      <xdr:col>72</xdr:col>
      <xdr:colOff>38100</xdr:colOff>
      <xdr:row>104</xdr:row>
      <xdr:rowOff>146050</xdr:rowOff>
    </xdr:to>
    <xdr:sp macro="" textlink="">
      <xdr:nvSpPr>
        <xdr:cNvPr id="471" name="フローチャート: 判断 470">
          <a:extLst>
            <a:ext uri="{FF2B5EF4-FFF2-40B4-BE49-F238E27FC236}">
              <a16:creationId xmlns:a16="http://schemas.microsoft.com/office/drawing/2014/main" id="{5132D0C5-A59D-46B3-B21B-F1FBFA996C87}"/>
            </a:ext>
          </a:extLst>
        </xdr:cNvPr>
        <xdr:cNvSpPr/>
      </xdr:nvSpPr>
      <xdr:spPr>
        <a:xfrm>
          <a:off x="13652500" y="178752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104</xdr:row>
      <xdr:rowOff>12700</xdr:rowOff>
    </xdr:from>
    <xdr:to>
      <xdr:col>67</xdr:col>
      <xdr:colOff>101600</xdr:colOff>
      <xdr:row>104</xdr:row>
      <xdr:rowOff>114300</xdr:rowOff>
    </xdr:to>
    <xdr:sp macro="" textlink="">
      <xdr:nvSpPr>
        <xdr:cNvPr id="472" name="フローチャート: 判断 471">
          <a:extLst>
            <a:ext uri="{FF2B5EF4-FFF2-40B4-BE49-F238E27FC236}">
              <a16:creationId xmlns:a16="http://schemas.microsoft.com/office/drawing/2014/main" id="{B9ADCAD1-08AF-41FB-B357-28A7234B8271}"/>
            </a:ext>
          </a:extLst>
        </xdr:cNvPr>
        <xdr:cNvSpPr/>
      </xdr:nvSpPr>
      <xdr:spPr>
        <a:xfrm>
          <a:off x="12763500" y="17843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473" name="テキスト ボックス 472">
          <a:extLst>
            <a:ext uri="{FF2B5EF4-FFF2-40B4-BE49-F238E27FC236}">
              <a16:creationId xmlns:a16="http://schemas.microsoft.com/office/drawing/2014/main" id="{E29BA2CC-DA2D-4B10-88FF-4639E1CB8534}"/>
            </a:ext>
          </a:extLst>
        </xdr:cNvPr>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474" name="テキスト ボックス 473">
          <a:extLst>
            <a:ext uri="{FF2B5EF4-FFF2-40B4-BE49-F238E27FC236}">
              <a16:creationId xmlns:a16="http://schemas.microsoft.com/office/drawing/2014/main" id="{AADABF2E-AB9E-4AFF-A2F3-67919DFBED70}"/>
            </a:ext>
          </a:extLst>
        </xdr:cNvPr>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475" name="テキスト ボックス 474">
          <a:extLst>
            <a:ext uri="{FF2B5EF4-FFF2-40B4-BE49-F238E27FC236}">
              <a16:creationId xmlns:a16="http://schemas.microsoft.com/office/drawing/2014/main" id="{35A21612-F45B-4B29-9EAB-49848035F2DD}"/>
            </a:ext>
          </a:extLst>
        </xdr:cNvPr>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476" name="テキスト ボックス 475">
          <a:extLst>
            <a:ext uri="{FF2B5EF4-FFF2-40B4-BE49-F238E27FC236}">
              <a16:creationId xmlns:a16="http://schemas.microsoft.com/office/drawing/2014/main" id="{A9206172-7920-4642-92ED-0C9C08FFBB4C}"/>
            </a:ext>
          </a:extLst>
        </xdr:cNvPr>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477" name="テキスト ボックス 476">
          <a:extLst>
            <a:ext uri="{FF2B5EF4-FFF2-40B4-BE49-F238E27FC236}">
              <a16:creationId xmlns:a16="http://schemas.microsoft.com/office/drawing/2014/main" id="{17774E8A-8D3E-45F8-896A-2E9EEA212E16}"/>
            </a:ext>
          </a:extLst>
        </xdr:cNvPr>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104</xdr:row>
      <xdr:rowOff>125730</xdr:rowOff>
    </xdr:from>
    <xdr:to>
      <xdr:col>85</xdr:col>
      <xdr:colOff>177800</xdr:colOff>
      <xdr:row>105</xdr:row>
      <xdr:rowOff>55880</xdr:rowOff>
    </xdr:to>
    <xdr:sp macro="" textlink="">
      <xdr:nvSpPr>
        <xdr:cNvPr id="478" name="楕円 477">
          <a:extLst>
            <a:ext uri="{FF2B5EF4-FFF2-40B4-BE49-F238E27FC236}">
              <a16:creationId xmlns:a16="http://schemas.microsoft.com/office/drawing/2014/main" id="{3143199C-868A-4289-827F-ECF28AAAFF4E}"/>
            </a:ext>
          </a:extLst>
        </xdr:cNvPr>
        <xdr:cNvSpPr/>
      </xdr:nvSpPr>
      <xdr:spPr>
        <a:xfrm>
          <a:off x="16268700" y="17956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104</xdr:row>
      <xdr:rowOff>104157</xdr:rowOff>
    </xdr:from>
    <xdr:ext cx="405111" cy="259045"/>
    <xdr:sp macro="" textlink="">
      <xdr:nvSpPr>
        <xdr:cNvPr id="479" name="【庁舎】&#10;有形固定資産減価償却率該当値テキスト">
          <a:extLst>
            <a:ext uri="{FF2B5EF4-FFF2-40B4-BE49-F238E27FC236}">
              <a16:creationId xmlns:a16="http://schemas.microsoft.com/office/drawing/2014/main" id="{10079571-06AF-4408-A0C0-0A0F2988F8AF}"/>
            </a:ext>
          </a:extLst>
        </xdr:cNvPr>
        <xdr:cNvSpPr txBox="1"/>
      </xdr:nvSpPr>
      <xdr:spPr>
        <a:xfrm>
          <a:off x="16357600" y="179349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104</xdr:row>
      <xdr:rowOff>100330</xdr:rowOff>
    </xdr:from>
    <xdr:to>
      <xdr:col>81</xdr:col>
      <xdr:colOff>101600</xdr:colOff>
      <xdr:row>105</xdr:row>
      <xdr:rowOff>30480</xdr:rowOff>
    </xdr:to>
    <xdr:sp macro="" textlink="">
      <xdr:nvSpPr>
        <xdr:cNvPr id="480" name="楕円 479">
          <a:extLst>
            <a:ext uri="{FF2B5EF4-FFF2-40B4-BE49-F238E27FC236}">
              <a16:creationId xmlns:a16="http://schemas.microsoft.com/office/drawing/2014/main" id="{AF500D2D-3F73-4398-BF2C-BE018A8AC832}"/>
            </a:ext>
          </a:extLst>
        </xdr:cNvPr>
        <xdr:cNvSpPr/>
      </xdr:nvSpPr>
      <xdr:spPr>
        <a:xfrm>
          <a:off x="15430500" y="179311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104</xdr:row>
      <xdr:rowOff>151130</xdr:rowOff>
    </xdr:from>
    <xdr:to>
      <xdr:col>85</xdr:col>
      <xdr:colOff>127000</xdr:colOff>
      <xdr:row>105</xdr:row>
      <xdr:rowOff>5080</xdr:rowOff>
    </xdr:to>
    <xdr:cxnSp macro="">
      <xdr:nvCxnSpPr>
        <xdr:cNvPr id="481" name="直線コネクタ 480">
          <a:extLst>
            <a:ext uri="{FF2B5EF4-FFF2-40B4-BE49-F238E27FC236}">
              <a16:creationId xmlns:a16="http://schemas.microsoft.com/office/drawing/2014/main" id="{07DBBEFF-1685-4DDE-8F1F-BE0748432E59}"/>
            </a:ext>
          </a:extLst>
        </xdr:cNvPr>
        <xdr:cNvCxnSpPr/>
      </xdr:nvCxnSpPr>
      <xdr:spPr>
        <a:xfrm>
          <a:off x="15481300" y="17981930"/>
          <a:ext cx="838200" cy="25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104</xdr:row>
      <xdr:rowOff>74930</xdr:rowOff>
    </xdr:from>
    <xdr:to>
      <xdr:col>76</xdr:col>
      <xdr:colOff>165100</xdr:colOff>
      <xdr:row>105</xdr:row>
      <xdr:rowOff>5080</xdr:rowOff>
    </xdr:to>
    <xdr:sp macro="" textlink="">
      <xdr:nvSpPr>
        <xdr:cNvPr id="482" name="楕円 481">
          <a:extLst>
            <a:ext uri="{FF2B5EF4-FFF2-40B4-BE49-F238E27FC236}">
              <a16:creationId xmlns:a16="http://schemas.microsoft.com/office/drawing/2014/main" id="{19D633D9-98E6-494A-A5BC-5CB53633D422}"/>
            </a:ext>
          </a:extLst>
        </xdr:cNvPr>
        <xdr:cNvSpPr/>
      </xdr:nvSpPr>
      <xdr:spPr>
        <a:xfrm>
          <a:off x="14541500" y="179057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104</xdr:row>
      <xdr:rowOff>125730</xdr:rowOff>
    </xdr:from>
    <xdr:to>
      <xdr:col>81</xdr:col>
      <xdr:colOff>50800</xdr:colOff>
      <xdr:row>104</xdr:row>
      <xdr:rowOff>151130</xdr:rowOff>
    </xdr:to>
    <xdr:cxnSp macro="">
      <xdr:nvCxnSpPr>
        <xdr:cNvPr id="483" name="直線コネクタ 482">
          <a:extLst>
            <a:ext uri="{FF2B5EF4-FFF2-40B4-BE49-F238E27FC236}">
              <a16:creationId xmlns:a16="http://schemas.microsoft.com/office/drawing/2014/main" id="{794D419B-E535-4A04-9461-4D5CE028A575}"/>
            </a:ext>
          </a:extLst>
        </xdr:cNvPr>
        <xdr:cNvCxnSpPr/>
      </xdr:nvCxnSpPr>
      <xdr:spPr>
        <a:xfrm>
          <a:off x="14592300" y="17956530"/>
          <a:ext cx="889000" cy="25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104</xdr:row>
      <xdr:rowOff>74930</xdr:rowOff>
    </xdr:from>
    <xdr:to>
      <xdr:col>72</xdr:col>
      <xdr:colOff>38100</xdr:colOff>
      <xdr:row>105</xdr:row>
      <xdr:rowOff>5080</xdr:rowOff>
    </xdr:to>
    <xdr:sp macro="" textlink="">
      <xdr:nvSpPr>
        <xdr:cNvPr id="484" name="楕円 483">
          <a:extLst>
            <a:ext uri="{FF2B5EF4-FFF2-40B4-BE49-F238E27FC236}">
              <a16:creationId xmlns:a16="http://schemas.microsoft.com/office/drawing/2014/main" id="{E1340700-573C-4986-9CD5-39EAD6F2D473}"/>
            </a:ext>
          </a:extLst>
        </xdr:cNvPr>
        <xdr:cNvSpPr/>
      </xdr:nvSpPr>
      <xdr:spPr>
        <a:xfrm>
          <a:off x="13652500" y="179057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104</xdr:row>
      <xdr:rowOff>125730</xdr:rowOff>
    </xdr:from>
    <xdr:to>
      <xdr:col>76</xdr:col>
      <xdr:colOff>114300</xdr:colOff>
      <xdr:row>104</xdr:row>
      <xdr:rowOff>125730</xdr:rowOff>
    </xdr:to>
    <xdr:cxnSp macro="">
      <xdr:nvCxnSpPr>
        <xdr:cNvPr id="485" name="直線コネクタ 484">
          <a:extLst>
            <a:ext uri="{FF2B5EF4-FFF2-40B4-BE49-F238E27FC236}">
              <a16:creationId xmlns:a16="http://schemas.microsoft.com/office/drawing/2014/main" id="{E6BC5FCE-660C-440D-B32A-3F2764DA3572}"/>
            </a:ext>
          </a:extLst>
        </xdr:cNvPr>
        <xdr:cNvCxnSpPr/>
      </xdr:nvCxnSpPr>
      <xdr:spPr>
        <a:xfrm>
          <a:off x="13703300" y="1795653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104</xdr:row>
      <xdr:rowOff>24130</xdr:rowOff>
    </xdr:from>
    <xdr:to>
      <xdr:col>67</xdr:col>
      <xdr:colOff>101600</xdr:colOff>
      <xdr:row>104</xdr:row>
      <xdr:rowOff>125730</xdr:rowOff>
    </xdr:to>
    <xdr:sp macro="" textlink="">
      <xdr:nvSpPr>
        <xdr:cNvPr id="486" name="楕円 485">
          <a:extLst>
            <a:ext uri="{FF2B5EF4-FFF2-40B4-BE49-F238E27FC236}">
              <a16:creationId xmlns:a16="http://schemas.microsoft.com/office/drawing/2014/main" id="{9260F75E-88EE-4CF4-B286-D06B6F4B9BAD}"/>
            </a:ext>
          </a:extLst>
        </xdr:cNvPr>
        <xdr:cNvSpPr/>
      </xdr:nvSpPr>
      <xdr:spPr>
        <a:xfrm>
          <a:off x="12763500" y="17854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104</xdr:row>
      <xdr:rowOff>74930</xdr:rowOff>
    </xdr:from>
    <xdr:to>
      <xdr:col>71</xdr:col>
      <xdr:colOff>177800</xdr:colOff>
      <xdr:row>104</xdr:row>
      <xdr:rowOff>125730</xdr:rowOff>
    </xdr:to>
    <xdr:cxnSp macro="">
      <xdr:nvCxnSpPr>
        <xdr:cNvPr id="487" name="直線コネクタ 486">
          <a:extLst>
            <a:ext uri="{FF2B5EF4-FFF2-40B4-BE49-F238E27FC236}">
              <a16:creationId xmlns:a16="http://schemas.microsoft.com/office/drawing/2014/main" id="{2514C582-51E5-4A52-A9E3-05DFDCD54A78}"/>
            </a:ext>
          </a:extLst>
        </xdr:cNvPr>
        <xdr:cNvCxnSpPr/>
      </xdr:nvCxnSpPr>
      <xdr:spPr>
        <a:xfrm>
          <a:off x="12814300" y="17905730"/>
          <a:ext cx="889000" cy="508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102</xdr:row>
      <xdr:rowOff>140988</xdr:rowOff>
    </xdr:from>
    <xdr:ext cx="405111" cy="259045"/>
    <xdr:sp macro="" textlink="">
      <xdr:nvSpPr>
        <xdr:cNvPr id="488" name="n_1aveValue【庁舎】&#10;有形固定資産減価償却率">
          <a:extLst>
            <a:ext uri="{FF2B5EF4-FFF2-40B4-BE49-F238E27FC236}">
              <a16:creationId xmlns:a16="http://schemas.microsoft.com/office/drawing/2014/main" id="{24610CD1-00DB-4F68-BC3D-15592FA17DEB}"/>
            </a:ext>
          </a:extLst>
        </xdr:cNvPr>
        <xdr:cNvSpPr txBox="1"/>
      </xdr:nvSpPr>
      <xdr:spPr>
        <a:xfrm>
          <a:off x="15266044" y="176288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102</xdr:row>
      <xdr:rowOff>157497</xdr:rowOff>
    </xdr:from>
    <xdr:ext cx="405111" cy="259045"/>
    <xdr:sp macro="" textlink="">
      <xdr:nvSpPr>
        <xdr:cNvPr id="489" name="n_2aveValue【庁舎】&#10;有形固定資産減価償却率">
          <a:extLst>
            <a:ext uri="{FF2B5EF4-FFF2-40B4-BE49-F238E27FC236}">
              <a16:creationId xmlns:a16="http://schemas.microsoft.com/office/drawing/2014/main" id="{51BF5147-8BC6-444A-BE71-9F3DE2BB4D6C}"/>
            </a:ext>
          </a:extLst>
        </xdr:cNvPr>
        <xdr:cNvSpPr txBox="1"/>
      </xdr:nvSpPr>
      <xdr:spPr>
        <a:xfrm>
          <a:off x="14389744" y="176453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102</xdr:row>
      <xdr:rowOff>162577</xdr:rowOff>
    </xdr:from>
    <xdr:ext cx="405111" cy="259045"/>
    <xdr:sp macro="" textlink="">
      <xdr:nvSpPr>
        <xdr:cNvPr id="490" name="n_3aveValue【庁舎】&#10;有形固定資産減価償却率">
          <a:extLst>
            <a:ext uri="{FF2B5EF4-FFF2-40B4-BE49-F238E27FC236}">
              <a16:creationId xmlns:a16="http://schemas.microsoft.com/office/drawing/2014/main" id="{DD022423-1DF9-44CF-9123-2D5C7F51E370}"/>
            </a:ext>
          </a:extLst>
        </xdr:cNvPr>
        <xdr:cNvSpPr txBox="1"/>
      </xdr:nvSpPr>
      <xdr:spPr>
        <a:xfrm>
          <a:off x="13500744" y="176504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102</xdr:row>
      <xdr:rowOff>130827</xdr:rowOff>
    </xdr:from>
    <xdr:ext cx="405111" cy="259045"/>
    <xdr:sp macro="" textlink="">
      <xdr:nvSpPr>
        <xdr:cNvPr id="491" name="n_4aveValue【庁舎】&#10;有形固定資産減価償却率">
          <a:extLst>
            <a:ext uri="{FF2B5EF4-FFF2-40B4-BE49-F238E27FC236}">
              <a16:creationId xmlns:a16="http://schemas.microsoft.com/office/drawing/2014/main" id="{8507AFD7-C4BB-4C59-9494-6CDC34923398}"/>
            </a:ext>
          </a:extLst>
        </xdr:cNvPr>
        <xdr:cNvSpPr txBox="1"/>
      </xdr:nvSpPr>
      <xdr:spPr>
        <a:xfrm>
          <a:off x="12611744" y="176187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105</xdr:row>
      <xdr:rowOff>21607</xdr:rowOff>
    </xdr:from>
    <xdr:ext cx="405111" cy="259045"/>
    <xdr:sp macro="" textlink="">
      <xdr:nvSpPr>
        <xdr:cNvPr id="492" name="n_1mainValue【庁舎】&#10;有形固定資産減価償却率">
          <a:extLst>
            <a:ext uri="{FF2B5EF4-FFF2-40B4-BE49-F238E27FC236}">
              <a16:creationId xmlns:a16="http://schemas.microsoft.com/office/drawing/2014/main" id="{14AD774C-6C40-4079-A951-48AC5CADD588}"/>
            </a:ext>
          </a:extLst>
        </xdr:cNvPr>
        <xdr:cNvSpPr txBox="1"/>
      </xdr:nvSpPr>
      <xdr:spPr>
        <a:xfrm>
          <a:off x="15266044" y="180238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104</xdr:row>
      <xdr:rowOff>167657</xdr:rowOff>
    </xdr:from>
    <xdr:ext cx="405111" cy="259045"/>
    <xdr:sp macro="" textlink="">
      <xdr:nvSpPr>
        <xdr:cNvPr id="493" name="n_2mainValue【庁舎】&#10;有形固定資産減価償却率">
          <a:extLst>
            <a:ext uri="{FF2B5EF4-FFF2-40B4-BE49-F238E27FC236}">
              <a16:creationId xmlns:a16="http://schemas.microsoft.com/office/drawing/2014/main" id="{813168AE-0663-4853-838C-344485DD6B41}"/>
            </a:ext>
          </a:extLst>
        </xdr:cNvPr>
        <xdr:cNvSpPr txBox="1"/>
      </xdr:nvSpPr>
      <xdr:spPr>
        <a:xfrm>
          <a:off x="14389744" y="179984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104</xdr:row>
      <xdr:rowOff>167657</xdr:rowOff>
    </xdr:from>
    <xdr:ext cx="405111" cy="259045"/>
    <xdr:sp macro="" textlink="">
      <xdr:nvSpPr>
        <xdr:cNvPr id="494" name="n_3mainValue【庁舎】&#10;有形固定資産減価償却率">
          <a:extLst>
            <a:ext uri="{FF2B5EF4-FFF2-40B4-BE49-F238E27FC236}">
              <a16:creationId xmlns:a16="http://schemas.microsoft.com/office/drawing/2014/main" id="{4720656B-B00C-42DF-BA30-471E4D7B2300}"/>
            </a:ext>
          </a:extLst>
        </xdr:cNvPr>
        <xdr:cNvSpPr txBox="1"/>
      </xdr:nvSpPr>
      <xdr:spPr>
        <a:xfrm>
          <a:off x="13500744" y="179984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104</xdr:row>
      <xdr:rowOff>116857</xdr:rowOff>
    </xdr:from>
    <xdr:ext cx="405111" cy="259045"/>
    <xdr:sp macro="" textlink="">
      <xdr:nvSpPr>
        <xdr:cNvPr id="495" name="n_4mainValue【庁舎】&#10;有形固定資産減価償却率">
          <a:extLst>
            <a:ext uri="{FF2B5EF4-FFF2-40B4-BE49-F238E27FC236}">
              <a16:creationId xmlns:a16="http://schemas.microsoft.com/office/drawing/2014/main" id="{6DABAD52-4EEE-4D68-BFED-AEF104F19828}"/>
            </a:ext>
          </a:extLst>
        </xdr:cNvPr>
        <xdr:cNvSpPr txBox="1"/>
      </xdr:nvSpPr>
      <xdr:spPr>
        <a:xfrm>
          <a:off x="12611744" y="179476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496" name="正方形/長方形 495">
          <a:extLst>
            <a:ext uri="{FF2B5EF4-FFF2-40B4-BE49-F238E27FC236}">
              <a16:creationId xmlns:a16="http://schemas.microsoft.com/office/drawing/2014/main" id="{91C68EFB-3C24-4BB6-8432-2D2C7ED99680}"/>
            </a:ext>
          </a:extLst>
        </xdr:cNvPr>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497" name="正方形/長方形 496">
          <a:extLst>
            <a:ext uri="{FF2B5EF4-FFF2-40B4-BE49-F238E27FC236}">
              <a16:creationId xmlns:a16="http://schemas.microsoft.com/office/drawing/2014/main" id="{6516C5D3-C9C0-4618-AC24-C4842F42F3D2}"/>
            </a:ext>
          </a:extLst>
        </xdr:cNvPr>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498" name="正方形/長方形 497">
          <a:extLst>
            <a:ext uri="{FF2B5EF4-FFF2-40B4-BE49-F238E27FC236}">
              <a16:creationId xmlns:a16="http://schemas.microsoft.com/office/drawing/2014/main" id="{6902950E-59C5-4969-9C8D-5884F92CE4EE}"/>
            </a:ext>
          </a:extLst>
        </xdr:cNvPr>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124/130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499" name="正方形/長方形 498">
          <a:extLst>
            <a:ext uri="{FF2B5EF4-FFF2-40B4-BE49-F238E27FC236}">
              <a16:creationId xmlns:a16="http://schemas.microsoft.com/office/drawing/2014/main" id="{A11FA641-329A-48C2-BF39-CB1979DE777C}"/>
            </a:ext>
          </a:extLst>
        </xdr:cNvPr>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500" name="正方形/長方形 499">
          <a:extLst>
            <a:ext uri="{FF2B5EF4-FFF2-40B4-BE49-F238E27FC236}">
              <a16:creationId xmlns:a16="http://schemas.microsoft.com/office/drawing/2014/main" id="{36BB6E64-66AB-4FBE-A99E-C2714C8C118E}"/>
            </a:ext>
          </a:extLst>
        </xdr:cNvPr>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501" name="正方形/長方形 500">
          <a:extLst>
            <a:ext uri="{FF2B5EF4-FFF2-40B4-BE49-F238E27FC236}">
              <a16:creationId xmlns:a16="http://schemas.microsoft.com/office/drawing/2014/main" id="{D4513B3A-FA04-4949-A29A-DD29C6381B1B}"/>
            </a:ext>
          </a:extLst>
        </xdr:cNvPr>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502" name="正方形/長方形 501">
          <a:extLst>
            <a:ext uri="{FF2B5EF4-FFF2-40B4-BE49-F238E27FC236}">
              <a16:creationId xmlns:a16="http://schemas.microsoft.com/office/drawing/2014/main" id="{DCBB1EDE-6884-4CFD-9C47-AA1F04031CE5}"/>
            </a:ext>
          </a:extLst>
        </xdr:cNvPr>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503" name="正方形/長方形 502">
          <a:extLst>
            <a:ext uri="{FF2B5EF4-FFF2-40B4-BE49-F238E27FC236}">
              <a16:creationId xmlns:a16="http://schemas.microsoft.com/office/drawing/2014/main" id="{34625EE3-4BF9-4B10-A02A-0173F22E9E7A}"/>
            </a:ext>
          </a:extLst>
        </xdr:cNvPr>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504" name="テキスト ボックス 503">
          <a:extLst>
            <a:ext uri="{FF2B5EF4-FFF2-40B4-BE49-F238E27FC236}">
              <a16:creationId xmlns:a16="http://schemas.microsoft.com/office/drawing/2014/main" id="{79AC0EB2-BF79-44E6-BD1B-DCAB3C5747F8}"/>
            </a:ext>
          </a:extLst>
        </xdr:cNvPr>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505" name="直線コネクタ 504">
          <a:extLst>
            <a:ext uri="{FF2B5EF4-FFF2-40B4-BE49-F238E27FC236}">
              <a16:creationId xmlns:a16="http://schemas.microsoft.com/office/drawing/2014/main" id="{2C8C6D13-D606-4D52-AC9C-86D2B3F16BA9}"/>
            </a:ext>
          </a:extLst>
        </xdr:cNvPr>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108</xdr:row>
      <xdr:rowOff>152400</xdr:rowOff>
    </xdr:from>
    <xdr:to>
      <xdr:col>120</xdr:col>
      <xdr:colOff>114300</xdr:colOff>
      <xdr:row>108</xdr:row>
      <xdr:rowOff>152400</xdr:rowOff>
    </xdr:to>
    <xdr:cxnSp macro="">
      <xdr:nvCxnSpPr>
        <xdr:cNvPr id="506" name="直線コネクタ 505">
          <a:extLst>
            <a:ext uri="{FF2B5EF4-FFF2-40B4-BE49-F238E27FC236}">
              <a16:creationId xmlns:a16="http://schemas.microsoft.com/office/drawing/2014/main" id="{1B679142-149F-4DB4-B7FE-09F7660AB452}"/>
            </a:ext>
          </a:extLst>
        </xdr:cNvPr>
        <xdr:cNvCxnSpPr/>
      </xdr:nvCxnSpPr>
      <xdr:spPr>
        <a:xfrm>
          <a:off x="18288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10177</xdr:rowOff>
    </xdr:from>
    <xdr:ext cx="467179" cy="259045"/>
    <xdr:sp macro="" textlink="">
      <xdr:nvSpPr>
        <xdr:cNvPr id="507" name="テキスト ボックス 506">
          <a:extLst>
            <a:ext uri="{FF2B5EF4-FFF2-40B4-BE49-F238E27FC236}">
              <a16:creationId xmlns:a16="http://schemas.microsoft.com/office/drawing/2014/main" id="{B40979DC-4966-4EF3-BC07-EF4BA3A8378D}"/>
            </a:ext>
          </a:extLst>
        </xdr:cNvPr>
        <xdr:cNvSpPr txBox="1"/>
      </xdr:nvSpPr>
      <xdr:spPr>
        <a:xfrm>
          <a:off x="17820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106</xdr:row>
      <xdr:rowOff>114300</xdr:rowOff>
    </xdr:from>
    <xdr:to>
      <xdr:col>120</xdr:col>
      <xdr:colOff>114300</xdr:colOff>
      <xdr:row>106</xdr:row>
      <xdr:rowOff>114300</xdr:rowOff>
    </xdr:to>
    <xdr:cxnSp macro="">
      <xdr:nvCxnSpPr>
        <xdr:cNvPr id="508" name="直線コネクタ 507">
          <a:extLst>
            <a:ext uri="{FF2B5EF4-FFF2-40B4-BE49-F238E27FC236}">
              <a16:creationId xmlns:a16="http://schemas.microsoft.com/office/drawing/2014/main" id="{915E3262-38B1-45EB-9FEA-1945BEF1A3F7}"/>
            </a:ext>
          </a:extLst>
        </xdr:cNvPr>
        <xdr:cNvCxnSpPr/>
      </xdr:nvCxnSpPr>
      <xdr:spPr>
        <a:xfrm>
          <a:off x="18288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105</xdr:row>
      <xdr:rowOff>143527</xdr:rowOff>
    </xdr:from>
    <xdr:ext cx="467179" cy="259045"/>
    <xdr:sp macro="" textlink="">
      <xdr:nvSpPr>
        <xdr:cNvPr id="509" name="テキスト ボックス 508">
          <a:extLst>
            <a:ext uri="{FF2B5EF4-FFF2-40B4-BE49-F238E27FC236}">
              <a16:creationId xmlns:a16="http://schemas.microsoft.com/office/drawing/2014/main" id="{EF2D722F-9469-489C-AAC5-6E2C3B4360AF}"/>
            </a:ext>
          </a:extLst>
        </xdr:cNvPr>
        <xdr:cNvSpPr txBox="1"/>
      </xdr:nvSpPr>
      <xdr:spPr>
        <a:xfrm>
          <a:off x="17820821" y="181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104</xdr:row>
      <xdr:rowOff>76200</xdr:rowOff>
    </xdr:from>
    <xdr:to>
      <xdr:col>120</xdr:col>
      <xdr:colOff>114300</xdr:colOff>
      <xdr:row>104</xdr:row>
      <xdr:rowOff>76200</xdr:rowOff>
    </xdr:to>
    <xdr:cxnSp macro="">
      <xdr:nvCxnSpPr>
        <xdr:cNvPr id="510" name="直線コネクタ 509">
          <a:extLst>
            <a:ext uri="{FF2B5EF4-FFF2-40B4-BE49-F238E27FC236}">
              <a16:creationId xmlns:a16="http://schemas.microsoft.com/office/drawing/2014/main" id="{FD52D03F-381E-4401-BB80-C9E5FE590DAA}"/>
            </a:ext>
          </a:extLst>
        </xdr:cNvPr>
        <xdr:cNvCxnSpPr/>
      </xdr:nvCxnSpPr>
      <xdr:spPr>
        <a:xfrm>
          <a:off x="18288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103</xdr:row>
      <xdr:rowOff>105427</xdr:rowOff>
    </xdr:from>
    <xdr:ext cx="467179" cy="259045"/>
    <xdr:sp macro="" textlink="">
      <xdr:nvSpPr>
        <xdr:cNvPr id="511" name="テキスト ボックス 510">
          <a:extLst>
            <a:ext uri="{FF2B5EF4-FFF2-40B4-BE49-F238E27FC236}">
              <a16:creationId xmlns:a16="http://schemas.microsoft.com/office/drawing/2014/main" id="{F967C1F2-010F-47FF-AEF8-CFA205807153}"/>
            </a:ext>
          </a:extLst>
        </xdr:cNvPr>
        <xdr:cNvSpPr txBox="1"/>
      </xdr:nvSpPr>
      <xdr:spPr>
        <a:xfrm>
          <a:off x="17820821" y="177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102</xdr:row>
      <xdr:rowOff>38100</xdr:rowOff>
    </xdr:from>
    <xdr:to>
      <xdr:col>120</xdr:col>
      <xdr:colOff>114300</xdr:colOff>
      <xdr:row>102</xdr:row>
      <xdr:rowOff>38100</xdr:rowOff>
    </xdr:to>
    <xdr:cxnSp macro="">
      <xdr:nvCxnSpPr>
        <xdr:cNvPr id="512" name="直線コネクタ 511">
          <a:extLst>
            <a:ext uri="{FF2B5EF4-FFF2-40B4-BE49-F238E27FC236}">
              <a16:creationId xmlns:a16="http://schemas.microsoft.com/office/drawing/2014/main" id="{D41F2AE3-0F85-4DDF-AFBC-CA9EE991CE37}"/>
            </a:ext>
          </a:extLst>
        </xdr:cNvPr>
        <xdr:cNvCxnSpPr/>
      </xdr:nvCxnSpPr>
      <xdr:spPr>
        <a:xfrm>
          <a:off x="18288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101</xdr:row>
      <xdr:rowOff>67327</xdr:rowOff>
    </xdr:from>
    <xdr:ext cx="467179" cy="259045"/>
    <xdr:sp macro="" textlink="">
      <xdr:nvSpPr>
        <xdr:cNvPr id="513" name="テキスト ボックス 512">
          <a:extLst>
            <a:ext uri="{FF2B5EF4-FFF2-40B4-BE49-F238E27FC236}">
              <a16:creationId xmlns:a16="http://schemas.microsoft.com/office/drawing/2014/main" id="{805DB8D6-7F20-4A79-A0E3-B884BBDA0BE6}"/>
            </a:ext>
          </a:extLst>
        </xdr:cNvPr>
        <xdr:cNvSpPr txBox="1"/>
      </xdr:nvSpPr>
      <xdr:spPr>
        <a:xfrm>
          <a:off x="17820821" y="173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100</xdr:row>
      <xdr:rowOff>0</xdr:rowOff>
    </xdr:from>
    <xdr:to>
      <xdr:col>120</xdr:col>
      <xdr:colOff>114300</xdr:colOff>
      <xdr:row>100</xdr:row>
      <xdr:rowOff>0</xdr:rowOff>
    </xdr:to>
    <xdr:cxnSp macro="">
      <xdr:nvCxnSpPr>
        <xdr:cNvPr id="514" name="直線コネクタ 513">
          <a:extLst>
            <a:ext uri="{FF2B5EF4-FFF2-40B4-BE49-F238E27FC236}">
              <a16:creationId xmlns:a16="http://schemas.microsoft.com/office/drawing/2014/main" id="{84B384B0-623E-4522-BDD1-12D2AAEF9C35}"/>
            </a:ext>
          </a:extLst>
        </xdr:cNvPr>
        <xdr:cNvCxnSpPr/>
      </xdr:nvCxnSpPr>
      <xdr:spPr>
        <a:xfrm>
          <a:off x="18288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99</xdr:row>
      <xdr:rowOff>29227</xdr:rowOff>
    </xdr:from>
    <xdr:ext cx="467179" cy="259045"/>
    <xdr:sp macro="" textlink="">
      <xdr:nvSpPr>
        <xdr:cNvPr id="515" name="テキスト ボックス 514">
          <a:extLst>
            <a:ext uri="{FF2B5EF4-FFF2-40B4-BE49-F238E27FC236}">
              <a16:creationId xmlns:a16="http://schemas.microsoft.com/office/drawing/2014/main" id="{372DF204-814F-4784-8482-313216DFA000}"/>
            </a:ext>
          </a:extLst>
        </xdr:cNvPr>
        <xdr:cNvSpPr txBox="1"/>
      </xdr:nvSpPr>
      <xdr:spPr>
        <a:xfrm>
          <a:off x="17820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516" name="直線コネクタ 515">
          <a:extLst>
            <a:ext uri="{FF2B5EF4-FFF2-40B4-BE49-F238E27FC236}">
              <a16:creationId xmlns:a16="http://schemas.microsoft.com/office/drawing/2014/main" id="{59EF8C48-2952-4D07-9555-AA91AC813B60}"/>
            </a:ext>
          </a:extLst>
        </xdr:cNvPr>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517" name="テキスト ボックス 516">
          <a:extLst>
            <a:ext uri="{FF2B5EF4-FFF2-40B4-BE49-F238E27FC236}">
              <a16:creationId xmlns:a16="http://schemas.microsoft.com/office/drawing/2014/main" id="{49930589-3FE1-4217-8BA7-8CB5B2ADBFC2}"/>
            </a:ext>
          </a:extLst>
        </xdr:cNvPr>
        <xdr:cNvSpPr txBox="1"/>
      </xdr:nvSpPr>
      <xdr:spPr>
        <a:xfrm>
          <a:off x="17820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518" name="【庁舎】&#10;一人当たり面積グラフ枠">
          <a:extLst>
            <a:ext uri="{FF2B5EF4-FFF2-40B4-BE49-F238E27FC236}">
              <a16:creationId xmlns:a16="http://schemas.microsoft.com/office/drawing/2014/main" id="{EF57D2EA-3EB0-4CF4-840B-BC5A5AA3EE44}"/>
            </a:ext>
          </a:extLst>
        </xdr:cNvPr>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101</xdr:row>
      <xdr:rowOff>79629</xdr:rowOff>
    </xdr:from>
    <xdr:to>
      <xdr:col>116</xdr:col>
      <xdr:colOff>62864</xdr:colOff>
      <xdr:row>108</xdr:row>
      <xdr:rowOff>36195</xdr:rowOff>
    </xdr:to>
    <xdr:cxnSp macro="">
      <xdr:nvCxnSpPr>
        <xdr:cNvPr id="519" name="直線コネクタ 518">
          <a:extLst>
            <a:ext uri="{FF2B5EF4-FFF2-40B4-BE49-F238E27FC236}">
              <a16:creationId xmlns:a16="http://schemas.microsoft.com/office/drawing/2014/main" id="{8BFAE046-54A5-470B-9B37-21CC016383AA}"/>
            </a:ext>
          </a:extLst>
        </xdr:cNvPr>
        <xdr:cNvCxnSpPr/>
      </xdr:nvCxnSpPr>
      <xdr:spPr>
        <a:xfrm flipV="1">
          <a:off x="22160864" y="17396079"/>
          <a:ext cx="0" cy="115671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108</xdr:row>
      <xdr:rowOff>40022</xdr:rowOff>
    </xdr:from>
    <xdr:ext cx="469744" cy="259045"/>
    <xdr:sp macro="" textlink="">
      <xdr:nvSpPr>
        <xdr:cNvPr id="520" name="【庁舎】&#10;一人当たり面積最小値テキスト">
          <a:extLst>
            <a:ext uri="{FF2B5EF4-FFF2-40B4-BE49-F238E27FC236}">
              <a16:creationId xmlns:a16="http://schemas.microsoft.com/office/drawing/2014/main" id="{0A4103E4-D744-4FCB-B149-9E95994AFA4C}"/>
            </a:ext>
          </a:extLst>
        </xdr:cNvPr>
        <xdr:cNvSpPr txBox="1"/>
      </xdr:nvSpPr>
      <xdr:spPr>
        <a:xfrm>
          <a:off x="22199600" y="185566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0.305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108</xdr:row>
      <xdr:rowOff>36195</xdr:rowOff>
    </xdr:from>
    <xdr:to>
      <xdr:col>116</xdr:col>
      <xdr:colOff>152400</xdr:colOff>
      <xdr:row>108</xdr:row>
      <xdr:rowOff>36195</xdr:rowOff>
    </xdr:to>
    <xdr:cxnSp macro="">
      <xdr:nvCxnSpPr>
        <xdr:cNvPr id="521" name="直線コネクタ 520">
          <a:extLst>
            <a:ext uri="{FF2B5EF4-FFF2-40B4-BE49-F238E27FC236}">
              <a16:creationId xmlns:a16="http://schemas.microsoft.com/office/drawing/2014/main" id="{85002F1E-5C97-4ECE-B218-058687D36630}"/>
            </a:ext>
          </a:extLst>
        </xdr:cNvPr>
        <xdr:cNvCxnSpPr/>
      </xdr:nvCxnSpPr>
      <xdr:spPr>
        <a:xfrm>
          <a:off x="22072600" y="185527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100</xdr:row>
      <xdr:rowOff>26306</xdr:rowOff>
    </xdr:from>
    <xdr:ext cx="469744" cy="259045"/>
    <xdr:sp macro="" textlink="">
      <xdr:nvSpPr>
        <xdr:cNvPr id="522" name="【庁舎】&#10;一人当たり面積最大値テキスト">
          <a:extLst>
            <a:ext uri="{FF2B5EF4-FFF2-40B4-BE49-F238E27FC236}">
              <a16:creationId xmlns:a16="http://schemas.microsoft.com/office/drawing/2014/main" id="{9A2EAA63-9B22-4F7C-8FDE-91FC068B0885}"/>
            </a:ext>
          </a:extLst>
        </xdr:cNvPr>
        <xdr:cNvSpPr txBox="1"/>
      </xdr:nvSpPr>
      <xdr:spPr>
        <a:xfrm>
          <a:off x="22199600" y="1717130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101</xdr:row>
      <xdr:rowOff>79629</xdr:rowOff>
    </xdr:from>
    <xdr:to>
      <xdr:col>116</xdr:col>
      <xdr:colOff>152400</xdr:colOff>
      <xdr:row>101</xdr:row>
      <xdr:rowOff>79629</xdr:rowOff>
    </xdr:to>
    <xdr:cxnSp macro="">
      <xdr:nvCxnSpPr>
        <xdr:cNvPr id="523" name="直線コネクタ 522">
          <a:extLst>
            <a:ext uri="{FF2B5EF4-FFF2-40B4-BE49-F238E27FC236}">
              <a16:creationId xmlns:a16="http://schemas.microsoft.com/office/drawing/2014/main" id="{E1BED075-E642-4818-83DE-B14D87A7EE80}"/>
            </a:ext>
          </a:extLst>
        </xdr:cNvPr>
        <xdr:cNvCxnSpPr/>
      </xdr:nvCxnSpPr>
      <xdr:spPr>
        <a:xfrm>
          <a:off x="22072600" y="1739607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105</xdr:row>
      <xdr:rowOff>120666</xdr:rowOff>
    </xdr:from>
    <xdr:ext cx="469744" cy="259045"/>
    <xdr:sp macro="" textlink="">
      <xdr:nvSpPr>
        <xdr:cNvPr id="524" name="【庁舎】&#10;一人当たり面積平均値テキスト">
          <a:extLst>
            <a:ext uri="{FF2B5EF4-FFF2-40B4-BE49-F238E27FC236}">
              <a16:creationId xmlns:a16="http://schemas.microsoft.com/office/drawing/2014/main" id="{AC28AB56-1480-40B6-8AEC-B104C0C9B7CF}"/>
            </a:ext>
          </a:extLst>
        </xdr:cNvPr>
        <xdr:cNvSpPr txBox="1"/>
      </xdr:nvSpPr>
      <xdr:spPr>
        <a:xfrm>
          <a:off x="22199600" y="1812291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0.910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97789</xdr:rowOff>
    </xdr:from>
    <xdr:to>
      <xdr:col>116</xdr:col>
      <xdr:colOff>114300</xdr:colOff>
      <xdr:row>107</xdr:row>
      <xdr:rowOff>27939</xdr:rowOff>
    </xdr:to>
    <xdr:sp macro="" textlink="">
      <xdr:nvSpPr>
        <xdr:cNvPr id="525" name="フローチャート: 判断 524">
          <a:extLst>
            <a:ext uri="{FF2B5EF4-FFF2-40B4-BE49-F238E27FC236}">
              <a16:creationId xmlns:a16="http://schemas.microsoft.com/office/drawing/2014/main" id="{BCFDAB96-B164-4397-90AE-90AE07EDAB09}"/>
            </a:ext>
          </a:extLst>
        </xdr:cNvPr>
        <xdr:cNvSpPr/>
      </xdr:nvSpPr>
      <xdr:spPr>
        <a:xfrm>
          <a:off x="22110700" y="182714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106</xdr:row>
      <xdr:rowOff>108838</xdr:rowOff>
    </xdr:from>
    <xdr:to>
      <xdr:col>112</xdr:col>
      <xdr:colOff>38100</xdr:colOff>
      <xdr:row>107</xdr:row>
      <xdr:rowOff>38988</xdr:rowOff>
    </xdr:to>
    <xdr:sp macro="" textlink="">
      <xdr:nvSpPr>
        <xdr:cNvPr id="526" name="フローチャート: 判断 525">
          <a:extLst>
            <a:ext uri="{FF2B5EF4-FFF2-40B4-BE49-F238E27FC236}">
              <a16:creationId xmlns:a16="http://schemas.microsoft.com/office/drawing/2014/main" id="{8F680FFF-8E99-40A2-8338-AAA37F415812}"/>
            </a:ext>
          </a:extLst>
        </xdr:cNvPr>
        <xdr:cNvSpPr/>
      </xdr:nvSpPr>
      <xdr:spPr>
        <a:xfrm>
          <a:off x="21272500" y="182825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106</xdr:row>
      <xdr:rowOff>113030</xdr:rowOff>
    </xdr:from>
    <xdr:to>
      <xdr:col>107</xdr:col>
      <xdr:colOff>101600</xdr:colOff>
      <xdr:row>107</xdr:row>
      <xdr:rowOff>43180</xdr:rowOff>
    </xdr:to>
    <xdr:sp macro="" textlink="">
      <xdr:nvSpPr>
        <xdr:cNvPr id="527" name="フローチャート: 判断 526">
          <a:extLst>
            <a:ext uri="{FF2B5EF4-FFF2-40B4-BE49-F238E27FC236}">
              <a16:creationId xmlns:a16="http://schemas.microsoft.com/office/drawing/2014/main" id="{C7985947-1F7A-48F1-8353-7D5FD70318F5}"/>
            </a:ext>
          </a:extLst>
        </xdr:cNvPr>
        <xdr:cNvSpPr/>
      </xdr:nvSpPr>
      <xdr:spPr>
        <a:xfrm>
          <a:off x="20383500" y="182867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106</xdr:row>
      <xdr:rowOff>107314</xdr:rowOff>
    </xdr:from>
    <xdr:to>
      <xdr:col>102</xdr:col>
      <xdr:colOff>165100</xdr:colOff>
      <xdr:row>107</xdr:row>
      <xdr:rowOff>37464</xdr:rowOff>
    </xdr:to>
    <xdr:sp macro="" textlink="">
      <xdr:nvSpPr>
        <xdr:cNvPr id="528" name="フローチャート: 判断 527">
          <a:extLst>
            <a:ext uri="{FF2B5EF4-FFF2-40B4-BE49-F238E27FC236}">
              <a16:creationId xmlns:a16="http://schemas.microsoft.com/office/drawing/2014/main" id="{AE1F40E6-7EE6-4413-BC43-85789B2F0648}"/>
            </a:ext>
          </a:extLst>
        </xdr:cNvPr>
        <xdr:cNvSpPr/>
      </xdr:nvSpPr>
      <xdr:spPr>
        <a:xfrm>
          <a:off x="19494500" y="182810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106</xdr:row>
      <xdr:rowOff>130175</xdr:rowOff>
    </xdr:from>
    <xdr:to>
      <xdr:col>98</xdr:col>
      <xdr:colOff>38100</xdr:colOff>
      <xdr:row>107</xdr:row>
      <xdr:rowOff>60325</xdr:rowOff>
    </xdr:to>
    <xdr:sp macro="" textlink="">
      <xdr:nvSpPr>
        <xdr:cNvPr id="529" name="フローチャート: 判断 528">
          <a:extLst>
            <a:ext uri="{FF2B5EF4-FFF2-40B4-BE49-F238E27FC236}">
              <a16:creationId xmlns:a16="http://schemas.microsoft.com/office/drawing/2014/main" id="{ECF4F613-8D71-4E75-AA9B-B014BDF234DF}"/>
            </a:ext>
          </a:extLst>
        </xdr:cNvPr>
        <xdr:cNvSpPr/>
      </xdr:nvSpPr>
      <xdr:spPr>
        <a:xfrm>
          <a:off x="18605500" y="183038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530" name="テキスト ボックス 529">
          <a:extLst>
            <a:ext uri="{FF2B5EF4-FFF2-40B4-BE49-F238E27FC236}">
              <a16:creationId xmlns:a16="http://schemas.microsoft.com/office/drawing/2014/main" id="{8755BDAB-770B-4DB5-ABEA-30ECF13E3658}"/>
            </a:ext>
          </a:extLst>
        </xdr:cNvPr>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531" name="テキスト ボックス 530">
          <a:extLst>
            <a:ext uri="{FF2B5EF4-FFF2-40B4-BE49-F238E27FC236}">
              <a16:creationId xmlns:a16="http://schemas.microsoft.com/office/drawing/2014/main" id="{A459390D-093E-406B-AD5F-FE819BE77416}"/>
            </a:ext>
          </a:extLst>
        </xdr:cNvPr>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532" name="テキスト ボックス 531">
          <a:extLst>
            <a:ext uri="{FF2B5EF4-FFF2-40B4-BE49-F238E27FC236}">
              <a16:creationId xmlns:a16="http://schemas.microsoft.com/office/drawing/2014/main" id="{09269A26-8D1A-4610-8EA3-6B332584D601}"/>
            </a:ext>
          </a:extLst>
        </xdr:cNvPr>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533" name="テキスト ボックス 532">
          <a:extLst>
            <a:ext uri="{FF2B5EF4-FFF2-40B4-BE49-F238E27FC236}">
              <a16:creationId xmlns:a16="http://schemas.microsoft.com/office/drawing/2014/main" id="{37797237-7A46-43A8-9259-BE6089C77985}"/>
            </a:ext>
          </a:extLst>
        </xdr:cNvPr>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534" name="テキスト ボックス 533">
          <a:extLst>
            <a:ext uri="{FF2B5EF4-FFF2-40B4-BE49-F238E27FC236}">
              <a16:creationId xmlns:a16="http://schemas.microsoft.com/office/drawing/2014/main" id="{7CF0AF8E-0903-4984-8B41-6C214D31F916}"/>
            </a:ext>
          </a:extLst>
        </xdr:cNvPr>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107</xdr:row>
      <xdr:rowOff>95504</xdr:rowOff>
    </xdr:from>
    <xdr:to>
      <xdr:col>116</xdr:col>
      <xdr:colOff>114300</xdr:colOff>
      <xdr:row>108</xdr:row>
      <xdr:rowOff>25654</xdr:rowOff>
    </xdr:to>
    <xdr:sp macro="" textlink="">
      <xdr:nvSpPr>
        <xdr:cNvPr id="535" name="楕円 534">
          <a:extLst>
            <a:ext uri="{FF2B5EF4-FFF2-40B4-BE49-F238E27FC236}">
              <a16:creationId xmlns:a16="http://schemas.microsoft.com/office/drawing/2014/main" id="{F925BAE2-2BE3-4A5C-AE2D-3928B284A37F}"/>
            </a:ext>
          </a:extLst>
        </xdr:cNvPr>
        <xdr:cNvSpPr/>
      </xdr:nvSpPr>
      <xdr:spPr>
        <a:xfrm>
          <a:off x="22110700" y="184406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107</xdr:row>
      <xdr:rowOff>10431</xdr:rowOff>
    </xdr:from>
    <xdr:ext cx="469744" cy="259045"/>
    <xdr:sp macro="" textlink="">
      <xdr:nvSpPr>
        <xdr:cNvPr id="536" name="【庁舎】&#10;一人当たり面積該当値テキスト">
          <a:extLst>
            <a:ext uri="{FF2B5EF4-FFF2-40B4-BE49-F238E27FC236}">
              <a16:creationId xmlns:a16="http://schemas.microsoft.com/office/drawing/2014/main" id="{F5315E09-017B-47B5-A489-D2CD084C7B8C}"/>
            </a:ext>
          </a:extLst>
        </xdr:cNvPr>
        <xdr:cNvSpPr txBox="1"/>
      </xdr:nvSpPr>
      <xdr:spPr>
        <a:xfrm>
          <a:off x="22199600" y="183555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0.466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107</xdr:row>
      <xdr:rowOff>100457</xdr:rowOff>
    </xdr:from>
    <xdr:to>
      <xdr:col>112</xdr:col>
      <xdr:colOff>38100</xdr:colOff>
      <xdr:row>108</xdr:row>
      <xdr:rowOff>30607</xdr:rowOff>
    </xdr:to>
    <xdr:sp macro="" textlink="">
      <xdr:nvSpPr>
        <xdr:cNvPr id="537" name="楕円 536">
          <a:extLst>
            <a:ext uri="{FF2B5EF4-FFF2-40B4-BE49-F238E27FC236}">
              <a16:creationId xmlns:a16="http://schemas.microsoft.com/office/drawing/2014/main" id="{9E8E3C83-B397-4524-A612-CCBB8E5D6E1E}"/>
            </a:ext>
          </a:extLst>
        </xdr:cNvPr>
        <xdr:cNvSpPr/>
      </xdr:nvSpPr>
      <xdr:spPr>
        <a:xfrm>
          <a:off x="21272500" y="184456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107</xdr:row>
      <xdr:rowOff>146304</xdr:rowOff>
    </xdr:from>
    <xdr:to>
      <xdr:col>116</xdr:col>
      <xdr:colOff>63500</xdr:colOff>
      <xdr:row>107</xdr:row>
      <xdr:rowOff>151257</xdr:rowOff>
    </xdr:to>
    <xdr:cxnSp macro="">
      <xdr:nvCxnSpPr>
        <xdr:cNvPr id="538" name="直線コネクタ 537">
          <a:extLst>
            <a:ext uri="{FF2B5EF4-FFF2-40B4-BE49-F238E27FC236}">
              <a16:creationId xmlns:a16="http://schemas.microsoft.com/office/drawing/2014/main" id="{28E87A69-9217-437C-B596-A276465CC25B}"/>
            </a:ext>
          </a:extLst>
        </xdr:cNvPr>
        <xdr:cNvCxnSpPr/>
      </xdr:nvCxnSpPr>
      <xdr:spPr>
        <a:xfrm flipV="1">
          <a:off x="21323300" y="18491454"/>
          <a:ext cx="838200" cy="49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107</xdr:row>
      <xdr:rowOff>102743</xdr:rowOff>
    </xdr:from>
    <xdr:to>
      <xdr:col>107</xdr:col>
      <xdr:colOff>101600</xdr:colOff>
      <xdr:row>108</xdr:row>
      <xdr:rowOff>32893</xdr:rowOff>
    </xdr:to>
    <xdr:sp macro="" textlink="">
      <xdr:nvSpPr>
        <xdr:cNvPr id="539" name="楕円 538">
          <a:extLst>
            <a:ext uri="{FF2B5EF4-FFF2-40B4-BE49-F238E27FC236}">
              <a16:creationId xmlns:a16="http://schemas.microsoft.com/office/drawing/2014/main" id="{6049FF4C-29B6-4AA9-9F40-7175F78F773C}"/>
            </a:ext>
          </a:extLst>
        </xdr:cNvPr>
        <xdr:cNvSpPr/>
      </xdr:nvSpPr>
      <xdr:spPr>
        <a:xfrm>
          <a:off x="20383500" y="184478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107</xdr:row>
      <xdr:rowOff>151257</xdr:rowOff>
    </xdr:from>
    <xdr:to>
      <xdr:col>111</xdr:col>
      <xdr:colOff>177800</xdr:colOff>
      <xdr:row>107</xdr:row>
      <xdr:rowOff>153543</xdr:rowOff>
    </xdr:to>
    <xdr:cxnSp macro="">
      <xdr:nvCxnSpPr>
        <xdr:cNvPr id="540" name="直線コネクタ 539">
          <a:extLst>
            <a:ext uri="{FF2B5EF4-FFF2-40B4-BE49-F238E27FC236}">
              <a16:creationId xmlns:a16="http://schemas.microsoft.com/office/drawing/2014/main" id="{86882C97-D94C-456A-B989-16C50DFB5E6D}"/>
            </a:ext>
          </a:extLst>
        </xdr:cNvPr>
        <xdr:cNvCxnSpPr/>
      </xdr:nvCxnSpPr>
      <xdr:spPr>
        <a:xfrm flipV="1">
          <a:off x="20434300" y="18496407"/>
          <a:ext cx="889000" cy="2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107</xdr:row>
      <xdr:rowOff>107314</xdr:rowOff>
    </xdr:from>
    <xdr:to>
      <xdr:col>102</xdr:col>
      <xdr:colOff>165100</xdr:colOff>
      <xdr:row>108</xdr:row>
      <xdr:rowOff>37464</xdr:rowOff>
    </xdr:to>
    <xdr:sp macro="" textlink="">
      <xdr:nvSpPr>
        <xdr:cNvPr id="541" name="楕円 540">
          <a:extLst>
            <a:ext uri="{FF2B5EF4-FFF2-40B4-BE49-F238E27FC236}">
              <a16:creationId xmlns:a16="http://schemas.microsoft.com/office/drawing/2014/main" id="{CAA20A74-5B62-46EF-AF7B-737AC9D2A929}"/>
            </a:ext>
          </a:extLst>
        </xdr:cNvPr>
        <xdr:cNvSpPr/>
      </xdr:nvSpPr>
      <xdr:spPr>
        <a:xfrm>
          <a:off x="19494500" y="184524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107</xdr:row>
      <xdr:rowOff>153543</xdr:rowOff>
    </xdr:from>
    <xdr:to>
      <xdr:col>107</xdr:col>
      <xdr:colOff>50800</xdr:colOff>
      <xdr:row>107</xdr:row>
      <xdr:rowOff>158114</xdr:rowOff>
    </xdr:to>
    <xdr:cxnSp macro="">
      <xdr:nvCxnSpPr>
        <xdr:cNvPr id="542" name="直線コネクタ 541">
          <a:extLst>
            <a:ext uri="{FF2B5EF4-FFF2-40B4-BE49-F238E27FC236}">
              <a16:creationId xmlns:a16="http://schemas.microsoft.com/office/drawing/2014/main" id="{A36A100E-1D09-4A11-9F3A-00981666CF3C}"/>
            </a:ext>
          </a:extLst>
        </xdr:cNvPr>
        <xdr:cNvCxnSpPr/>
      </xdr:nvCxnSpPr>
      <xdr:spPr>
        <a:xfrm flipV="1">
          <a:off x="19545300" y="18498693"/>
          <a:ext cx="889000" cy="45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107</xdr:row>
      <xdr:rowOff>108838</xdr:rowOff>
    </xdr:from>
    <xdr:to>
      <xdr:col>98</xdr:col>
      <xdr:colOff>38100</xdr:colOff>
      <xdr:row>108</xdr:row>
      <xdr:rowOff>38988</xdr:rowOff>
    </xdr:to>
    <xdr:sp macro="" textlink="">
      <xdr:nvSpPr>
        <xdr:cNvPr id="543" name="楕円 542">
          <a:extLst>
            <a:ext uri="{FF2B5EF4-FFF2-40B4-BE49-F238E27FC236}">
              <a16:creationId xmlns:a16="http://schemas.microsoft.com/office/drawing/2014/main" id="{D4333ACC-1C44-4A26-A997-0A3C8B894A24}"/>
            </a:ext>
          </a:extLst>
        </xdr:cNvPr>
        <xdr:cNvSpPr/>
      </xdr:nvSpPr>
      <xdr:spPr>
        <a:xfrm>
          <a:off x="18605500" y="184539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107</xdr:row>
      <xdr:rowOff>158114</xdr:rowOff>
    </xdr:from>
    <xdr:to>
      <xdr:col>102</xdr:col>
      <xdr:colOff>114300</xdr:colOff>
      <xdr:row>107</xdr:row>
      <xdr:rowOff>159638</xdr:rowOff>
    </xdr:to>
    <xdr:cxnSp macro="">
      <xdr:nvCxnSpPr>
        <xdr:cNvPr id="544" name="直線コネクタ 543">
          <a:extLst>
            <a:ext uri="{FF2B5EF4-FFF2-40B4-BE49-F238E27FC236}">
              <a16:creationId xmlns:a16="http://schemas.microsoft.com/office/drawing/2014/main" id="{A956736E-9D60-4F61-9906-1ED5E72E0AB4}"/>
            </a:ext>
          </a:extLst>
        </xdr:cNvPr>
        <xdr:cNvCxnSpPr/>
      </xdr:nvCxnSpPr>
      <xdr:spPr>
        <a:xfrm flipV="1">
          <a:off x="18656300" y="18503264"/>
          <a:ext cx="889000" cy="15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105</xdr:row>
      <xdr:rowOff>55515</xdr:rowOff>
    </xdr:from>
    <xdr:ext cx="469744" cy="259045"/>
    <xdr:sp macro="" textlink="">
      <xdr:nvSpPr>
        <xdr:cNvPr id="545" name="n_1aveValue【庁舎】&#10;一人当たり面積">
          <a:extLst>
            <a:ext uri="{FF2B5EF4-FFF2-40B4-BE49-F238E27FC236}">
              <a16:creationId xmlns:a16="http://schemas.microsoft.com/office/drawing/2014/main" id="{E33B9180-5187-4A2E-B359-6EF5B307F1CB}"/>
            </a:ext>
          </a:extLst>
        </xdr:cNvPr>
        <xdr:cNvSpPr txBox="1"/>
      </xdr:nvSpPr>
      <xdr:spPr>
        <a:xfrm>
          <a:off x="21075727" y="180577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105</xdr:row>
      <xdr:rowOff>59707</xdr:rowOff>
    </xdr:from>
    <xdr:ext cx="469744" cy="259045"/>
    <xdr:sp macro="" textlink="">
      <xdr:nvSpPr>
        <xdr:cNvPr id="546" name="n_2aveValue【庁舎】&#10;一人当たり面積">
          <a:extLst>
            <a:ext uri="{FF2B5EF4-FFF2-40B4-BE49-F238E27FC236}">
              <a16:creationId xmlns:a16="http://schemas.microsoft.com/office/drawing/2014/main" id="{54F34C4D-BB1E-46D0-8343-CC2855471ADB}"/>
            </a:ext>
          </a:extLst>
        </xdr:cNvPr>
        <xdr:cNvSpPr txBox="1"/>
      </xdr:nvSpPr>
      <xdr:spPr>
        <a:xfrm>
          <a:off x="20199427" y="180619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105</xdr:row>
      <xdr:rowOff>53991</xdr:rowOff>
    </xdr:from>
    <xdr:ext cx="469744" cy="259045"/>
    <xdr:sp macro="" textlink="">
      <xdr:nvSpPr>
        <xdr:cNvPr id="547" name="n_3aveValue【庁舎】&#10;一人当たり面積">
          <a:extLst>
            <a:ext uri="{FF2B5EF4-FFF2-40B4-BE49-F238E27FC236}">
              <a16:creationId xmlns:a16="http://schemas.microsoft.com/office/drawing/2014/main" id="{6F22F44D-3CA2-401C-9098-5238242764D8}"/>
            </a:ext>
          </a:extLst>
        </xdr:cNvPr>
        <xdr:cNvSpPr txBox="1"/>
      </xdr:nvSpPr>
      <xdr:spPr>
        <a:xfrm>
          <a:off x="19310427" y="180562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105</xdr:row>
      <xdr:rowOff>76852</xdr:rowOff>
    </xdr:from>
    <xdr:ext cx="469744" cy="259045"/>
    <xdr:sp macro="" textlink="">
      <xdr:nvSpPr>
        <xdr:cNvPr id="548" name="n_4aveValue【庁舎】&#10;一人当たり面積">
          <a:extLst>
            <a:ext uri="{FF2B5EF4-FFF2-40B4-BE49-F238E27FC236}">
              <a16:creationId xmlns:a16="http://schemas.microsoft.com/office/drawing/2014/main" id="{8302D944-38A5-4E6C-AF5D-70353607820E}"/>
            </a:ext>
          </a:extLst>
        </xdr:cNvPr>
        <xdr:cNvSpPr txBox="1"/>
      </xdr:nvSpPr>
      <xdr:spPr>
        <a:xfrm>
          <a:off x="18421427" y="180791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108</xdr:row>
      <xdr:rowOff>21734</xdr:rowOff>
    </xdr:from>
    <xdr:ext cx="469744" cy="259045"/>
    <xdr:sp macro="" textlink="">
      <xdr:nvSpPr>
        <xdr:cNvPr id="549" name="n_1mainValue【庁舎】&#10;一人当たり面積">
          <a:extLst>
            <a:ext uri="{FF2B5EF4-FFF2-40B4-BE49-F238E27FC236}">
              <a16:creationId xmlns:a16="http://schemas.microsoft.com/office/drawing/2014/main" id="{04DBBA2C-F1E7-42ED-8942-CB9A10BF5C3F}"/>
            </a:ext>
          </a:extLst>
        </xdr:cNvPr>
        <xdr:cNvSpPr txBox="1"/>
      </xdr:nvSpPr>
      <xdr:spPr>
        <a:xfrm>
          <a:off x="21075727" y="1853833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108</xdr:row>
      <xdr:rowOff>24020</xdr:rowOff>
    </xdr:from>
    <xdr:ext cx="469744" cy="259045"/>
    <xdr:sp macro="" textlink="">
      <xdr:nvSpPr>
        <xdr:cNvPr id="550" name="n_2mainValue【庁舎】&#10;一人当たり面積">
          <a:extLst>
            <a:ext uri="{FF2B5EF4-FFF2-40B4-BE49-F238E27FC236}">
              <a16:creationId xmlns:a16="http://schemas.microsoft.com/office/drawing/2014/main" id="{7DBB8420-CB01-4BD7-997E-279D8CE7F77A}"/>
            </a:ext>
          </a:extLst>
        </xdr:cNvPr>
        <xdr:cNvSpPr txBox="1"/>
      </xdr:nvSpPr>
      <xdr:spPr>
        <a:xfrm>
          <a:off x="20199427" y="1854062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108</xdr:row>
      <xdr:rowOff>28591</xdr:rowOff>
    </xdr:from>
    <xdr:ext cx="469744" cy="259045"/>
    <xdr:sp macro="" textlink="">
      <xdr:nvSpPr>
        <xdr:cNvPr id="551" name="n_3mainValue【庁舎】&#10;一人当たり面積">
          <a:extLst>
            <a:ext uri="{FF2B5EF4-FFF2-40B4-BE49-F238E27FC236}">
              <a16:creationId xmlns:a16="http://schemas.microsoft.com/office/drawing/2014/main" id="{8B0571FE-0551-4A52-A985-9502BA26C36C}"/>
            </a:ext>
          </a:extLst>
        </xdr:cNvPr>
        <xdr:cNvSpPr txBox="1"/>
      </xdr:nvSpPr>
      <xdr:spPr>
        <a:xfrm>
          <a:off x="19310427" y="185451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108</xdr:row>
      <xdr:rowOff>30115</xdr:rowOff>
    </xdr:from>
    <xdr:ext cx="469744" cy="259045"/>
    <xdr:sp macro="" textlink="">
      <xdr:nvSpPr>
        <xdr:cNvPr id="552" name="n_4mainValue【庁舎】&#10;一人当たり面積">
          <a:extLst>
            <a:ext uri="{FF2B5EF4-FFF2-40B4-BE49-F238E27FC236}">
              <a16:creationId xmlns:a16="http://schemas.microsoft.com/office/drawing/2014/main" id="{0D0C6791-EDE6-4341-A651-A76E2CD5A107}"/>
            </a:ext>
          </a:extLst>
        </xdr:cNvPr>
        <xdr:cNvSpPr txBox="1"/>
      </xdr:nvSpPr>
      <xdr:spPr>
        <a:xfrm>
          <a:off x="18421427" y="185467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553" name="正方形/長方形 552">
          <a:extLst>
            <a:ext uri="{FF2B5EF4-FFF2-40B4-BE49-F238E27FC236}">
              <a16:creationId xmlns:a16="http://schemas.microsoft.com/office/drawing/2014/main" id="{93C770A9-57EE-47F4-A3FB-200157267FFC}"/>
            </a:ext>
          </a:extLst>
        </xdr:cNvPr>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554" name="正方形/長方形 553">
          <a:extLst>
            <a:ext uri="{FF2B5EF4-FFF2-40B4-BE49-F238E27FC236}">
              <a16:creationId xmlns:a16="http://schemas.microsoft.com/office/drawing/2014/main" id="{FA29095D-316C-4005-A2D9-ABC445ED1AF1}"/>
            </a:ext>
          </a:extLst>
        </xdr:cNvPr>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555" name="テキスト ボックス 554">
          <a:extLst>
            <a:ext uri="{FF2B5EF4-FFF2-40B4-BE49-F238E27FC236}">
              <a16:creationId xmlns:a16="http://schemas.microsoft.com/office/drawing/2014/main" id="{2B754BA0-EA42-4A87-BA2C-1945DB346AFD}"/>
            </a:ext>
          </a:extLst>
        </xdr:cNvPr>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類似団体と比較して特に固定資産減価償却率が高くなっている施設は、福祉施設、市民会館である。</a:t>
          </a:r>
          <a:endParaRPr lang="ja-JP" altLang="ja-JP" sz="1400">
            <a:effectLst/>
          </a:endParaRPr>
        </a:p>
        <a:p>
          <a:r>
            <a:rPr kumimoji="1" lang="ja-JP" altLang="ja-JP" sz="1100">
              <a:solidFill>
                <a:schemeClr val="dk1"/>
              </a:solidFill>
              <a:effectLst/>
              <a:latin typeface="+mn-lt"/>
              <a:ea typeface="+mn-ea"/>
              <a:cs typeface="+mn-cs"/>
            </a:rPr>
            <a:t>両施設とも耐震改修を完了しており使用する上での問題はないが、施設の状況を把握し、定期点検を行って予防保全的な維持管理を実施する。</a:t>
          </a:r>
          <a:endParaRPr lang="ja-JP" altLang="ja-JP" sz="1400">
            <a:effectLst/>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O56"/>
  <sheetViews>
    <sheetView showGridLines="0" tabSelected="1" workbookViewId="0"/>
  </sheetViews>
  <sheetFormatPr defaultColWidth="0" defaultRowHeight="11.25" zeroHeight="1" x14ac:dyDescent="0.15"/>
  <cols>
    <col min="1" max="11" width="2.125" style="188" customWidth="1"/>
    <col min="12" max="12" width="2.25" style="188" customWidth="1"/>
    <col min="13" max="17" width="2.375" style="188" customWidth="1"/>
    <col min="18" max="119" width="2.125" style="188" customWidth="1"/>
    <col min="120" max="16384" width="0" style="188" hidden="1"/>
  </cols>
  <sheetData>
    <row r="1" spans="1:119" ht="33" customHeight="1" x14ac:dyDescent="0.15">
      <c r="A1" s="186"/>
      <c r="B1" s="439" t="s">
        <v>80</v>
      </c>
      <c r="C1" s="439"/>
      <c r="D1" s="439"/>
      <c r="E1" s="439"/>
      <c r="F1" s="439"/>
      <c r="G1" s="439"/>
      <c r="H1" s="439"/>
      <c r="I1" s="439"/>
      <c r="J1" s="439"/>
      <c r="K1" s="439"/>
      <c r="L1" s="439"/>
      <c r="M1" s="439"/>
      <c r="N1" s="439"/>
      <c r="O1" s="439"/>
      <c r="P1" s="439"/>
      <c r="Q1" s="439"/>
      <c r="R1" s="439"/>
      <c r="S1" s="439"/>
      <c r="T1" s="439"/>
      <c r="U1" s="439"/>
      <c r="V1" s="439"/>
      <c r="W1" s="439"/>
      <c r="X1" s="439"/>
      <c r="Y1" s="439"/>
      <c r="Z1" s="439"/>
      <c r="AA1" s="439"/>
      <c r="AB1" s="439"/>
      <c r="AC1" s="439"/>
      <c r="AD1" s="439"/>
      <c r="AE1" s="439"/>
      <c r="AF1" s="439"/>
      <c r="AG1" s="439"/>
      <c r="AH1" s="439"/>
      <c r="AI1" s="439"/>
      <c r="AJ1" s="439"/>
      <c r="AK1" s="439"/>
      <c r="AL1" s="439"/>
      <c r="AM1" s="439"/>
      <c r="AN1" s="439"/>
      <c r="AO1" s="439"/>
      <c r="AP1" s="439"/>
      <c r="AQ1" s="439"/>
      <c r="AR1" s="439"/>
      <c r="AS1" s="439"/>
      <c r="AT1" s="439"/>
      <c r="AU1" s="439"/>
      <c r="AV1" s="439"/>
      <c r="AW1" s="439"/>
      <c r="AX1" s="439"/>
      <c r="AY1" s="439"/>
      <c r="AZ1" s="439"/>
      <c r="BA1" s="439"/>
      <c r="BB1" s="439"/>
      <c r="BC1" s="439"/>
      <c r="BD1" s="439"/>
      <c r="BE1" s="439"/>
      <c r="BF1" s="439"/>
      <c r="BG1" s="439"/>
      <c r="BH1" s="439"/>
      <c r="BI1" s="439"/>
      <c r="BJ1" s="439"/>
      <c r="BK1" s="439"/>
      <c r="BL1" s="439"/>
      <c r="BM1" s="439"/>
      <c r="BN1" s="439"/>
      <c r="BO1" s="439"/>
      <c r="BP1" s="439"/>
      <c r="BQ1" s="439"/>
      <c r="BR1" s="439"/>
      <c r="BS1" s="439"/>
      <c r="BT1" s="439"/>
      <c r="BU1" s="439"/>
      <c r="BV1" s="439"/>
      <c r="BW1" s="439"/>
      <c r="BX1" s="439"/>
      <c r="BY1" s="439"/>
      <c r="BZ1" s="439"/>
      <c r="CA1" s="439"/>
      <c r="CB1" s="439"/>
      <c r="CC1" s="439"/>
      <c r="CD1" s="439"/>
      <c r="CE1" s="439"/>
      <c r="CF1" s="439"/>
      <c r="CG1" s="439"/>
      <c r="CH1" s="439"/>
      <c r="CI1" s="439"/>
      <c r="CJ1" s="439"/>
      <c r="CK1" s="439"/>
      <c r="CL1" s="439"/>
      <c r="CM1" s="439"/>
      <c r="CN1" s="439"/>
      <c r="CO1" s="439"/>
      <c r="CP1" s="439"/>
      <c r="CQ1" s="439"/>
      <c r="CR1" s="439"/>
      <c r="CS1" s="439"/>
      <c r="CT1" s="439"/>
      <c r="CU1" s="439"/>
      <c r="CV1" s="439"/>
      <c r="CW1" s="439"/>
      <c r="CX1" s="439"/>
      <c r="CY1" s="439"/>
      <c r="CZ1" s="439"/>
      <c r="DA1" s="439"/>
      <c r="DB1" s="439"/>
      <c r="DC1" s="439"/>
      <c r="DD1" s="439"/>
      <c r="DE1" s="439"/>
      <c r="DF1" s="439"/>
      <c r="DG1" s="439"/>
      <c r="DH1" s="439"/>
      <c r="DI1" s="439"/>
      <c r="DJ1" s="187"/>
      <c r="DK1" s="187"/>
      <c r="DL1" s="187"/>
      <c r="DM1" s="187"/>
      <c r="DN1" s="187"/>
      <c r="DO1" s="187"/>
    </row>
    <row r="2" spans="1:119" ht="24.75" thickBot="1" x14ac:dyDescent="0.2">
      <c r="A2" s="186"/>
      <c r="B2" s="189" t="s">
        <v>81</v>
      </c>
      <c r="C2" s="189"/>
      <c r="D2" s="190"/>
      <c r="E2" s="186"/>
      <c r="F2" s="186"/>
      <c r="G2" s="186"/>
      <c r="H2" s="186"/>
      <c r="I2" s="186"/>
      <c r="J2" s="186"/>
      <c r="K2" s="186"/>
      <c r="L2" s="186"/>
      <c r="M2" s="186"/>
      <c r="N2" s="186"/>
      <c r="O2" s="186"/>
      <c r="P2" s="186"/>
      <c r="Q2" s="186"/>
      <c r="R2" s="186"/>
      <c r="S2" s="186"/>
      <c r="T2" s="186"/>
      <c r="U2" s="186"/>
      <c r="V2" s="186"/>
      <c r="W2" s="186"/>
      <c r="X2" s="186"/>
      <c r="Y2" s="186"/>
      <c r="Z2" s="186"/>
      <c r="AA2" s="186"/>
      <c r="AB2" s="186"/>
      <c r="AC2" s="186"/>
      <c r="AD2" s="186"/>
      <c r="AE2" s="186"/>
      <c r="AF2" s="186"/>
      <c r="AG2" s="186"/>
      <c r="AH2" s="186"/>
      <c r="AI2" s="186"/>
      <c r="AJ2" s="186"/>
      <c r="AK2" s="186"/>
      <c r="AL2" s="186"/>
      <c r="AM2" s="186"/>
      <c r="AN2" s="186"/>
      <c r="AO2" s="186"/>
      <c r="AP2" s="186"/>
      <c r="AQ2" s="186"/>
      <c r="AR2" s="186"/>
      <c r="AS2" s="186"/>
      <c r="AT2" s="186"/>
      <c r="AU2" s="186"/>
      <c r="AV2" s="186"/>
      <c r="AW2" s="186"/>
      <c r="AX2" s="186"/>
      <c r="AY2" s="186"/>
      <c r="AZ2" s="186"/>
      <c r="BA2" s="186"/>
      <c r="BB2" s="186"/>
      <c r="BC2" s="186"/>
      <c r="BD2" s="186"/>
      <c r="BE2" s="186"/>
      <c r="BF2" s="186"/>
      <c r="BG2" s="186"/>
      <c r="BH2" s="186"/>
      <c r="BI2" s="186"/>
      <c r="BJ2" s="186"/>
      <c r="BK2" s="186"/>
      <c r="BL2" s="186"/>
      <c r="BM2" s="186"/>
      <c r="BN2" s="186"/>
      <c r="BO2" s="186"/>
      <c r="BP2" s="186"/>
      <c r="BQ2" s="186"/>
      <c r="BR2" s="186"/>
      <c r="BS2" s="186"/>
      <c r="BT2" s="186"/>
      <c r="BU2" s="186"/>
      <c r="BV2" s="186"/>
      <c r="BW2" s="186"/>
      <c r="BX2" s="186"/>
      <c r="BY2" s="186"/>
      <c r="BZ2" s="186"/>
      <c r="CA2" s="186"/>
      <c r="CB2" s="186"/>
      <c r="CC2" s="186"/>
      <c r="CD2" s="186"/>
      <c r="CE2" s="186"/>
      <c r="CF2" s="186"/>
      <c r="CG2" s="186"/>
      <c r="CH2" s="186"/>
      <c r="CI2" s="186"/>
      <c r="CJ2" s="186"/>
      <c r="CK2" s="186"/>
      <c r="CL2" s="186"/>
      <c r="CM2" s="186"/>
      <c r="CN2" s="186"/>
      <c r="CO2" s="186"/>
      <c r="CP2" s="186"/>
      <c r="CQ2" s="186"/>
      <c r="CR2" s="186"/>
      <c r="CS2" s="186"/>
      <c r="CT2" s="186"/>
      <c r="CU2" s="186"/>
      <c r="CV2" s="186"/>
      <c r="CW2" s="186"/>
      <c r="CX2" s="186"/>
      <c r="CY2" s="186"/>
      <c r="CZ2" s="186"/>
      <c r="DA2" s="186"/>
      <c r="DB2" s="186"/>
      <c r="DC2" s="186"/>
      <c r="DD2" s="186"/>
      <c r="DE2" s="186"/>
      <c r="DF2" s="186"/>
      <c r="DG2" s="186"/>
      <c r="DH2" s="186"/>
      <c r="DI2" s="186"/>
      <c r="DJ2" s="186"/>
      <c r="DK2" s="186"/>
      <c r="DL2" s="186"/>
      <c r="DM2" s="186"/>
      <c r="DN2" s="186"/>
      <c r="DO2" s="186"/>
    </row>
    <row r="3" spans="1:119" ht="18.75" customHeight="1" thickBot="1" x14ac:dyDescent="0.2">
      <c r="A3" s="187"/>
      <c r="B3" s="440" t="s">
        <v>82</v>
      </c>
      <c r="C3" s="441"/>
      <c r="D3" s="441"/>
      <c r="E3" s="442"/>
      <c r="F3" s="442"/>
      <c r="G3" s="442"/>
      <c r="H3" s="442"/>
      <c r="I3" s="442"/>
      <c r="J3" s="442"/>
      <c r="K3" s="442"/>
      <c r="L3" s="442" t="s">
        <v>83</v>
      </c>
      <c r="M3" s="442"/>
      <c r="N3" s="442"/>
      <c r="O3" s="442"/>
      <c r="P3" s="442"/>
      <c r="Q3" s="442"/>
      <c r="R3" s="449"/>
      <c r="S3" s="449"/>
      <c r="T3" s="449"/>
      <c r="U3" s="449"/>
      <c r="V3" s="450"/>
      <c r="W3" s="424" t="s">
        <v>84</v>
      </c>
      <c r="X3" s="425"/>
      <c r="Y3" s="425"/>
      <c r="Z3" s="425"/>
      <c r="AA3" s="425"/>
      <c r="AB3" s="441"/>
      <c r="AC3" s="449" t="s">
        <v>85</v>
      </c>
      <c r="AD3" s="425"/>
      <c r="AE3" s="425"/>
      <c r="AF3" s="425"/>
      <c r="AG3" s="425"/>
      <c r="AH3" s="425"/>
      <c r="AI3" s="425"/>
      <c r="AJ3" s="425"/>
      <c r="AK3" s="425"/>
      <c r="AL3" s="426"/>
      <c r="AM3" s="424" t="s">
        <v>86</v>
      </c>
      <c r="AN3" s="425"/>
      <c r="AO3" s="425"/>
      <c r="AP3" s="425"/>
      <c r="AQ3" s="425"/>
      <c r="AR3" s="425"/>
      <c r="AS3" s="425"/>
      <c r="AT3" s="425"/>
      <c r="AU3" s="425"/>
      <c r="AV3" s="425"/>
      <c r="AW3" s="425"/>
      <c r="AX3" s="426"/>
      <c r="AY3" s="461" t="s">
        <v>1</v>
      </c>
      <c r="AZ3" s="462"/>
      <c r="BA3" s="462"/>
      <c r="BB3" s="462"/>
      <c r="BC3" s="462"/>
      <c r="BD3" s="462"/>
      <c r="BE3" s="462"/>
      <c r="BF3" s="462"/>
      <c r="BG3" s="462"/>
      <c r="BH3" s="462"/>
      <c r="BI3" s="462"/>
      <c r="BJ3" s="462"/>
      <c r="BK3" s="462"/>
      <c r="BL3" s="462"/>
      <c r="BM3" s="463"/>
      <c r="BN3" s="424" t="s">
        <v>87</v>
      </c>
      <c r="BO3" s="425"/>
      <c r="BP3" s="425"/>
      <c r="BQ3" s="425"/>
      <c r="BR3" s="425"/>
      <c r="BS3" s="425"/>
      <c r="BT3" s="425"/>
      <c r="BU3" s="426"/>
      <c r="BV3" s="424" t="s">
        <v>88</v>
      </c>
      <c r="BW3" s="425"/>
      <c r="BX3" s="425"/>
      <c r="BY3" s="425"/>
      <c r="BZ3" s="425"/>
      <c r="CA3" s="425"/>
      <c r="CB3" s="425"/>
      <c r="CC3" s="426"/>
      <c r="CD3" s="461" t="s">
        <v>1</v>
      </c>
      <c r="CE3" s="462"/>
      <c r="CF3" s="462"/>
      <c r="CG3" s="462"/>
      <c r="CH3" s="462"/>
      <c r="CI3" s="462"/>
      <c r="CJ3" s="462"/>
      <c r="CK3" s="462"/>
      <c r="CL3" s="462"/>
      <c r="CM3" s="462"/>
      <c r="CN3" s="462"/>
      <c r="CO3" s="462"/>
      <c r="CP3" s="462"/>
      <c r="CQ3" s="462"/>
      <c r="CR3" s="462"/>
      <c r="CS3" s="463"/>
      <c r="CT3" s="424" t="s">
        <v>89</v>
      </c>
      <c r="CU3" s="425"/>
      <c r="CV3" s="425"/>
      <c r="CW3" s="425"/>
      <c r="CX3" s="425"/>
      <c r="CY3" s="425"/>
      <c r="CZ3" s="425"/>
      <c r="DA3" s="426"/>
      <c r="DB3" s="424" t="s">
        <v>90</v>
      </c>
      <c r="DC3" s="425"/>
      <c r="DD3" s="425"/>
      <c r="DE3" s="425"/>
      <c r="DF3" s="425"/>
      <c r="DG3" s="425"/>
      <c r="DH3" s="425"/>
      <c r="DI3" s="426"/>
      <c r="DJ3" s="186"/>
      <c r="DK3" s="186"/>
      <c r="DL3" s="186"/>
      <c r="DM3" s="186"/>
      <c r="DN3" s="186"/>
      <c r="DO3" s="186"/>
    </row>
    <row r="4" spans="1:119" ht="18.75" customHeight="1" x14ac:dyDescent="0.15">
      <c r="A4" s="187"/>
      <c r="B4" s="443"/>
      <c r="C4" s="444"/>
      <c r="D4" s="444"/>
      <c r="E4" s="445"/>
      <c r="F4" s="445"/>
      <c r="G4" s="445"/>
      <c r="H4" s="445"/>
      <c r="I4" s="445"/>
      <c r="J4" s="445"/>
      <c r="K4" s="445"/>
      <c r="L4" s="445"/>
      <c r="M4" s="445"/>
      <c r="N4" s="445"/>
      <c r="O4" s="445"/>
      <c r="P4" s="445"/>
      <c r="Q4" s="445"/>
      <c r="R4" s="451"/>
      <c r="S4" s="451"/>
      <c r="T4" s="451"/>
      <c r="U4" s="451"/>
      <c r="V4" s="452"/>
      <c r="W4" s="455"/>
      <c r="X4" s="456"/>
      <c r="Y4" s="456"/>
      <c r="Z4" s="456"/>
      <c r="AA4" s="456"/>
      <c r="AB4" s="444"/>
      <c r="AC4" s="451"/>
      <c r="AD4" s="456"/>
      <c r="AE4" s="456"/>
      <c r="AF4" s="456"/>
      <c r="AG4" s="456"/>
      <c r="AH4" s="456"/>
      <c r="AI4" s="456"/>
      <c r="AJ4" s="456"/>
      <c r="AK4" s="456"/>
      <c r="AL4" s="459"/>
      <c r="AM4" s="457"/>
      <c r="AN4" s="458"/>
      <c r="AO4" s="458"/>
      <c r="AP4" s="458"/>
      <c r="AQ4" s="458"/>
      <c r="AR4" s="458"/>
      <c r="AS4" s="458"/>
      <c r="AT4" s="458"/>
      <c r="AU4" s="458"/>
      <c r="AV4" s="458"/>
      <c r="AW4" s="458"/>
      <c r="AX4" s="460"/>
      <c r="AY4" s="427" t="s">
        <v>91</v>
      </c>
      <c r="AZ4" s="428"/>
      <c r="BA4" s="428"/>
      <c r="BB4" s="428"/>
      <c r="BC4" s="428"/>
      <c r="BD4" s="428"/>
      <c r="BE4" s="428"/>
      <c r="BF4" s="428"/>
      <c r="BG4" s="428"/>
      <c r="BH4" s="428"/>
      <c r="BI4" s="428"/>
      <c r="BJ4" s="428"/>
      <c r="BK4" s="428"/>
      <c r="BL4" s="428"/>
      <c r="BM4" s="429"/>
      <c r="BN4" s="430">
        <v>4476533</v>
      </c>
      <c r="BO4" s="431"/>
      <c r="BP4" s="431"/>
      <c r="BQ4" s="431"/>
      <c r="BR4" s="431"/>
      <c r="BS4" s="431"/>
      <c r="BT4" s="431"/>
      <c r="BU4" s="432"/>
      <c r="BV4" s="430">
        <v>11092970</v>
      </c>
      <c r="BW4" s="431"/>
      <c r="BX4" s="431"/>
      <c r="BY4" s="431"/>
      <c r="BZ4" s="431"/>
      <c r="CA4" s="431"/>
      <c r="CB4" s="431"/>
      <c r="CC4" s="432"/>
      <c r="CD4" s="433" t="s">
        <v>92</v>
      </c>
      <c r="CE4" s="434"/>
      <c r="CF4" s="434"/>
      <c r="CG4" s="434"/>
      <c r="CH4" s="434"/>
      <c r="CI4" s="434"/>
      <c r="CJ4" s="434"/>
      <c r="CK4" s="434"/>
      <c r="CL4" s="434"/>
      <c r="CM4" s="434"/>
      <c r="CN4" s="434"/>
      <c r="CO4" s="434"/>
      <c r="CP4" s="434"/>
      <c r="CQ4" s="434"/>
      <c r="CR4" s="434"/>
      <c r="CS4" s="435"/>
      <c r="CT4" s="436">
        <v>2.2999999999999998</v>
      </c>
      <c r="CU4" s="437"/>
      <c r="CV4" s="437"/>
      <c r="CW4" s="437"/>
      <c r="CX4" s="437"/>
      <c r="CY4" s="437"/>
      <c r="CZ4" s="437"/>
      <c r="DA4" s="438"/>
      <c r="DB4" s="436">
        <v>4.8</v>
      </c>
      <c r="DC4" s="437"/>
      <c r="DD4" s="437"/>
      <c r="DE4" s="437"/>
      <c r="DF4" s="437"/>
      <c r="DG4" s="437"/>
      <c r="DH4" s="437"/>
      <c r="DI4" s="438"/>
      <c r="DJ4" s="186"/>
      <c r="DK4" s="186"/>
      <c r="DL4" s="186"/>
      <c r="DM4" s="186"/>
      <c r="DN4" s="186"/>
      <c r="DO4" s="186"/>
    </row>
    <row r="5" spans="1:119" ht="18.75" customHeight="1" x14ac:dyDescent="0.15">
      <c r="A5" s="187"/>
      <c r="B5" s="446"/>
      <c r="C5" s="447"/>
      <c r="D5" s="447"/>
      <c r="E5" s="448"/>
      <c r="F5" s="448"/>
      <c r="G5" s="448"/>
      <c r="H5" s="448"/>
      <c r="I5" s="448"/>
      <c r="J5" s="448"/>
      <c r="K5" s="448"/>
      <c r="L5" s="448"/>
      <c r="M5" s="448"/>
      <c r="N5" s="448"/>
      <c r="O5" s="448"/>
      <c r="P5" s="448"/>
      <c r="Q5" s="448"/>
      <c r="R5" s="453"/>
      <c r="S5" s="453"/>
      <c r="T5" s="453"/>
      <c r="U5" s="453"/>
      <c r="V5" s="454"/>
      <c r="W5" s="457"/>
      <c r="X5" s="458"/>
      <c r="Y5" s="458"/>
      <c r="Z5" s="458"/>
      <c r="AA5" s="458"/>
      <c r="AB5" s="447"/>
      <c r="AC5" s="453"/>
      <c r="AD5" s="458"/>
      <c r="AE5" s="458"/>
      <c r="AF5" s="458"/>
      <c r="AG5" s="458"/>
      <c r="AH5" s="458"/>
      <c r="AI5" s="458"/>
      <c r="AJ5" s="458"/>
      <c r="AK5" s="458"/>
      <c r="AL5" s="460"/>
      <c r="AM5" s="496" t="s">
        <v>93</v>
      </c>
      <c r="AN5" s="497"/>
      <c r="AO5" s="497"/>
      <c r="AP5" s="497"/>
      <c r="AQ5" s="497"/>
      <c r="AR5" s="497"/>
      <c r="AS5" s="497"/>
      <c r="AT5" s="498"/>
      <c r="AU5" s="499" t="s">
        <v>94</v>
      </c>
      <c r="AV5" s="500"/>
      <c r="AW5" s="500"/>
      <c r="AX5" s="500"/>
      <c r="AY5" s="501" t="s">
        <v>95</v>
      </c>
      <c r="AZ5" s="502"/>
      <c r="BA5" s="502"/>
      <c r="BB5" s="502"/>
      <c r="BC5" s="502"/>
      <c r="BD5" s="502"/>
      <c r="BE5" s="502"/>
      <c r="BF5" s="502"/>
      <c r="BG5" s="502"/>
      <c r="BH5" s="502"/>
      <c r="BI5" s="502"/>
      <c r="BJ5" s="502"/>
      <c r="BK5" s="502"/>
      <c r="BL5" s="502"/>
      <c r="BM5" s="503"/>
      <c r="BN5" s="467">
        <v>4346500</v>
      </c>
      <c r="BO5" s="468"/>
      <c r="BP5" s="468"/>
      <c r="BQ5" s="468"/>
      <c r="BR5" s="468"/>
      <c r="BS5" s="468"/>
      <c r="BT5" s="468"/>
      <c r="BU5" s="469"/>
      <c r="BV5" s="467">
        <v>10948734</v>
      </c>
      <c r="BW5" s="468"/>
      <c r="BX5" s="468"/>
      <c r="BY5" s="468"/>
      <c r="BZ5" s="468"/>
      <c r="CA5" s="468"/>
      <c r="CB5" s="468"/>
      <c r="CC5" s="469"/>
      <c r="CD5" s="470" t="s">
        <v>96</v>
      </c>
      <c r="CE5" s="471"/>
      <c r="CF5" s="471"/>
      <c r="CG5" s="471"/>
      <c r="CH5" s="471"/>
      <c r="CI5" s="471"/>
      <c r="CJ5" s="471"/>
      <c r="CK5" s="471"/>
      <c r="CL5" s="471"/>
      <c r="CM5" s="471"/>
      <c r="CN5" s="471"/>
      <c r="CO5" s="471"/>
      <c r="CP5" s="471"/>
      <c r="CQ5" s="471"/>
      <c r="CR5" s="471"/>
      <c r="CS5" s="472"/>
      <c r="CT5" s="464">
        <v>85.4</v>
      </c>
      <c r="CU5" s="465"/>
      <c r="CV5" s="465"/>
      <c r="CW5" s="465"/>
      <c r="CX5" s="465"/>
      <c r="CY5" s="465"/>
      <c r="CZ5" s="465"/>
      <c r="DA5" s="466"/>
      <c r="DB5" s="464">
        <v>81.599999999999994</v>
      </c>
      <c r="DC5" s="465"/>
      <c r="DD5" s="465"/>
      <c r="DE5" s="465"/>
      <c r="DF5" s="465"/>
      <c r="DG5" s="465"/>
      <c r="DH5" s="465"/>
      <c r="DI5" s="466"/>
      <c r="DJ5" s="186"/>
      <c r="DK5" s="186"/>
      <c r="DL5" s="186"/>
      <c r="DM5" s="186"/>
      <c r="DN5" s="186"/>
      <c r="DO5" s="186"/>
    </row>
    <row r="6" spans="1:119" ht="18.75" customHeight="1" x14ac:dyDescent="0.15">
      <c r="A6" s="187"/>
      <c r="B6" s="473" t="s">
        <v>97</v>
      </c>
      <c r="C6" s="474"/>
      <c r="D6" s="474"/>
      <c r="E6" s="475"/>
      <c r="F6" s="475"/>
      <c r="G6" s="475"/>
      <c r="H6" s="475"/>
      <c r="I6" s="475"/>
      <c r="J6" s="475"/>
      <c r="K6" s="475"/>
      <c r="L6" s="475" t="s">
        <v>98</v>
      </c>
      <c r="M6" s="475"/>
      <c r="N6" s="475"/>
      <c r="O6" s="475"/>
      <c r="P6" s="475"/>
      <c r="Q6" s="475"/>
      <c r="R6" s="479"/>
      <c r="S6" s="479"/>
      <c r="T6" s="479"/>
      <c r="U6" s="479"/>
      <c r="V6" s="480"/>
      <c r="W6" s="483" t="s">
        <v>99</v>
      </c>
      <c r="X6" s="484"/>
      <c r="Y6" s="484"/>
      <c r="Z6" s="484"/>
      <c r="AA6" s="484"/>
      <c r="AB6" s="474"/>
      <c r="AC6" s="487" t="s">
        <v>100</v>
      </c>
      <c r="AD6" s="488"/>
      <c r="AE6" s="488"/>
      <c r="AF6" s="488"/>
      <c r="AG6" s="488"/>
      <c r="AH6" s="488"/>
      <c r="AI6" s="488"/>
      <c r="AJ6" s="488"/>
      <c r="AK6" s="488"/>
      <c r="AL6" s="489"/>
      <c r="AM6" s="496" t="s">
        <v>101</v>
      </c>
      <c r="AN6" s="497"/>
      <c r="AO6" s="497"/>
      <c r="AP6" s="497"/>
      <c r="AQ6" s="497"/>
      <c r="AR6" s="497"/>
      <c r="AS6" s="497"/>
      <c r="AT6" s="498"/>
      <c r="AU6" s="499" t="s">
        <v>94</v>
      </c>
      <c r="AV6" s="500"/>
      <c r="AW6" s="500"/>
      <c r="AX6" s="500"/>
      <c r="AY6" s="501" t="s">
        <v>102</v>
      </c>
      <c r="AZ6" s="502"/>
      <c r="BA6" s="502"/>
      <c r="BB6" s="502"/>
      <c r="BC6" s="502"/>
      <c r="BD6" s="502"/>
      <c r="BE6" s="502"/>
      <c r="BF6" s="502"/>
      <c r="BG6" s="502"/>
      <c r="BH6" s="502"/>
      <c r="BI6" s="502"/>
      <c r="BJ6" s="502"/>
      <c r="BK6" s="502"/>
      <c r="BL6" s="502"/>
      <c r="BM6" s="503"/>
      <c r="BN6" s="467">
        <v>130033</v>
      </c>
      <c r="BO6" s="468"/>
      <c r="BP6" s="468"/>
      <c r="BQ6" s="468"/>
      <c r="BR6" s="468"/>
      <c r="BS6" s="468"/>
      <c r="BT6" s="468"/>
      <c r="BU6" s="469"/>
      <c r="BV6" s="467">
        <v>144236</v>
      </c>
      <c r="BW6" s="468"/>
      <c r="BX6" s="468"/>
      <c r="BY6" s="468"/>
      <c r="BZ6" s="468"/>
      <c r="CA6" s="468"/>
      <c r="CB6" s="468"/>
      <c r="CC6" s="469"/>
      <c r="CD6" s="470" t="s">
        <v>103</v>
      </c>
      <c r="CE6" s="471"/>
      <c r="CF6" s="471"/>
      <c r="CG6" s="471"/>
      <c r="CH6" s="471"/>
      <c r="CI6" s="471"/>
      <c r="CJ6" s="471"/>
      <c r="CK6" s="471"/>
      <c r="CL6" s="471"/>
      <c r="CM6" s="471"/>
      <c r="CN6" s="471"/>
      <c r="CO6" s="471"/>
      <c r="CP6" s="471"/>
      <c r="CQ6" s="471"/>
      <c r="CR6" s="471"/>
      <c r="CS6" s="472"/>
      <c r="CT6" s="504">
        <v>87.9</v>
      </c>
      <c r="CU6" s="505"/>
      <c r="CV6" s="505"/>
      <c r="CW6" s="505"/>
      <c r="CX6" s="505"/>
      <c r="CY6" s="505"/>
      <c r="CZ6" s="505"/>
      <c r="DA6" s="506"/>
      <c r="DB6" s="504">
        <v>84.9</v>
      </c>
      <c r="DC6" s="505"/>
      <c r="DD6" s="505"/>
      <c r="DE6" s="505"/>
      <c r="DF6" s="505"/>
      <c r="DG6" s="505"/>
      <c r="DH6" s="505"/>
      <c r="DI6" s="506"/>
      <c r="DJ6" s="186"/>
      <c r="DK6" s="186"/>
      <c r="DL6" s="186"/>
      <c r="DM6" s="186"/>
      <c r="DN6" s="186"/>
      <c r="DO6" s="186"/>
    </row>
    <row r="7" spans="1:119" ht="18.75" customHeight="1" x14ac:dyDescent="0.15">
      <c r="A7" s="187"/>
      <c r="B7" s="443"/>
      <c r="C7" s="444"/>
      <c r="D7" s="444"/>
      <c r="E7" s="445"/>
      <c r="F7" s="445"/>
      <c r="G7" s="445"/>
      <c r="H7" s="445"/>
      <c r="I7" s="445"/>
      <c r="J7" s="445"/>
      <c r="K7" s="445"/>
      <c r="L7" s="445"/>
      <c r="M7" s="445"/>
      <c r="N7" s="445"/>
      <c r="O7" s="445"/>
      <c r="P7" s="445"/>
      <c r="Q7" s="445"/>
      <c r="R7" s="451"/>
      <c r="S7" s="451"/>
      <c r="T7" s="451"/>
      <c r="U7" s="451"/>
      <c r="V7" s="452"/>
      <c r="W7" s="455"/>
      <c r="X7" s="456"/>
      <c r="Y7" s="456"/>
      <c r="Z7" s="456"/>
      <c r="AA7" s="456"/>
      <c r="AB7" s="444"/>
      <c r="AC7" s="490"/>
      <c r="AD7" s="491"/>
      <c r="AE7" s="491"/>
      <c r="AF7" s="491"/>
      <c r="AG7" s="491"/>
      <c r="AH7" s="491"/>
      <c r="AI7" s="491"/>
      <c r="AJ7" s="491"/>
      <c r="AK7" s="491"/>
      <c r="AL7" s="492"/>
      <c r="AM7" s="496" t="s">
        <v>104</v>
      </c>
      <c r="AN7" s="497"/>
      <c r="AO7" s="497"/>
      <c r="AP7" s="497"/>
      <c r="AQ7" s="497"/>
      <c r="AR7" s="497"/>
      <c r="AS7" s="497"/>
      <c r="AT7" s="498"/>
      <c r="AU7" s="499" t="s">
        <v>94</v>
      </c>
      <c r="AV7" s="500"/>
      <c r="AW7" s="500"/>
      <c r="AX7" s="500"/>
      <c r="AY7" s="501" t="s">
        <v>105</v>
      </c>
      <c r="AZ7" s="502"/>
      <c r="BA7" s="502"/>
      <c r="BB7" s="502"/>
      <c r="BC7" s="502"/>
      <c r="BD7" s="502"/>
      <c r="BE7" s="502"/>
      <c r="BF7" s="502"/>
      <c r="BG7" s="502"/>
      <c r="BH7" s="502"/>
      <c r="BI7" s="502"/>
      <c r="BJ7" s="502"/>
      <c r="BK7" s="502"/>
      <c r="BL7" s="502"/>
      <c r="BM7" s="503"/>
      <c r="BN7" s="467">
        <v>92746</v>
      </c>
      <c r="BO7" s="468"/>
      <c r="BP7" s="468"/>
      <c r="BQ7" s="468"/>
      <c r="BR7" s="468"/>
      <c r="BS7" s="468"/>
      <c r="BT7" s="468"/>
      <c r="BU7" s="469"/>
      <c r="BV7" s="467">
        <v>67213</v>
      </c>
      <c r="BW7" s="468"/>
      <c r="BX7" s="468"/>
      <c r="BY7" s="468"/>
      <c r="BZ7" s="468"/>
      <c r="CA7" s="468"/>
      <c r="CB7" s="468"/>
      <c r="CC7" s="469"/>
      <c r="CD7" s="470" t="s">
        <v>106</v>
      </c>
      <c r="CE7" s="471"/>
      <c r="CF7" s="471"/>
      <c r="CG7" s="471"/>
      <c r="CH7" s="471"/>
      <c r="CI7" s="471"/>
      <c r="CJ7" s="471"/>
      <c r="CK7" s="471"/>
      <c r="CL7" s="471"/>
      <c r="CM7" s="471"/>
      <c r="CN7" s="471"/>
      <c r="CO7" s="471"/>
      <c r="CP7" s="471"/>
      <c r="CQ7" s="471"/>
      <c r="CR7" s="471"/>
      <c r="CS7" s="472"/>
      <c r="CT7" s="467">
        <v>1617262</v>
      </c>
      <c r="CU7" s="468"/>
      <c r="CV7" s="468"/>
      <c r="CW7" s="468"/>
      <c r="CX7" s="468"/>
      <c r="CY7" s="468"/>
      <c r="CZ7" s="468"/>
      <c r="DA7" s="469"/>
      <c r="DB7" s="467">
        <v>1610654</v>
      </c>
      <c r="DC7" s="468"/>
      <c r="DD7" s="468"/>
      <c r="DE7" s="468"/>
      <c r="DF7" s="468"/>
      <c r="DG7" s="468"/>
      <c r="DH7" s="468"/>
      <c r="DI7" s="469"/>
      <c r="DJ7" s="186"/>
      <c r="DK7" s="186"/>
      <c r="DL7" s="186"/>
      <c r="DM7" s="186"/>
      <c r="DN7" s="186"/>
      <c r="DO7" s="186"/>
    </row>
    <row r="8" spans="1:119" ht="18.75" customHeight="1" thickBot="1" x14ac:dyDescent="0.2">
      <c r="A8" s="187"/>
      <c r="B8" s="476"/>
      <c r="C8" s="477"/>
      <c r="D8" s="477"/>
      <c r="E8" s="478"/>
      <c r="F8" s="478"/>
      <c r="G8" s="478"/>
      <c r="H8" s="478"/>
      <c r="I8" s="478"/>
      <c r="J8" s="478"/>
      <c r="K8" s="478"/>
      <c r="L8" s="478"/>
      <c r="M8" s="478"/>
      <c r="N8" s="478"/>
      <c r="O8" s="478"/>
      <c r="P8" s="478"/>
      <c r="Q8" s="478"/>
      <c r="R8" s="481"/>
      <c r="S8" s="481"/>
      <c r="T8" s="481"/>
      <c r="U8" s="481"/>
      <c r="V8" s="482"/>
      <c r="W8" s="485"/>
      <c r="X8" s="486"/>
      <c r="Y8" s="486"/>
      <c r="Z8" s="486"/>
      <c r="AA8" s="486"/>
      <c r="AB8" s="477"/>
      <c r="AC8" s="493"/>
      <c r="AD8" s="494"/>
      <c r="AE8" s="494"/>
      <c r="AF8" s="494"/>
      <c r="AG8" s="494"/>
      <c r="AH8" s="494"/>
      <c r="AI8" s="494"/>
      <c r="AJ8" s="494"/>
      <c r="AK8" s="494"/>
      <c r="AL8" s="495"/>
      <c r="AM8" s="496" t="s">
        <v>107</v>
      </c>
      <c r="AN8" s="497"/>
      <c r="AO8" s="497"/>
      <c r="AP8" s="497"/>
      <c r="AQ8" s="497"/>
      <c r="AR8" s="497"/>
      <c r="AS8" s="497"/>
      <c r="AT8" s="498"/>
      <c r="AU8" s="499" t="s">
        <v>108</v>
      </c>
      <c r="AV8" s="500"/>
      <c r="AW8" s="500"/>
      <c r="AX8" s="500"/>
      <c r="AY8" s="501" t="s">
        <v>109</v>
      </c>
      <c r="AZ8" s="502"/>
      <c r="BA8" s="502"/>
      <c r="BB8" s="502"/>
      <c r="BC8" s="502"/>
      <c r="BD8" s="502"/>
      <c r="BE8" s="502"/>
      <c r="BF8" s="502"/>
      <c r="BG8" s="502"/>
      <c r="BH8" s="502"/>
      <c r="BI8" s="502"/>
      <c r="BJ8" s="502"/>
      <c r="BK8" s="502"/>
      <c r="BL8" s="502"/>
      <c r="BM8" s="503"/>
      <c r="BN8" s="467">
        <v>37287</v>
      </c>
      <c r="BO8" s="468"/>
      <c r="BP8" s="468"/>
      <c r="BQ8" s="468"/>
      <c r="BR8" s="468"/>
      <c r="BS8" s="468"/>
      <c r="BT8" s="468"/>
      <c r="BU8" s="469"/>
      <c r="BV8" s="467">
        <v>77023</v>
      </c>
      <c r="BW8" s="468"/>
      <c r="BX8" s="468"/>
      <c r="BY8" s="468"/>
      <c r="BZ8" s="468"/>
      <c r="CA8" s="468"/>
      <c r="CB8" s="468"/>
      <c r="CC8" s="469"/>
      <c r="CD8" s="470" t="s">
        <v>110</v>
      </c>
      <c r="CE8" s="471"/>
      <c r="CF8" s="471"/>
      <c r="CG8" s="471"/>
      <c r="CH8" s="471"/>
      <c r="CI8" s="471"/>
      <c r="CJ8" s="471"/>
      <c r="CK8" s="471"/>
      <c r="CL8" s="471"/>
      <c r="CM8" s="471"/>
      <c r="CN8" s="471"/>
      <c r="CO8" s="471"/>
      <c r="CP8" s="471"/>
      <c r="CQ8" s="471"/>
      <c r="CR8" s="471"/>
      <c r="CS8" s="472"/>
      <c r="CT8" s="507">
        <v>0.2</v>
      </c>
      <c r="CU8" s="508"/>
      <c r="CV8" s="508"/>
      <c r="CW8" s="508"/>
      <c r="CX8" s="508"/>
      <c r="CY8" s="508"/>
      <c r="CZ8" s="508"/>
      <c r="DA8" s="509"/>
      <c r="DB8" s="507">
        <v>0.2</v>
      </c>
      <c r="DC8" s="508"/>
      <c r="DD8" s="508"/>
      <c r="DE8" s="508"/>
      <c r="DF8" s="508"/>
      <c r="DG8" s="508"/>
      <c r="DH8" s="508"/>
      <c r="DI8" s="509"/>
      <c r="DJ8" s="186"/>
      <c r="DK8" s="186"/>
      <c r="DL8" s="186"/>
      <c r="DM8" s="186"/>
      <c r="DN8" s="186"/>
      <c r="DO8" s="186"/>
    </row>
    <row r="9" spans="1:119" ht="18.75" customHeight="1" thickBot="1" x14ac:dyDescent="0.2">
      <c r="A9" s="187"/>
      <c r="B9" s="461" t="s">
        <v>111</v>
      </c>
      <c r="C9" s="462"/>
      <c r="D9" s="462"/>
      <c r="E9" s="462"/>
      <c r="F9" s="462"/>
      <c r="G9" s="462"/>
      <c r="H9" s="462"/>
      <c r="I9" s="462"/>
      <c r="J9" s="462"/>
      <c r="K9" s="510"/>
      <c r="L9" s="511" t="s">
        <v>112</v>
      </c>
      <c r="M9" s="512"/>
      <c r="N9" s="512"/>
      <c r="O9" s="512"/>
      <c r="P9" s="512"/>
      <c r="Q9" s="513"/>
      <c r="R9" s="514">
        <v>3326</v>
      </c>
      <c r="S9" s="515"/>
      <c r="T9" s="515"/>
      <c r="U9" s="515"/>
      <c r="V9" s="516"/>
      <c r="W9" s="424" t="s">
        <v>113</v>
      </c>
      <c r="X9" s="425"/>
      <c r="Y9" s="425"/>
      <c r="Z9" s="425"/>
      <c r="AA9" s="425"/>
      <c r="AB9" s="425"/>
      <c r="AC9" s="425"/>
      <c r="AD9" s="425"/>
      <c r="AE9" s="425"/>
      <c r="AF9" s="425"/>
      <c r="AG9" s="425"/>
      <c r="AH9" s="425"/>
      <c r="AI9" s="425"/>
      <c r="AJ9" s="425"/>
      <c r="AK9" s="425"/>
      <c r="AL9" s="426"/>
      <c r="AM9" s="496" t="s">
        <v>114</v>
      </c>
      <c r="AN9" s="497"/>
      <c r="AO9" s="497"/>
      <c r="AP9" s="497"/>
      <c r="AQ9" s="497"/>
      <c r="AR9" s="497"/>
      <c r="AS9" s="497"/>
      <c r="AT9" s="498"/>
      <c r="AU9" s="499" t="s">
        <v>94</v>
      </c>
      <c r="AV9" s="500"/>
      <c r="AW9" s="500"/>
      <c r="AX9" s="500"/>
      <c r="AY9" s="501" t="s">
        <v>115</v>
      </c>
      <c r="AZ9" s="502"/>
      <c r="BA9" s="502"/>
      <c r="BB9" s="502"/>
      <c r="BC9" s="502"/>
      <c r="BD9" s="502"/>
      <c r="BE9" s="502"/>
      <c r="BF9" s="502"/>
      <c r="BG9" s="502"/>
      <c r="BH9" s="502"/>
      <c r="BI9" s="502"/>
      <c r="BJ9" s="502"/>
      <c r="BK9" s="502"/>
      <c r="BL9" s="502"/>
      <c r="BM9" s="503"/>
      <c r="BN9" s="467">
        <v>-39736</v>
      </c>
      <c r="BO9" s="468"/>
      <c r="BP9" s="468"/>
      <c r="BQ9" s="468"/>
      <c r="BR9" s="468"/>
      <c r="BS9" s="468"/>
      <c r="BT9" s="468"/>
      <c r="BU9" s="469"/>
      <c r="BV9" s="467">
        <v>18823</v>
      </c>
      <c r="BW9" s="468"/>
      <c r="BX9" s="468"/>
      <c r="BY9" s="468"/>
      <c r="BZ9" s="468"/>
      <c r="CA9" s="468"/>
      <c r="CB9" s="468"/>
      <c r="CC9" s="469"/>
      <c r="CD9" s="470" t="s">
        <v>116</v>
      </c>
      <c r="CE9" s="471"/>
      <c r="CF9" s="471"/>
      <c r="CG9" s="471"/>
      <c r="CH9" s="471"/>
      <c r="CI9" s="471"/>
      <c r="CJ9" s="471"/>
      <c r="CK9" s="471"/>
      <c r="CL9" s="471"/>
      <c r="CM9" s="471"/>
      <c r="CN9" s="471"/>
      <c r="CO9" s="471"/>
      <c r="CP9" s="471"/>
      <c r="CQ9" s="471"/>
      <c r="CR9" s="471"/>
      <c r="CS9" s="472"/>
      <c r="CT9" s="464">
        <v>12.6</v>
      </c>
      <c r="CU9" s="465"/>
      <c r="CV9" s="465"/>
      <c r="CW9" s="465"/>
      <c r="CX9" s="465"/>
      <c r="CY9" s="465"/>
      <c r="CZ9" s="465"/>
      <c r="DA9" s="466"/>
      <c r="DB9" s="464">
        <v>11.7</v>
      </c>
      <c r="DC9" s="465"/>
      <c r="DD9" s="465"/>
      <c r="DE9" s="465"/>
      <c r="DF9" s="465"/>
      <c r="DG9" s="465"/>
      <c r="DH9" s="465"/>
      <c r="DI9" s="466"/>
      <c r="DJ9" s="186"/>
      <c r="DK9" s="186"/>
      <c r="DL9" s="186"/>
      <c r="DM9" s="186"/>
      <c r="DN9" s="186"/>
      <c r="DO9" s="186"/>
    </row>
    <row r="10" spans="1:119" ht="18.75" customHeight="1" thickBot="1" x14ac:dyDescent="0.2">
      <c r="A10" s="187"/>
      <c r="B10" s="461"/>
      <c r="C10" s="462"/>
      <c r="D10" s="462"/>
      <c r="E10" s="462"/>
      <c r="F10" s="462"/>
      <c r="G10" s="462"/>
      <c r="H10" s="462"/>
      <c r="I10" s="462"/>
      <c r="J10" s="462"/>
      <c r="K10" s="510"/>
      <c r="L10" s="517" t="s">
        <v>117</v>
      </c>
      <c r="M10" s="497"/>
      <c r="N10" s="497"/>
      <c r="O10" s="497"/>
      <c r="P10" s="497"/>
      <c r="Q10" s="498"/>
      <c r="R10" s="518">
        <v>3542</v>
      </c>
      <c r="S10" s="519"/>
      <c r="T10" s="519"/>
      <c r="U10" s="519"/>
      <c r="V10" s="520"/>
      <c r="W10" s="455"/>
      <c r="X10" s="456"/>
      <c r="Y10" s="456"/>
      <c r="Z10" s="456"/>
      <c r="AA10" s="456"/>
      <c r="AB10" s="456"/>
      <c r="AC10" s="456"/>
      <c r="AD10" s="456"/>
      <c r="AE10" s="456"/>
      <c r="AF10" s="456"/>
      <c r="AG10" s="456"/>
      <c r="AH10" s="456"/>
      <c r="AI10" s="456"/>
      <c r="AJ10" s="456"/>
      <c r="AK10" s="456"/>
      <c r="AL10" s="459"/>
      <c r="AM10" s="496" t="s">
        <v>118</v>
      </c>
      <c r="AN10" s="497"/>
      <c r="AO10" s="497"/>
      <c r="AP10" s="497"/>
      <c r="AQ10" s="497"/>
      <c r="AR10" s="497"/>
      <c r="AS10" s="497"/>
      <c r="AT10" s="498"/>
      <c r="AU10" s="499" t="s">
        <v>119</v>
      </c>
      <c r="AV10" s="500"/>
      <c r="AW10" s="500"/>
      <c r="AX10" s="500"/>
      <c r="AY10" s="501" t="s">
        <v>120</v>
      </c>
      <c r="AZ10" s="502"/>
      <c r="BA10" s="502"/>
      <c r="BB10" s="502"/>
      <c r="BC10" s="502"/>
      <c r="BD10" s="502"/>
      <c r="BE10" s="502"/>
      <c r="BF10" s="502"/>
      <c r="BG10" s="502"/>
      <c r="BH10" s="502"/>
      <c r="BI10" s="502"/>
      <c r="BJ10" s="502"/>
      <c r="BK10" s="502"/>
      <c r="BL10" s="502"/>
      <c r="BM10" s="503"/>
      <c r="BN10" s="467">
        <v>88315</v>
      </c>
      <c r="BO10" s="468"/>
      <c r="BP10" s="468"/>
      <c r="BQ10" s="468"/>
      <c r="BR10" s="468"/>
      <c r="BS10" s="468"/>
      <c r="BT10" s="468"/>
      <c r="BU10" s="469"/>
      <c r="BV10" s="467">
        <v>377</v>
      </c>
      <c r="BW10" s="468"/>
      <c r="BX10" s="468"/>
      <c r="BY10" s="468"/>
      <c r="BZ10" s="468"/>
      <c r="CA10" s="468"/>
      <c r="CB10" s="468"/>
      <c r="CC10" s="469"/>
      <c r="CD10" s="191" t="s">
        <v>121</v>
      </c>
      <c r="CE10" s="192"/>
      <c r="CF10" s="192"/>
      <c r="CG10" s="192"/>
      <c r="CH10" s="192"/>
      <c r="CI10" s="192"/>
      <c r="CJ10" s="192"/>
      <c r="CK10" s="192"/>
      <c r="CL10" s="192"/>
      <c r="CM10" s="192"/>
      <c r="CN10" s="192"/>
      <c r="CO10" s="192"/>
      <c r="CP10" s="192"/>
      <c r="CQ10" s="192"/>
      <c r="CR10" s="192"/>
      <c r="CS10" s="193"/>
      <c r="CT10" s="194"/>
      <c r="CU10" s="195"/>
      <c r="CV10" s="195"/>
      <c r="CW10" s="195"/>
      <c r="CX10" s="195"/>
      <c r="CY10" s="195"/>
      <c r="CZ10" s="195"/>
      <c r="DA10" s="196"/>
      <c r="DB10" s="194"/>
      <c r="DC10" s="195"/>
      <c r="DD10" s="195"/>
      <c r="DE10" s="195"/>
      <c r="DF10" s="195"/>
      <c r="DG10" s="195"/>
      <c r="DH10" s="195"/>
      <c r="DI10" s="196"/>
      <c r="DJ10" s="186"/>
      <c r="DK10" s="186"/>
      <c r="DL10" s="186"/>
      <c r="DM10" s="186"/>
      <c r="DN10" s="186"/>
      <c r="DO10" s="186"/>
    </row>
    <row r="11" spans="1:119" ht="18.75" customHeight="1" thickBot="1" x14ac:dyDescent="0.2">
      <c r="A11" s="187"/>
      <c r="B11" s="461"/>
      <c r="C11" s="462"/>
      <c r="D11" s="462"/>
      <c r="E11" s="462"/>
      <c r="F11" s="462"/>
      <c r="G11" s="462"/>
      <c r="H11" s="462"/>
      <c r="I11" s="462"/>
      <c r="J11" s="462"/>
      <c r="K11" s="510"/>
      <c r="L11" s="521" t="s">
        <v>122</v>
      </c>
      <c r="M11" s="522"/>
      <c r="N11" s="522"/>
      <c r="O11" s="522"/>
      <c r="P11" s="522"/>
      <c r="Q11" s="523"/>
      <c r="R11" s="524" t="s">
        <v>123</v>
      </c>
      <c r="S11" s="525"/>
      <c r="T11" s="525"/>
      <c r="U11" s="525"/>
      <c r="V11" s="526"/>
      <c r="W11" s="455"/>
      <c r="X11" s="456"/>
      <c r="Y11" s="456"/>
      <c r="Z11" s="456"/>
      <c r="AA11" s="456"/>
      <c r="AB11" s="456"/>
      <c r="AC11" s="456"/>
      <c r="AD11" s="456"/>
      <c r="AE11" s="456"/>
      <c r="AF11" s="456"/>
      <c r="AG11" s="456"/>
      <c r="AH11" s="456"/>
      <c r="AI11" s="456"/>
      <c r="AJ11" s="456"/>
      <c r="AK11" s="456"/>
      <c r="AL11" s="459"/>
      <c r="AM11" s="496" t="s">
        <v>124</v>
      </c>
      <c r="AN11" s="497"/>
      <c r="AO11" s="497"/>
      <c r="AP11" s="497"/>
      <c r="AQ11" s="497"/>
      <c r="AR11" s="497"/>
      <c r="AS11" s="497"/>
      <c r="AT11" s="498"/>
      <c r="AU11" s="499" t="s">
        <v>94</v>
      </c>
      <c r="AV11" s="500"/>
      <c r="AW11" s="500"/>
      <c r="AX11" s="500"/>
      <c r="AY11" s="501" t="s">
        <v>125</v>
      </c>
      <c r="AZ11" s="502"/>
      <c r="BA11" s="502"/>
      <c r="BB11" s="502"/>
      <c r="BC11" s="502"/>
      <c r="BD11" s="502"/>
      <c r="BE11" s="502"/>
      <c r="BF11" s="502"/>
      <c r="BG11" s="502"/>
      <c r="BH11" s="502"/>
      <c r="BI11" s="502"/>
      <c r="BJ11" s="502"/>
      <c r="BK11" s="502"/>
      <c r="BL11" s="502"/>
      <c r="BM11" s="503"/>
      <c r="BN11" s="467">
        <v>0</v>
      </c>
      <c r="BO11" s="468"/>
      <c r="BP11" s="468"/>
      <c r="BQ11" s="468"/>
      <c r="BR11" s="468"/>
      <c r="BS11" s="468"/>
      <c r="BT11" s="468"/>
      <c r="BU11" s="469"/>
      <c r="BV11" s="467">
        <v>0</v>
      </c>
      <c r="BW11" s="468"/>
      <c r="BX11" s="468"/>
      <c r="BY11" s="468"/>
      <c r="BZ11" s="468"/>
      <c r="CA11" s="468"/>
      <c r="CB11" s="468"/>
      <c r="CC11" s="469"/>
      <c r="CD11" s="470" t="s">
        <v>126</v>
      </c>
      <c r="CE11" s="471"/>
      <c r="CF11" s="471"/>
      <c r="CG11" s="471"/>
      <c r="CH11" s="471"/>
      <c r="CI11" s="471"/>
      <c r="CJ11" s="471"/>
      <c r="CK11" s="471"/>
      <c r="CL11" s="471"/>
      <c r="CM11" s="471"/>
      <c r="CN11" s="471"/>
      <c r="CO11" s="471"/>
      <c r="CP11" s="471"/>
      <c r="CQ11" s="471"/>
      <c r="CR11" s="471"/>
      <c r="CS11" s="472"/>
      <c r="CT11" s="507" t="s">
        <v>127</v>
      </c>
      <c r="CU11" s="508"/>
      <c r="CV11" s="508"/>
      <c r="CW11" s="508"/>
      <c r="CX11" s="508"/>
      <c r="CY11" s="508"/>
      <c r="CZ11" s="508"/>
      <c r="DA11" s="509"/>
      <c r="DB11" s="507" t="s">
        <v>127</v>
      </c>
      <c r="DC11" s="508"/>
      <c r="DD11" s="508"/>
      <c r="DE11" s="508"/>
      <c r="DF11" s="508"/>
      <c r="DG11" s="508"/>
      <c r="DH11" s="508"/>
      <c r="DI11" s="509"/>
      <c r="DJ11" s="186"/>
      <c r="DK11" s="186"/>
      <c r="DL11" s="186"/>
      <c r="DM11" s="186"/>
      <c r="DN11" s="186"/>
      <c r="DO11" s="186"/>
    </row>
    <row r="12" spans="1:119" ht="18.75" customHeight="1" x14ac:dyDescent="0.15">
      <c r="A12" s="187"/>
      <c r="B12" s="527" t="s">
        <v>128</v>
      </c>
      <c r="C12" s="528"/>
      <c r="D12" s="528"/>
      <c r="E12" s="528"/>
      <c r="F12" s="528"/>
      <c r="G12" s="528"/>
      <c r="H12" s="528"/>
      <c r="I12" s="528"/>
      <c r="J12" s="528"/>
      <c r="K12" s="529"/>
      <c r="L12" s="536" t="s">
        <v>129</v>
      </c>
      <c r="M12" s="537"/>
      <c r="N12" s="537"/>
      <c r="O12" s="537"/>
      <c r="P12" s="537"/>
      <c r="Q12" s="538"/>
      <c r="R12" s="539">
        <v>3137</v>
      </c>
      <c r="S12" s="540"/>
      <c r="T12" s="540"/>
      <c r="U12" s="540"/>
      <c r="V12" s="541"/>
      <c r="W12" s="542" t="s">
        <v>1</v>
      </c>
      <c r="X12" s="500"/>
      <c r="Y12" s="500"/>
      <c r="Z12" s="500"/>
      <c r="AA12" s="500"/>
      <c r="AB12" s="543"/>
      <c r="AC12" s="544" t="s">
        <v>130</v>
      </c>
      <c r="AD12" s="545"/>
      <c r="AE12" s="545"/>
      <c r="AF12" s="545"/>
      <c r="AG12" s="546"/>
      <c r="AH12" s="544" t="s">
        <v>131</v>
      </c>
      <c r="AI12" s="545"/>
      <c r="AJ12" s="545"/>
      <c r="AK12" s="545"/>
      <c r="AL12" s="547"/>
      <c r="AM12" s="496" t="s">
        <v>132</v>
      </c>
      <c r="AN12" s="497"/>
      <c r="AO12" s="497"/>
      <c r="AP12" s="497"/>
      <c r="AQ12" s="497"/>
      <c r="AR12" s="497"/>
      <c r="AS12" s="497"/>
      <c r="AT12" s="498"/>
      <c r="AU12" s="499" t="s">
        <v>133</v>
      </c>
      <c r="AV12" s="500"/>
      <c r="AW12" s="500"/>
      <c r="AX12" s="500"/>
      <c r="AY12" s="501" t="s">
        <v>134</v>
      </c>
      <c r="AZ12" s="502"/>
      <c r="BA12" s="502"/>
      <c r="BB12" s="502"/>
      <c r="BC12" s="502"/>
      <c r="BD12" s="502"/>
      <c r="BE12" s="502"/>
      <c r="BF12" s="502"/>
      <c r="BG12" s="502"/>
      <c r="BH12" s="502"/>
      <c r="BI12" s="502"/>
      <c r="BJ12" s="502"/>
      <c r="BK12" s="502"/>
      <c r="BL12" s="502"/>
      <c r="BM12" s="503"/>
      <c r="BN12" s="467">
        <v>0</v>
      </c>
      <c r="BO12" s="468"/>
      <c r="BP12" s="468"/>
      <c r="BQ12" s="468"/>
      <c r="BR12" s="468"/>
      <c r="BS12" s="468"/>
      <c r="BT12" s="468"/>
      <c r="BU12" s="469"/>
      <c r="BV12" s="467">
        <v>0</v>
      </c>
      <c r="BW12" s="468"/>
      <c r="BX12" s="468"/>
      <c r="BY12" s="468"/>
      <c r="BZ12" s="468"/>
      <c r="CA12" s="468"/>
      <c r="CB12" s="468"/>
      <c r="CC12" s="469"/>
      <c r="CD12" s="470" t="s">
        <v>135</v>
      </c>
      <c r="CE12" s="471"/>
      <c r="CF12" s="471"/>
      <c r="CG12" s="471"/>
      <c r="CH12" s="471"/>
      <c r="CI12" s="471"/>
      <c r="CJ12" s="471"/>
      <c r="CK12" s="471"/>
      <c r="CL12" s="471"/>
      <c r="CM12" s="471"/>
      <c r="CN12" s="471"/>
      <c r="CO12" s="471"/>
      <c r="CP12" s="471"/>
      <c r="CQ12" s="471"/>
      <c r="CR12" s="471"/>
      <c r="CS12" s="472"/>
      <c r="CT12" s="507" t="s">
        <v>127</v>
      </c>
      <c r="CU12" s="508"/>
      <c r="CV12" s="508"/>
      <c r="CW12" s="508"/>
      <c r="CX12" s="508"/>
      <c r="CY12" s="508"/>
      <c r="CZ12" s="508"/>
      <c r="DA12" s="509"/>
      <c r="DB12" s="507" t="s">
        <v>136</v>
      </c>
      <c r="DC12" s="508"/>
      <c r="DD12" s="508"/>
      <c r="DE12" s="508"/>
      <c r="DF12" s="508"/>
      <c r="DG12" s="508"/>
      <c r="DH12" s="508"/>
      <c r="DI12" s="509"/>
      <c r="DJ12" s="186"/>
      <c r="DK12" s="186"/>
      <c r="DL12" s="186"/>
      <c r="DM12" s="186"/>
      <c r="DN12" s="186"/>
      <c r="DO12" s="186"/>
    </row>
    <row r="13" spans="1:119" ht="18.75" customHeight="1" x14ac:dyDescent="0.15">
      <c r="A13" s="187"/>
      <c r="B13" s="530"/>
      <c r="C13" s="531"/>
      <c r="D13" s="531"/>
      <c r="E13" s="531"/>
      <c r="F13" s="531"/>
      <c r="G13" s="531"/>
      <c r="H13" s="531"/>
      <c r="I13" s="531"/>
      <c r="J13" s="531"/>
      <c r="K13" s="532"/>
      <c r="L13" s="197"/>
      <c r="M13" s="558" t="s">
        <v>137</v>
      </c>
      <c r="N13" s="559"/>
      <c r="O13" s="559"/>
      <c r="P13" s="559"/>
      <c r="Q13" s="560"/>
      <c r="R13" s="551">
        <v>3123</v>
      </c>
      <c r="S13" s="552"/>
      <c r="T13" s="552"/>
      <c r="U13" s="552"/>
      <c r="V13" s="553"/>
      <c r="W13" s="483" t="s">
        <v>138</v>
      </c>
      <c r="X13" s="484"/>
      <c r="Y13" s="484"/>
      <c r="Z13" s="484"/>
      <c r="AA13" s="484"/>
      <c r="AB13" s="474"/>
      <c r="AC13" s="518">
        <v>261</v>
      </c>
      <c r="AD13" s="519"/>
      <c r="AE13" s="519"/>
      <c r="AF13" s="519"/>
      <c r="AG13" s="561"/>
      <c r="AH13" s="518">
        <v>282</v>
      </c>
      <c r="AI13" s="519"/>
      <c r="AJ13" s="519"/>
      <c r="AK13" s="519"/>
      <c r="AL13" s="520"/>
      <c r="AM13" s="496" t="s">
        <v>139</v>
      </c>
      <c r="AN13" s="497"/>
      <c r="AO13" s="497"/>
      <c r="AP13" s="497"/>
      <c r="AQ13" s="497"/>
      <c r="AR13" s="497"/>
      <c r="AS13" s="497"/>
      <c r="AT13" s="498"/>
      <c r="AU13" s="499" t="s">
        <v>140</v>
      </c>
      <c r="AV13" s="500"/>
      <c r="AW13" s="500"/>
      <c r="AX13" s="500"/>
      <c r="AY13" s="501" t="s">
        <v>141</v>
      </c>
      <c r="AZ13" s="502"/>
      <c r="BA13" s="502"/>
      <c r="BB13" s="502"/>
      <c r="BC13" s="502"/>
      <c r="BD13" s="502"/>
      <c r="BE13" s="502"/>
      <c r="BF13" s="502"/>
      <c r="BG13" s="502"/>
      <c r="BH13" s="502"/>
      <c r="BI13" s="502"/>
      <c r="BJ13" s="502"/>
      <c r="BK13" s="502"/>
      <c r="BL13" s="502"/>
      <c r="BM13" s="503"/>
      <c r="BN13" s="467">
        <v>48579</v>
      </c>
      <c r="BO13" s="468"/>
      <c r="BP13" s="468"/>
      <c r="BQ13" s="468"/>
      <c r="BR13" s="468"/>
      <c r="BS13" s="468"/>
      <c r="BT13" s="468"/>
      <c r="BU13" s="469"/>
      <c r="BV13" s="467">
        <v>19200</v>
      </c>
      <c r="BW13" s="468"/>
      <c r="BX13" s="468"/>
      <c r="BY13" s="468"/>
      <c r="BZ13" s="468"/>
      <c r="CA13" s="468"/>
      <c r="CB13" s="468"/>
      <c r="CC13" s="469"/>
      <c r="CD13" s="470" t="s">
        <v>142</v>
      </c>
      <c r="CE13" s="471"/>
      <c r="CF13" s="471"/>
      <c r="CG13" s="471"/>
      <c r="CH13" s="471"/>
      <c r="CI13" s="471"/>
      <c r="CJ13" s="471"/>
      <c r="CK13" s="471"/>
      <c r="CL13" s="471"/>
      <c r="CM13" s="471"/>
      <c r="CN13" s="471"/>
      <c r="CO13" s="471"/>
      <c r="CP13" s="471"/>
      <c r="CQ13" s="471"/>
      <c r="CR13" s="471"/>
      <c r="CS13" s="472"/>
      <c r="CT13" s="464">
        <v>1.2</v>
      </c>
      <c r="CU13" s="465"/>
      <c r="CV13" s="465"/>
      <c r="CW13" s="465"/>
      <c r="CX13" s="465"/>
      <c r="CY13" s="465"/>
      <c r="CZ13" s="465"/>
      <c r="DA13" s="466"/>
      <c r="DB13" s="464">
        <v>1.4</v>
      </c>
      <c r="DC13" s="465"/>
      <c r="DD13" s="465"/>
      <c r="DE13" s="465"/>
      <c r="DF13" s="465"/>
      <c r="DG13" s="465"/>
      <c r="DH13" s="465"/>
      <c r="DI13" s="466"/>
      <c r="DJ13" s="186"/>
      <c r="DK13" s="186"/>
      <c r="DL13" s="186"/>
      <c r="DM13" s="186"/>
      <c r="DN13" s="186"/>
      <c r="DO13" s="186"/>
    </row>
    <row r="14" spans="1:119" ht="18.75" customHeight="1" thickBot="1" x14ac:dyDescent="0.2">
      <c r="A14" s="187"/>
      <c r="B14" s="530"/>
      <c r="C14" s="531"/>
      <c r="D14" s="531"/>
      <c r="E14" s="531"/>
      <c r="F14" s="531"/>
      <c r="G14" s="531"/>
      <c r="H14" s="531"/>
      <c r="I14" s="531"/>
      <c r="J14" s="531"/>
      <c r="K14" s="532"/>
      <c r="L14" s="548" t="s">
        <v>143</v>
      </c>
      <c r="M14" s="549"/>
      <c r="N14" s="549"/>
      <c r="O14" s="549"/>
      <c r="P14" s="549"/>
      <c r="Q14" s="550"/>
      <c r="R14" s="551">
        <v>3228</v>
      </c>
      <c r="S14" s="552"/>
      <c r="T14" s="552"/>
      <c r="U14" s="552"/>
      <c r="V14" s="553"/>
      <c r="W14" s="457"/>
      <c r="X14" s="458"/>
      <c r="Y14" s="458"/>
      <c r="Z14" s="458"/>
      <c r="AA14" s="458"/>
      <c r="AB14" s="447"/>
      <c r="AC14" s="554">
        <v>19</v>
      </c>
      <c r="AD14" s="555"/>
      <c r="AE14" s="555"/>
      <c r="AF14" s="555"/>
      <c r="AG14" s="556"/>
      <c r="AH14" s="554">
        <v>19.600000000000001</v>
      </c>
      <c r="AI14" s="555"/>
      <c r="AJ14" s="555"/>
      <c r="AK14" s="555"/>
      <c r="AL14" s="557"/>
      <c r="AM14" s="496"/>
      <c r="AN14" s="497"/>
      <c r="AO14" s="497"/>
      <c r="AP14" s="497"/>
      <c r="AQ14" s="497"/>
      <c r="AR14" s="497"/>
      <c r="AS14" s="497"/>
      <c r="AT14" s="498"/>
      <c r="AU14" s="499"/>
      <c r="AV14" s="500"/>
      <c r="AW14" s="500"/>
      <c r="AX14" s="500"/>
      <c r="AY14" s="501"/>
      <c r="AZ14" s="502"/>
      <c r="BA14" s="502"/>
      <c r="BB14" s="502"/>
      <c r="BC14" s="502"/>
      <c r="BD14" s="502"/>
      <c r="BE14" s="502"/>
      <c r="BF14" s="502"/>
      <c r="BG14" s="502"/>
      <c r="BH14" s="502"/>
      <c r="BI14" s="502"/>
      <c r="BJ14" s="502"/>
      <c r="BK14" s="502"/>
      <c r="BL14" s="502"/>
      <c r="BM14" s="503"/>
      <c r="BN14" s="467"/>
      <c r="BO14" s="468"/>
      <c r="BP14" s="468"/>
      <c r="BQ14" s="468"/>
      <c r="BR14" s="468"/>
      <c r="BS14" s="468"/>
      <c r="BT14" s="468"/>
      <c r="BU14" s="469"/>
      <c r="BV14" s="467"/>
      <c r="BW14" s="468"/>
      <c r="BX14" s="468"/>
      <c r="BY14" s="468"/>
      <c r="BZ14" s="468"/>
      <c r="CA14" s="468"/>
      <c r="CB14" s="468"/>
      <c r="CC14" s="469"/>
      <c r="CD14" s="562" t="s">
        <v>144</v>
      </c>
      <c r="CE14" s="563"/>
      <c r="CF14" s="563"/>
      <c r="CG14" s="563"/>
      <c r="CH14" s="563"/>
      <c r="CI14" s="563"/>
      <c r="CJ14" s="563"/>
      <c r="CK14" s="563"/>
      <c r="CL14" s="563"/>
      <c r="CM14" s="563"/>
      <c r="CN14" s="563"/>
      <c r="CO14" s="563"/>
      <c r="CP14" s="563"/>
      <c r="CQ14" s="563"/>
      <c r="CR14" s="563"/>
      <c r="CS14" s="564"/>
      <c r="CT14" s="565" t="s">
        <v>127</v>
      </c>
      <c r="CU14" s="566"/>
      <c r="CV14" s="566"/>
      <c r="CW14" s="566"/>
      <c r="CX14" s="566"/>
      <c r="CY14" s="566"/>
      <c r="CZ14" s="566"/>
      <c r="DA14" s="567"/>
      <c r="DB14" s="565" t="s">
        <v>127</v>
      </c>
      <c r="DC14" s="566"/>
      <c r="DD14" s="566"/>
      <c r="DE14" s="566"/>
      <c r="DF14" s="566"/>
      <c r="DG14" s="566"/>
      <c r="DH14" s="566"/>
      <c r="DI14" s="567"/>
      <c r="DJ14" s="186"/>
      <c r="DK14" s="186"/>
      <c r="DL14" s="186"/>
      <c r="DM14" s="186"/>
      <c r="DN14" s="186"/>
      <c r="DO14" s="186"/>
    </row>
    <row r="15" spans="1:119" ht="18.75" customHeight="1" x14ac:dyDescent="0.15">
      <c r="A15" s="187"/>
      <c r="B15" s="530"/>
      <c r="C15" s="531"/>
      <c r="D15" s="531"/>
      <c r="E15" s="531"/>
      <c r="F15" s="531"/>
      <c r="G15" s="531"/>
      <c r="H15" s="531"/>
      <c r="I15" s="531"/>
      <c r="J15" s="531"/>
      <c r="K15" s="532"/>
      <c r="L15" s="197"/>
      <c r="M15" s="558" t="s">
        <v>145</v>
      </c>
      <c r="N15" s="559"/>
      <c r="O15" s="559"/>
      <c r="P15" s="559"/>
      <c r="Q15" s="560"/>
      <c r="R15" s="551">
        <v>3216</v>
      </c>
      <c r="S15" s="552"/>
      <c r="T15" s="552"/>
      <c r="U15" s="552"/>
      <c r="V15" s="553"/>
      <c r="W15" s="483" t="s">
        <v>146</v>
      </c>
      <c r="X15" s="484"/>
      <c r="Y15" s="484"/>
      <c r="Z15" s="484"/>
      <c r="AA15" s="484"/>
      <c r="AB15" s="474"/>
      <c r="AC15" s="518">
        <v>238</v>
      </c>
      <c r="AD15" s="519"/>
      <c r="AE15" s="519"/>
      <c r="AF15" s="519"/>
      <c r="AG15" s="561"/>
      <c r="AH15" s="518">
        <v>255</v>
      </c>
      <c r="AI15" s="519"/>
      <c r="AJ15" s="519"/>
      <c r="AK15" s="519"/>
      <c r="AL15" s="520"/>
      <c r="AM15" s="496"/>
      <c r="AN15" s="497"/>
      <c r="AO15" s="497"/>
      <c r="AP15" s="497"/>
      <c r="AQ15" s="497"/>
      <c r="AR15" s="497"/>
      <c r="AS15" s="497"/>
      <c r="AT15" s="498"/>
      <c r="AU15" s="499"/>
      <c r="AV15" s="500"/>
      <c r="AW15" s="500"/>
      <c r="AX15" s="500"/>
      <c r="AY15" s="427" t="s">
        <v>147</v>
      </c>
      <c r="AZ15" s="428"/>
      <c r="BA15" s="428"/>
      <c r="BB15" s="428"/>
      <c r="BC15" s="428"/>
      <c r="BD15" s="428"/>
      <c r="BE15" s="428"/>
      <c r="BF15" s="428"/>
      <c r="BG15" s="428"/>
      <c r="BH15" s="428"/>
      <c r="BI15" s="428"/>
      <c r="BJ15" s="428"/>
      <c r="BK15" s="428"/>
      <c r="BL15" s="428"/>
      <c r="BM15" s="429"/>
      <c r="BN15" s="430">
        <v>306000</v>
      </c>
      <c r="BO15" s="431"/>
      <c r="BP15" s="431"/>
      <c r="BQ15" s="431"/>
      <c r="BR15" s="431"/>
      <c r="BS15" s="431"/>
      <c r="BT15" s="431"/>
      <c r="BU15" s="432"/>
      <c r="BV15" s="430">
        <v>291641</v>
      </c>
      <c r="BW15" s="431"/>
      <c r="BX15" s="431"/>
      <c r="BY15" s="431"/>
      <c r="BZ15" s="431"/>
      <c r="CA15" s="431"/>
      <c r="CB15" s="431"/>
      <c r="CC15" s="432"/>
      <c r="CD15" s="568" t="s">
        <v>148</v>
      </c>
      <c r="CE15" s="569"/>
      <c r="CF15" s="569"/>
      <c r="CG15" s="569"/>
      <c r="CH15" s="569"/>
      <c r="CI15" s="569"/>
      <c r="CJ15" s="569"/>
      <c r="CK15" s="569"/>
      <c r="CL15" s="569"/>
      <c r="CM15" s="569"/>
      <c r="CN15" s="569"/>
      <c r="CO15" s="569"/>
      <c r="CP15" s="569"/>
      <c r="CQ15" s="569"/>
      <c r="CR15" s="569"/>
      <c r="CS15" s="570"/>
      <c r="CT15" s="198"/>
      <c r="CU15" s="199"/>
      <c r="CV15" s="199"/>
      <c r="CW15" s="199"/>
      <c r="CX15" s="199"/>
      <c r="CY15" s="199"/>
      <c r="CZ15" s="199"/>
      <c r="DA15" s="200"/>
      <c r="DB15" s="198"/>
      <c r="DC15" s="199"/>
      <c r="DD15" s="199"/>
      <c r="DE15" s="199"/>
      <c r="DF15" s="199"/>
      <c r="DG15" s="199"/>
      <c r="DH15" s="199"/>
      <c r="DI15" s="200"/>
      <c r="DJ15" s="186"/>
      <c r="DK15" s="186"/>
      <c r="DL15" s="186"/>
      <c r="DM15" s="186"/>
      <c r="DN15" s="186"/>
      <c r="DO15" s="186"/>
    </row>
    <row r="16" spans="1:119" ht="18.75" customHeight="1" x14ac:dyDescent="0.15">
      <c r="A16" s="187"/>
      <c r="B16" s="530"/>
      <c r="C16" s="531"/>
      <c r="D16" s="531"/>
      <c r="E16" s="531"/>
      <c r="F16" s="531"/>
      <c r="G16" s="531"/>
      <c r="H16" s="531"/>
      <c r="I16" s="531"/>
      <c r="J16" s="531"/>
      <c r="K16" s="532"/>
      <c r="L16" s="548" t="s">
        <v>149</v>
      </c>
      <c r="M16" s="579"/>
      <c r="N16" s="579"/>
      <c r="O16" s="579"/>
      <c r="P16" s="579"/>
      <c r="Q16" s="580"/>
      <c r="R16" s="571" t="s">
        <v>150</v>
      </c>
      <c r="S16" s="572"/>
      <c r="T16" s="572"/>
      <c r="U16" s="572"/>
      <c r="V16" s="573"/>
      <c r="W16" s="457"/>
      <c r="X16" s="458"/>
      <c r="Y16" s="458"/>
      <c r="Z16" s="458"/>
      <c r="AA16" s="458"/>
      <c r="AB16" s="447"/>
      <c r="AC16" s="554">
        <v>17.3</v>
      </c>
      <c r="AD16" s="555"/>
      <c r="AE16" s="555"/>
      <c r="AF16" s="555"/>
      <c r="AG16" s="556"/>
      <c r="AH16" s="554">
        <v>17.7</v>
      </c>
      <c r="AI16" s="555"/>
      <c r="AJ16" s="555"/>
      <c r="AK16" s="555"/>
      <c r="AL16" s="557"/>
      <c r="AM16" s="496"/>
      <c r="AN16" s="497"/>
      <c r="AO16" s="497"/>
      <c r="AP16" s="497"/>
      <c r="AQ16" s="497"/>
      <c r="AR16" s="497"/>
      <c r="AS16" s="497"/>
      <c r="AT16" s="498"/>
      <c r="AU16" s="499"/>
      <c r="AV16" s="500"/>
      <c r="AW16" s="500"/>
      <c r="AX16" s="500"/>
      <c r="AY16" s="501" t="s">
        <v>151</v>
      </c>
      <c r="AZ16" s="502"/>
      <c r="BA16" s="502"/>
      <c r="BB16" s="502"/>
      <c r="BC16" s="502"/>
      <c r="BD16" s="502"/>
      <c r="BE16" s="502"/>
      <c r="BF16" s="502"/>
      <c r="BG16" s="502"/>
      <c r="BH16" s="502"/>
      <c r="BI16" s="502"/>
      <c r="BJ16" s="502"/>
      <c r="BK16" s="502"/>
      <c r="BL16" s="502"/>
      <c r="BM16" s="503"/>
      <c r="BN16" s="467">
        <v>1490815</v>
      </c>
      <c r="BO16" s="468"/>
      <c r="BP16" s="468"/>
      <c r="BQ16" s="468"/>
      <c r="BR16" s="468"/>
      <c r="BS16" s="468"/>
      <c r="BT16" s="468"/>
      <c r="BU16" s="469"/>
      <c r="BV16" s="467">
        <v>1470192</v>
      </c>
      <c r="BW16" s="468"/>
      <c r="BX16" s="468"/>
      <c r="BY16" s="468"/>
      <c r="BZ16" s="468"/>
      <c r="CA16" s="468"/>
      <c r="CB16" s="468"/>
      <c r="CC16" s="469"/>
      <c r="CD16" s="201"/>
      <c r="CE16" s="577"/>
      <c r="CF16" s="577"/>
      <c r="CG16" s="577"/>
      <c r="CH16" s="577"/>
      <c r="CI16" s="577"/>
      <c r="CJ16" s="577"/>
      <c r="CK16" s="577"/>
      <c r="CL16" s="577"/>
      <c r="CM16" s="577"/>
      <c r="CN16" s="577"/>
      <c r="CO16" s="577"/>
      <c r="CP16" s="577"/>
      <c r="CQ16" s="577"/>
      <c r="CR16" s="577"/>
      <c r="CS16" s="578"/>
      <c r="CT16" s="464"/>
      <c r="CU16" s="465"/>
      <c r="CV16" s="465"/>
      <c r="CW16" s="465"/>
      <c r="CX16" s="465"/>
      <c r="CY16" s="465"/>
      <c r="CZ16" s="465"/>
      <c r="DA16" s="466"/>
      <c r="DB16" s="464"/>
      <c r="DC16" s="465"/>
      <c r="DD16" s="465"/>
      <c r="DE16" s="465"/>
      <c r="DF16" s="465"/>
      <c r="DG16" s="465"/>
      <c r="DH16" s="465"/>
      <c r="DI16" s="466"/>
      <c r="DJ16" s="186"/>
      <c r="DK16" s="186"/>
      <c r="DL16" s="186"/>
      <c r="DM16" s="186"/>
      <c r="DN16" s="186"/>
      <c r="DO16" s="186"/>
    </row>
    <row r="17" spans="1:119" ht="18.75" customHeight="1" thickBot="1" x14ac:dyDescent="0.2">
      <c r="A17" s="187"/>
      <c r="B17" s="533"/>
      <c r="C17" s="534"/>
      <c r="D17" s="534"/>
      <c r="E17" s="534"/>
      <c r="F17" s="534"/>
      <c r="G17" s="534"/>
      <c r="H17" s="534"/>
      <c r="I17" s="534"/>
      <c r="J17" s="534"/>
      <c r="K17" s="535"/>
      <c r="L17" s="202"/>
      <c r="M17" s="574" t="s">
        <v>152</v>
      </c>
      <c r="N17" s="575"/>
      <c r="O17" s="575"/>
      <c r="P17" s="575"/>
      <c r="Q17" s="576"/>
      <c r="R17" s="571" t="s">
        <v>153</v>
      </c>
      <c r="S17" s="572"/>
      <c r="T17" s="572"/>
      <c r="U17" s="572"/>
      <c r="V17" s="573"/>
      <c r="W17" s="483" t="s">
        <v>154</v>
      </c>
      <c r="X17" s="484"/>
      <c r="Y17" s="484"/>
      <c r="Z17" s="484"/>
      <c r="AA17" s="484"/>
      <c r="AB17" s="474"/>
      <c r="AC17" s="518">
        <v>876</v>
      </c>
      <c r="AD17" s="519"/>
      <c r="AE17" s="519"/>
      <c r="AF17" s="519"/>
      <c r="AG17" s="561"/>
      <c r="AH17" s="518">
        <v>902</v>
      </c>
      <c r="AI17" s="519"/>
      <c r="AJ17" s="519"/>
      <c r="AK17" s="519"/>
      <c r="AL17" s="520"/>
      <c r="AM17" s="496"/>
      <c r="AN17" s="497"/>
      <c r="AO17" s="497"/>
      <c r="AP17" s="497"/>
      <c r="AQ17" s="497"/>
      <c r="AR17" s="497"/>
      <c r="AS17" s="497"/>
      <c r="AT17" s="498"/>
      <c r="AU17" s="499"/>
      <c r="AV17" s="500"/>
      <c r="AW17" s="500"/>
      <c r="AX17" s="500"/>
      <c r="AY17" s="501" t="s">
        <v>155</v>
      </c>
      <c r="AZ17" s="502"/>
      <c r="BA17" s="502"/>
      <c r="BB17" s="502"/>
      <c r="BC17" s="502"/>
      <c r="BD17" s="502"/>
      <c r="BE17" s="502"/>
      <c r="BF17" s="502"/>
      <c r="BG17" s="502"/>
      <c r="BH17" s="502"/>
      <c r="BI17" s="502"/>
      <c r="BJ17" s="502"/>
      <c r="BK17" s="502"/>
      <c r="BL17" s="502"/>
      <c r="BM17" s="503"/>
      <c r="BN17" s="467">
        <v>388002</v>
      </c>
      <c r="BO17" s="468"/>
      <c r="BP17" s="468"/>
      <c r="BQ17" s="468"/>
      <c r="BR17" s="468"/>
      <c r="BS17" s="468"/>
      <c r="BT17" s="468"/>
      <c r="BU17" s="469"/>
      <c r="BV17" s="467">
        <v>369297</v>
      </c>
      <c r="BW17" s="468"/>
      <c r="BX17" s="468"/>
      <c r="BY17" s="468"/>
      <c r="BZ17" s="468"/>
      <c r="CA17" s="468"/>
      <c r="CB17" s="468"/>
      <c r="CC17" s="469"/>
      <c r="CD17" s="201"/>
      <c r="CE17" s="577"/>
      <c r="CF17" s="577"/>
      <c r="CG17" s="577"/>
      <c r="CH17" s="577"/>
      <c r="CI17" s="577"/>
      <c r="CJ17" s="577"/>
      <c r="CK17" s="577"/>
      <c r="CL17" s="577"/>
      <c r="CM17" s="577"/>
      <c r="CN17" s="577"/>
      <c r="CO17" s="577"/>
      <c r="CP17" s="577"/>
      <c r="CQ17" s="577"/>
      <c r="CR17" s="577"/>
      <c r="CS17" s="578"/>
      <c r="CT17" s="464"/>
      <c r="CU17" s="465"/>
      <c r="CV17" s="465"/>
      <c r="CW17" s="465"/>
      <c r="CX17" s="465"/>
      <c r="CY17" s="465"/>
      <c r="CZ17" s="465"/>
      <c r="DA17" s="466"/>
      <c r="DB17" s="464"/>
      <c r="DC17" s="465"/>
      <c r="DD17" s="465"/>
      <c r="DE17" s="465"/>
      <c r="DF17" s="465"/>
      <c r="DG17" s="465"/>
      <c r="DH17" s="465"/>
      <c r="DI17" s="466"/>
      <c r="DJ17" s="186"/>
      <c r="DK17" s="186"/>
      <c r="DL17" s="186"/>
      <c r="DM17" s="186"/>
      <c r="DN17" s="186"/>
      <c r="DO17" s="186"/>
    </row>
    <row r="18" spans="1:119" ht="18.75" customHeight="1" thickBot="1" x14ac:dyDescent="0.2">
      <c r="A18" s="187"/>
      <c r="B18" s="581" t="s">
        <v>156</v>
      </c>
      <c r="C18" s="510"/>
      <c r="D18" s="510"/>
      <c r="E18" s="582"/>
      <c r="F18" s="582"/>
      <c r="G18" s="582"/>
      <c r="H18" s="582"/>
      <c r="I18" s="582"/>
      <c r="J18" s="582"/>
      <c r="K18" s="582"/>
      <c r="L18" s="583">
        <v>28.37</v>
      </c>
      <c r="M18" s="583"/>
      <c r="N18" s="583"/>
      <c r="O18" s="583"/>
      <c r="P18" s="583"/>
      <c r="Q18" s="583"/>
      <c r="R18" s="584"/>
      <c r="S18" s="584"/>
      <c r="T18" s="584"/>
      <c r="U18" s="584"/>
      <c r="V18" s="585"/>
      <c r="W18" s="485"/>
      <c r="X18" s="486"/>
      <c r="Y18" s="486"/>
      <c r="Z18" s="486"/>
      <c r="AA18" s="486"/>
      <c r="AB18" s="477"/>
      <c r="AC18" s="586">
        <v>63.7</v>
      </c>
      <c r="AD18" s="587"/>
      <c r="AE18" s="587"/>
      <c r="AF18" s="587"/>
      <c r="AG18" s="588"/>
      <c r="AH18" s="586">
        <v>62.7</v>
      </c>
      <c r="AI18" s="587"/>
      <c r="AJ18" s="587"/>
      <c r="AK18" s="587"/>
      <c r="AL18" s="589"/>
      <c r="AM18" s="496"/>
      <c r="AN18" s="497"/>
      <c r="AO18" s="497"/>
      <c r="AP18" s="497"/>
      <c r="AQ18" s="497"/>
      <c r="AR18" s="497"/>
      <c r="AS18" s="497"/>
      <c r="AT18" s="498"/>
      <c r="AU18" s="499"/>
      <c r="AV18" s="500"/>
      <c r="AW18" s="500"/>
      <c r="AX18" s="500"/>
      <c r="AY18" s="501" t="s">
        <v>157</v>
      </c>
      <c r="AZ18" s="502"/>
      <c r="BA18" s="502"/>
      <c r="BB18" s="502"/>
      <c r="BC18" s="502"/>
      <c r="BD18" s="502"/>
      <c r="BE18" s="502"/>
      <c r="BF18" s="502"/>
      <c r="BG18" s="502"/>
      <c r="BH18" s="502"/>
      <c r="BI18" s="502"/>
      <c r="BJ18" s="502"/>
      <c r="BK18" s="502"/>
      <c r="BL18" s="502"/>
      <c r="BM18" s="503"/>
      <c r="BN18" s="467">
        <v>1376814</v>
      </c>
      <c r="BO18" s="468"/>
      <c r="BP18" s="468"/>
      <c r="BQ18" s="468"/>
      <c r="BR18" s="468"/>
      <c r="BS18" s="468"/>
      <c r="BT18" s="468"/>
      <c r="BU18" s="469"/>
      <c r="BV18" s="467">
        <v>1332514</v>
      </c>
      <c r="BW18" s="468"/>
      <c r="BX18" s="468"/>
      <c r="BY18" s="468"/>
      <c r="BZ18" s="468"/>
      <c r="CA18" s="468"/>
      <c r="CB18" s="468"/>
      <c r="CC18" s="469"/>
      <c r="CD18" s="201"/>
      <c r="CE18" s="577"/>
      <c r="CF18" s="577"/>
      <c r="CG18" s="577"/>
      <c r="CH18" s="577"/>
      <c r="CI18" s="577"/>
      <c r="CJ18" s="577"/>
      <c r="CK18" s="577"/>
      <c r="CL18" s="577"/>
      <c r="CM18" s="577"/>
      <c r="CN18" s="577"/>
      <c r="CO18" s="577"/>
      <c r="CP18" s="577"/>
      <c r="CQ18" s="577"/>
      <c r="CR18" s="577"/>
      <c r="CS18" s="578"/>
      <c r="CT18" s="464"/>
      <c r="CU18" s="465"/>
      <c r="CV18" s="465"/>
      <c r="CW18" s="465"/>
      <c r="CX18" s="465"/>
      <c r="CY18" s="465"/>
      <c r="CZ18" s="465"/>
      <c r="DA18" s="466"/>
      <c r="DB18" s="464"/>
      <c r="DC18" s="465"/>
      <c r="DD18" s="465"/>
      <c r="DE18" s="465"/>
      <c r="DF18" s="465"/>
      <c r="DG18" s="465"/>
      <c r="DH18" s="465"/>
      <c r="DI18" s="466"/>
      <c r="DJ18" s="186"/>
      <c r="DK18" s="186"/>
      <c r="DL18" s="186"/>
      <c r="DM18" s="186"/>
      <c r="DN18" s="186"/>
      <c r="DO18" s="186"/>
    </row>
    <row r="19" spans="1:119" ht="18.75" customHeight="1" thickBot="1" x14ac:dyDescent="0.2">
      <c r="A19" s="187"/>
      <c r="B19" s="581" t="s">
        <v>158</v>
      </c>
      <c r="C19" s="510"/>
      <c r="D19" s="510"/>
      <c r="E19" s="582"/>
      <c r="F19" s="582"/>
      <c r="G19" s="582"/>
      <c r="H19" s="582"/>
      <c r="I19" s="582"/>
      <c r="J19" s="582"/>
      <c r="K19" s="582"/>
      <c r="L19" s="590">
        <v>117</v>
      </c>
      <c r="M19" s="590"/>
      <c r="N19" s="590"/>
      <c r="O19" s="590"/>
      <c r="P19" s="590"/>
      <c r="Q19" s="590"/>
      <c r="R19" s="591"/>
      <c r="S19" s="591"/>
      <c r="T19" s="591"/>
      <c r="U19" s="591"/>
      <c r="V19" s="592"/>
      <c r="W19" s="424"/>
      <c r="X19" s="425"/>
      <c r="Y19" s="425"/>
      <c r="Z19" s="425"/>
      <c r="AA19" s="425"/>
      <c r="AB19" s="425"/>
      <c r="AC19" s="599"/>
      <c r="AD19" s="599"/>
      <c r="AE19" s="599"/>
      <c r="AF19" s="599"/>
      <c r="AG19" s="599"/>
      <c r="AH19" s="599"/>
      <c r="AI19" s="599"/>
      <c r="AJ19" s="599"/>
      <c r="AK19" s="599"/>
      <c r="AL19" s="600"/>
      <c r="AM19" s="496"/>
      <c r="AN19" s="497"/>
      <c r="AO19" s="497"/>
      <c r="AP19" s="497"/>
      <c r="AQ19" s="497"/>
      <c r="AR19" s="497"/>
      <c r="AS19" s="497"/>
      <c r="AT19" s="498"/>
      <c r="AU19" s="499"/>
      <c r="AV19" s="500"/>
      <c r="AW19" s="500"/>
      <c r="AX19" s="500"/>
      <c r="AY19" s="501" t="s">
        <v>159</v>
      </c>
      <c r="AZ19" s="502"/>
      <c r="BA19" s="502"/>
      <c r="BB19" s="502"/>
      <c r="BC19" s="502"/>
      <c r="BD19" s="502"/>
      <c r="BE19" s="502"/>
      <c r="BF19" s="502"/>
      <c r="BG19" s="502"/>
      <c r="BH19" s="502"/>
      <c r="BI19" s="502"/>
      <c r="BJ19" s="502"/>
      <c r="BK19" s="502"/>
      <c r="BL19" s="502"/>
      <c r="BM19" s="503"/>
      <c r="BN19" s="467">
        <v>1918306</v>
      </c>
      <c r="BO19" s="468"/>
      <c r="BP19" s="468"/>
      <c r="BQ19" s="468"/>
      <c r="BR19" s="468"/>
      <c r="BS19" s="468"/>
      <c r="BT19" s="468"/>
      <c r="BU19" s="469"/>
      <c r="BV19" s="467">
        <v>1959321</v>
      </c>
      <c r="BW19" s="468"/>
      <c r="BX19" s="468"/>
      <c r="BY19" s="468"/>
      <c r="BZ19" s="468"/>
      <c r="CA19" s="468"/>
      <c r="CB19" s="468"/>
      <c r="CC19" s="469"/>
      <c r="CD19" s="201"/>
      <c r="CE19" s="577"/>
      <c r="CF19" s="577"/>
      <c r="CG19" s="577"/>
      <c r="CH19" s="577"/>
      <c r="CI19" s="577"/>
      <c r="CJ19" s="577"/>
      <c r="CK19" s="577"/>
      <c r="CL19" s="577"/>
      <c r="CM19" s="577"/>
      <c r="CN19" s="577"/>
      <c r="CO19" s="577"/>
      <c r="CP19" s="577"/>
      <c r="CQ19" s="577"/>
      <c r="CR19" s="577"/>
      <c r="CS19" s="578"/>
      <c r="CT19" s="464"/>
      <c r="CU19" s="465"/>
      <c r="CV19" s="465"/>
      <c r="CW19" s="465"/>
      <c r="CX19" s="465"/>
      <c r="CY19" s="465"/>
      <c r="CZ19" s="465"/>
      <c r="DA19" s="466"/>
      <c r="DB19" s="464"/>
      <c r="DC19" s="465"/>
      <c r="DD19" s="465"/>
      <c r="DE19" s="465"/>
      <c r="DF19" s="465"/>
      <c r="DG19" s="465"/>
      <c r="DH19" s="465"/>
      <c r="DI19" s="466"/>
      <c r="DJ19" s="186"/>
      <c r="DK19" s="186"/>
      <c r="DL19" s="186"/>
      <c r="DM19" s="186"/>
      <c r="DN19" s="186"/>
      <c r="DO19" s="186"/>
    </row>
    <row r="20" spans="1:119" ht="18.75" customHeight="1" thickBot="1" x14ac:dyDescent="0.2">
      <c r="A20" s="187"/>
      <c r="B20" s="581" t="s">
        <v>160</v>
      </c>
      <c r="C20" s="510"/>
      <c r="D20" s="510"/>
      <c r="E20" s="582"/>
      <c r="F20" s="582"/>
      <c r="G20" s="582"/>
      <c r="H20" s="582"/>
      <c r="I20" s="582"/>
      <c r="J20" s="582"/>
      <c r="K20" s="582"/>
      <c r="L20" s="590">
        <v>1474</v>
      </c>
      <c r="M20" s="590"/>
      <c r="N20" s="590"/>
      <c r="O20" s="590"/>
      <c r="P20" s="590"/>
      <c r="Q20" s="590"/>
      <c r="R20" s="591"/>
      <c r="S20" s="591"/>
      <c r="T20" s="591"/>
      <c r="U20" s="591"/>
      <c r="V20" s="592"/>
      <c r="W20" s="485"/>
      <c r="X20" s="486"/>
      <c r="Y20" s="486"/>
      <c r="Z20" s="486"/>
      <c r="AA20" s="486"/>
      <c r="AB20" s="486"/>
      <c r="AC20" s="593"/>
      <c r="AD20" s="593"/>
      <c r="AE20" s="593"/>
      <c r="AF20" s="593"/>
      <c r="AG20" s="593"/>
      <c r="AH20" s="593"/>
      <c r="AI20" s="593"/>
      <c r="AJ20" s="593"/>
      <c r="AK20" s="593"/>
      <c r="AL20" s="594"/>
      <c r="AM20" s="595"/>
      <c r="AN20" s="522"/>
      <c r="AO20" s="522"/>
      <c r="AP20" s="522"/>
      <c r="AQ20" s="522"/>
      <c r="AR20" s="522"/>
      <c r="AS20" s="522"/>
      <c r="AT20" s="523"/>
      <c r="AU20" s="596"/>
      <c r="AV20" s="597"/>
      <c r="AW20" s="597"/>
      <c r="AX20" s="598"/>
      <c r="AY20" s="501"/>
      <c r="AZ20" s="502"/>
      <c r="BA20" s="502"/>
      <c r="BB20" s="502"/>
      <c r="BC20" s="502"/>
      <c r="BD20" s="502"/>
      <c r="BE20" s="502"/>
      <c r="BF20" s="502"/>
      <c r="BG20" s="502"/>
      <c r="BH20" s="502"/>
      <c r="BI20" s="502"/>
      <c r="BJ20" s="502"/>
      <c r="BK20" s="502"/>
      <c r="BL20" s="502"/>
      <c r="BM20" s="503"/>
      <c r="BN20" s="467"/>
      <c r="BO20" s="468"/>
      <c r="BP20" s="468"/>
      <c r="BQ20" s="468"/>
      <c r="BR20" s="468"/>
      <c r="BS20" s="468"/>
      <c r="BT20" s="468"/>
      <c r="BU20" s="469"/>
      <c r="BV20" s="467"/>
      <c r="BW20" s="468"/>
      <c r="BX20" s="468"/>
      <c r="BY20" s="468"/>
      <c r="BZ20" s="468"/>
      <c r="CA20" s="468"/>
      <c r="CB20" s="468"/>
      <c r="CC20" s="469"/>
      <c r="CD20" s="201"/>
      <c r="CE20" s="577"/>
      <c r="CF20" s="577"/>
      <c r="CG20" s="577"/>
      <c r="CH20" s="577"/>
      <c r="CI20" s="577"/>
      <c r="CJ20" s="577"/>
      <c r="CK20" s="577"/>
      <c r="CL20" s="577"/>
      <c r="CM20" s="577"/>
      <c r="CN20" s="577"/>
      <c r="CO20" s="577"/>
      <c r="CP20" s="577"/>
      <c r="CQ20" s="577"/>
      <c r="CR20" s="577"/>
      <c r="CS20" s="578"/>
      <c r="CT20" s="464"/>
      <c r="CU20" s="465"/>
      <c r="CV20" s="465"/>
      <c r="CW20" s="465"/>
      <c r="CX20" s="465"/>
      <c r="CY20" s="465"/>
      <c r="CZ20" s="465"/>
      <c r="DA20" s="466"/>
      <c r="DB20" s="464"/>
      <c r="DC20" s="465"/>
      <c r="DD20" s="465"/>
      <c r="DE20" s="465"/>
      <c r="DF20" s="465"/>
      <c r="DG20" s="465"/>
      <c r="DH20" s="465"/>
      <c r="DI20" s="466"/>
      <c r="DJ20" s="186"/>
      <c r="DK20" s="186"/>
      <c r="DL20" s="186"/>
      <c r="DM20" s="186"/>
      <c r="DN20" s="186"/>
      <c r="DO20" s="186"/>
    </row>
    <row r="21" spans="1:119" ht="18.75" customHeight="1" x14ac:dyDescent="0.15">
      <c r="A21" s="187"/>
      <c r="B21" s="601" t="s">
        <v>161</v>
      </c>
      <c r="C21" s="602"/>
      <c r="D21" s="602"/>
      <c r="E21" s="602"/>
      <c r="F21" s="602"/>
      <c r="G21" s="602"/>
      <c r="H21" s="602"/>
      <c r="I21" s="602"/>
      <c r="J21" s="602"/>
      <c r="K21" s="602"/>
      <c r="L21" s="602"/>
      <c r="M21" s="602"/>
      <c r="N21" s="602"/>
      <c r="O21" s="602"/>
      <c r="P21" s="602"/>
      <c r="Q21" s="602"/>
      <c r="R21" s="602"/>
      <c r="S21" s="602"/>
      <c r="T21" s="602"/>
      <c r="U21" s="602"/>
      <c r="V21" s="602"/>
      <c r="W21" s="602"/>
      <c r="X21" s="602"/>
      <c r="Y21" s="602"/>
      <c r="Z21" s="602"/>
      <c r="AA21" s="602"/>
      <c r="AB21" s="602"/>
      <c r="AC21" s="602"/>
      <c r="AD21" s="602"/>
      <c r="AE21" s="602"/>
      <c r="AF21" s="602"/>
      <c r="AG21" s="602"/>
      <c r="AH21" s="602"/>
      <c r="AI21" s="602"/>
      <c r="AJ21" s="602"/>
      <c r="AK21" s="602"/>
      <c r="AL21" s="602"/>
      <c r="AM21" s="602"/>
      <c r="AN21" s="602"/>
      <c r="AO21" s="602"/>
      <c r="AP21" s="602"/>
      <c r="AQ21" s="602"/>
      <c r="AR21" s="602"/>
      <c r="AS21" s="602"/>
      <c r="AT21" s="602"/>
      <c r="AU21" s="602"/>
      <c r="AV21" s="602"/>
      <c r="AW21" s="602"/>
      <c r="AX21" s="603"/>
      <c r="AY21" s="501"/>
      <c r="AZ21" s="502"/>
      <c r="BA21" s="502"/>
      <c r="BB21" s="502"/>
      <c r="BC21" s="502"/>
      <c r="BD21" s="502"/>
      <c r="BE21" s="502"/>
      <c r="BF21" s="502"/>
      <c r="BG21" s="502"/>
      <c r="BH21" s="502"/>
      <c r="BI21" s="502"/>
      <c r="BJ21" s="502"/>
      <c r="BK21" s="502"/>
      <c r="BL21" s="502"/>
      <c r="BM21" s="503"/>
      <c r="BN21" s="467"/>
      <c r="BO21" s="468"/>
      <c r="BP21" s="468"/>
      <c r="BQ21" s="468"/>
      <c r="BR21" s="468"/>
      <c r="BS21" s="468"/>
      <c r="BT21" s="468"/>
      <c r="BU21" s="469"/>
      <c r="BV21" s="467"/>
      <c r="BW21" s="468"/>
      <c r="BX21" s="468"/>
      <c r="BY21" s="468"/>
      <c r="BZ21" s="468"/>
      <c r="CA21" s="468"/>
      <c r="CB21" s="468"/>
      <c r="CC21" s="469"/>
      <c r="CD21" s="201"/>
      <c r="CE21" s="577"/>
      <c r="CF21" s="577"/>
      <c r="CG21" s="577"/>
      <c r="CH21" s="577"/>
      <c r="CI21" s="577"/>
      <c r="CJ21" s="577"/>
      <c r="CK21" s="577"/>
      <c r="CL21" s="577"/>
      <c r="CM21" s="577"/>
      <c r="CN21" s="577"/>
      <c r="CO21" s="577"/>
      <c r="CP21" s="577"/>
      <c r="CQ21" s="577"/>
      <c r="CR21" s="577"/>
      <c r="CS21" s="578"/>
      <c r="CT21" s="464"/>
      <c r="CU21" s="465"/>
      <c r="CV21" s="465"/>
      <c r="CW21" s="465"/>
      <c r="CX21" s="465"/>
      <c r="CY21" s="465"/>
      <c r="CZ21" s="465"/>
      <c r="DA21" s="466"/>
      <c r="DB21" s="464"/>
      <c r="DC21" s="465"/>
      <c r="DD21" s="465"/>
      <c r="DE21" s="465"/>
      <c r="DF21" s="465"/>
      <c r="DG21" s="465"/>
      <c r="DH21" s="465"/>
      <c r="DI21" s="466"/>
      <c r="DJ21" s="186"/>
      <c r="DK21" s="186"/>
      <c r="DL21" s="186"/>
      <c r="DM21" s="186"/>
      <c r="DN21" s="186"/>
      <c r="DO21" s="186"/>
    </row>
    <row r="22" spans="1:119" ht="18.75" customHeight="1" thickBot="1" x14ac:dyDescent="0.2">
      <c r="A22" s="187"/>
      <c r="B22" s="604" t="s">
        <v>162</v>
      </c>
      <c r="C22" s="605"/>
      <c r="D22" s="606"/>
      <c r="E22" s="479" t="s">
        <v>1</v>
      </c>
      <c r="F22" s="484"/>
      <c r="G22" s="484"/>
      <c r="H22" s="484"/>
      <c r="I22" s="484"/>
      <c r="J22" s="484"/>
      <c r="K22" s="474"/>
      <c r="L22" s="479" t="s">
        <v>163</v>
      </c>
      <c r="M22" s="484"/>
      <c r="N22" s="484"/>
      <c r="O22" s="484"/>
      <c r="P22" s="474"/>
      <c r="Q22" s="613" t="s">
        <v>164</v>
      </c>
      <c r="R22" s="614"/>
      <c r="S22" s="614"/>
      <c r="T22" s="614"/>
      <c r="U22" s="614"/>
      <c r="V22" s="615"/>
      <c r="W22" s="619" t="s">
        <v>165</v>
      </c>
      <c r="X22" s="605"/>
      <c r="Y22" s="606"/>
      <c r="Z22" s="479" t="s">
        <v>1</v>
      </c>
      <c r="AA22" s="484"/>
      <c r="AB22" s="484"/>
      <c r="AC22" s="484"/>
      <c r="AD22" s="484"/>
      <c r="AE22" s="484"/>
      <c r="AF22" s="484"/>
      <c r="AG22" s="474"/>
      <c r="AH22" s="632" t="s">
        <v>166</v>
      </c>
      <c r="AI22" s="484"/>
      <c r="AJ22" s="484"/>
      <c r="AK22" s="484"/>
      <c r="AL22" s="474"/>
      <c r="AM22" s="632" t="s">
        <v>167</v>
      </c>
      <c r="AN22" s="633"/>
      <c r="AO22" s="633"/>
      <c r="AP22" s="633"/>
      <c r="AQ22" s="633"/>
      <c r="AR22" s="634"/>
      <c r="AS22" s="613" t="s">
        <v>164</v>
      </c>
      <c r="AT22" s="614"/>
      <c r="AU22" s="614"/>
      <c r="AV22" s="614"/>
      <c r="AW22" s="614"/>
      <c r="AX22" s="638"/>
      <c r="AY22" s="640"/>
      <c r="AZ22" s="641"/>
      <c r="BA22" s="641"/>
      <c r="BB22" s="641"/>
      <c r="BC22" s="641"/>
      <c r="BD22" s="641"/>
      <c r="BE22" s="641"/>
      <c r="BF22" s="641"/>
      <c r="BG22" s="641"/>
      <c r="BH22" s="641"/>
      <c r="BI22" s="641"/>
      <c r="BJ22" s="641"/>
      <c r="BK22" s="641"/>
      <c r="BL22" s="641"/>
      <c r="BM22" s="642"/>
      <c r="BN22" s="643"/>
      <c r="BO22" s="644"/>
      <c r="BP22" s="644"/>
      <c r="BQ22" s="644"/>
      <c r="BR22" s="644"/>
      <c r="BS22" s="644"/>
      <c r="BT22" s="644"/>
      <c r="BU22" s="645"/>
      <c r="BV22" s="643"/>
      <c r="BW22" s="644"/>
      <c r="BX22" s="644"/>
      <c r="BY22" s="644"/>
      <c r="BZ22" s="644"/>
      <c r="CA22" s="644"/>
      <c r="CB22" s="644"/>
      <c r="CC22" s="645"/>
      <c r="CD22" s="201"/>
      <c r="CE22" s="577"/>
      <c r="CF22" s="577"/>
      <c r="CG22" s="577"/>
      <c r="CH22" s="577"/>
      <c r="CI22" s="577"/>
      <c r="CJ22" s="577"/>
      <c r="CK22" s="577"/>
      <c r="CL22" s="577"/>
      <c r="CM22" s="577"/>
      <c r="CN22" s="577"/>
      <c r="CO22" s="577"/>
      <c r="CP22" s="577"/>
      <c r="CQ22" s="577"/>
      <c r="CR22" s="577"/>
      <c r="CS22" s="578"/>
      <c r="CT22" s="464"/>
      <c r="CU22" s="465"/>
      <c r="CV22" s="465"/>
      <c r="CW22" s="465"/>
      <c r="CX22" s="465"/>
      <c r="CY22" s="465"/>
      <c r="CZ22" s="465"/>
      <c r="DA22" s="466"/>
      <c r="DB22" s="464"/>
      <c r="DC22" s="465"/>
      <c r="DD22" s="465"/>
      <c r="DE22" s="465"/>
      <c r="DF22" s="465"/>
      <c r="DG22" s="465"/>
      <c r="DH22" s="465"/>
      <c r="DI22" s="466"/>
      <c r="DJ22" s="186"/>
      <c r="DK22" s="186"/>
      <c r="DL22" s="186"/>
      <c r="DM22" s="186"/>
      <c r="DN22" s="186"/>
      <c r="DO22" s="186"/>
    </row>
    <row r="23" spans="1:119" ht="18.75" customHeight="1" x14ac:dyDescent="0.15">
      <c r="A23" s="187"/>
      <c r="B23" s="607"/>
      <c r="C23" s="608"/>
      <c r="D23" s="609"/>
      <c r="E23" s="453"/>
      <c r="F23" s="458"/>
      <c r="G23" s="458"/>
      <c r="H23" s="458"/>
      <c r="I23" s="458"/>
      <c r="J23" s="458"/>
      <c r="K23" s="447"/>
      <c r="L23" s="453"/>
      <c r="M23" s="458"/>
      <c r="N23" s="458"/>
      <c r="O23" s="458"/>
      <c r="P23" s="447"/>
      <c r="Q23" s="616"/>
      <c r="R23" s="617"/>
      <c r="S23" s="617"/>
      <c r="T23" s="617"/>
      <c r="U23" s="617"/>
      <c r="V23" s="618"/>
      <c r="W23" s="620"/>
      <c r="X23" s="608"/>
      <c r="Y23" s="609"/>
      <c r="Z23" s="453"/>
      <c r="AA23" s="458"/>
      <c r="AB23" s="458"/>
      <c r="AC23" s="458"/>
      <c r="AD23" s="458"/>
      <c r="AE23" s="458"/>
      <c r="AF23" s="458"/>
      <c r="AG23" s="447"/>
      <c r="AH23" s="453"/>
      <c r="AI23" s="458"/>
      <c r="AJ23" s="458"/>
      <c r="AK23" s="458"/>
      <c r="AL23" s="447"/>
      <c r="AM23" s="635"/>
      <c r="AN23" s="636"/>
      <c r="AO23" s="636"/>
      <c r="AP23" s="636"/>
      <c r="AQ23" s="636"/>
      <c r="AR23" s="637"/>
      <c r="AS23" s="616"/>
      <c r="AT23" s="617"/>
      <c r="AU23" s="617"/>
      <c r="AV23" s="617"/>
      <c r="AW23" s="617"/>
      <c r="AX23" s="639"/>
      <c r="AY23" s="427" t="s">
        <v>168</v>
      </c>
      <c r="AZ23" s="428"/>
      <c r="BA23" s="428"/>
      <c r="BB23" s="428"/>
      <c r="BC23" s="428"/>
      <c r="BD23" s="428"/>
      <c r="BE23" s="428"/>
      <c r="BF23" s="428"/>
      <c r="BG23" s="428"/>
      <c r="BH23" s="428"/>
      <c r="BI23" s="428"/>
      <c r="BJ23" s="428"/>
      <c r="BK23" s="428"/>
      <c r="BL23" s="428"/>
      <c r="BM23" s="429"/>
      <c r="BN23" s="467">
        <v>3343907</v>
      </c>
      <c r="BO23" s="468"/>
      <c r="BP23" s="468"/>
      <c r="BQ23" s="468"/>
      <c r="BR23" s="468"/>
      <c r="BS23" s="468"/>
      <c r="BT23" s="468"/>
      <c r="BU23" s="469"/>
      <c r="BV23" s="467">
        <v>3177288</v>
      </c>
      <c r="BW23" s="468"/>
      <c r="BX23" s="468"/>
      <c r="BY23" s="468"/>
      <c r="BZ23" s="468"/>
      <c r="CA23" s="468"/>
      <c r="CB23" s="468"/>
      <c r="CC23" s="469"/>
      <c r="CD23" s="201"/>
      <c r="CE23" s="577"/>
      <c r="CF23" s="577"/>
      <c r="CG23" s="577"/>
      <c r="CH23" s="577"/>
      <c r="CI23" s="577"/>
      <c r="CJ23" s="577"/>
      <c r="CK23" s="577"/>
      <c r="CL23" s="577"/>
      <c r="CM23" s="577"/>
      <c r="CN23" s="577"/>
      <c r="CO23" s="577"/>
      <c r="CP23" s="577"/>
      <c r="CQ23" s="577"/>
      <c r="CR23" s="577"/>
      <c r="CS23" s="578"/>
      <c r="CT23" s="464"/>
      <c r="CU23" s="465"/>
      <c r="CV23" s="465"/>
      <c r="CW23" s="465"/>
      <c r="CX23" s="465"/>
      <c r="CY23" s="465"/>
      <c r="CZ23" s="465"/>
      <c r="DA23" s="466"/>
      <c r="DB23" s="464"/>
      <c r="DC23" s="465"/>
      <c r="DD23" s="465"/>
      <c r="DE23" s="465"/>
      <c r="DF23" s="465"/>
      <c r="DG23" s="465"/>
      <c r="DH23" s="465"/>
      <c r="DI23" s="466"/>
      <c r="DJ23" s="186"/>
      <c r="DK23" s="186"/>
      <c r="DL23" s="186"/>
      <c r="DM23" s="186"/>
      <c r="DN23" s="186"/>
      <c r="DO23" s="186"/>
    </row>
    <row r="24" spans="1:119" ht="18.75" customHeight="1" thickBot="1" x14ac:dyDescent="0.2">
      <c r="A24" s="187"/>
      <c r="B24" s="607"/>
      <c r="C24" s="608"/>
      <c r="D24" s="609"/>
      <c r="E24" s="517" t="s">
        <v>169</v>
      </c>
      <c r="F24" s="497"/>
      <c r="G24" s="497"/>
      <c r="H24" s="497"/>
      <c r="I24" s="497"/>
      <c r="J24" s="497"/>
      <c r="K24" s="498"/>
      <c r="L24" s="518">
        <v>1</v>
      </c>
      <c r="M24" s="519"/>
      <c r="N24" s="519"/>
      <c r="O24" s="519"/>
      <c r="P24" s="561"/>
      <c r="Q24" s="518">
        <v>7030</v>
      </c>
      <c r="R24" s="519"/>
      <c r="S24" s="519"/>
      <c r="T24" s="519"/>
      <c r="U24" s="519"/>
      <c r="V24" s="561"/>
      <c r="W24" s="620"/>
      <c r="X24" s="608"/>
      <c r="Y24" s="609"/>
      <c r="Z24" s="517" t="s">
        <v>170</v>
      </c>
      <c r="AA24" s="497"/>
      <c r="AB24" s="497"/>
      <c r="AC24" s="497"/>
      <c r="AD24" s="497"/>
      <c r="AE24" s="497"/>
      <c r="AF24" s="497"/>
      <c r="AG24" s="498"/>
      <c r="AH24" s="518">
        <v>53</v>
      </c>
      <c r="AI24" s="519"/>
      <c r="AJ24" s="519"/>
      <c r="AK24" s="519"/>
      <c r="AL24" s="561"/>
      <c r="AM24" s="518">
        <v>154336</v>
      </c>
      <c r="AN24" s="519"/>
      <c r="AO24" s="519"/>
      <c r="AP24" s="519"/>
      <c r="AQ24" s="519"/>
      <c r="AR24" s="561"/>
      <c r="AS24" s="518">
        <v>2912</v>
      </c>
      <c r="AT24" s="519"/>
      <c r="AU24" s="519"/>
      <c r="AV24" s="519"/>
      <c r="AW24" s="519"/>
      <c r="AX24" s="520"/>
      <c r="AY24" s="640" t="s">
        <v>171</v>
      </c>
      <c r="AZ24" s="641"/>
      <c r="BA24" s="641"/>
      <c r="BB24" s="641"/>
      <c r="BC24" s="641"/>
      <c r="BD24" s="641"/>
      <c r="BE24" s="641"/>
      <c r="BF24" s="641"/>
      <c r="BG24" s="641"/>
      <c r="BH24" s="641"/>
      <c r="BI24" s="641"/>
      <c r="BJ24" s="641"/>
      <c r="BK24" s="641"/>
      <c r="BL24" s="641"/>
      <c r="BM24" s="642"/>
      <c r="BN24" s="467">
        <v>3312607</v>
      </c>
      <c r="BO24" s="468"/>
      <c r="BP24" s="468"/>
      <c r="BQ24" s="468"/>
      <c r="BR24" s="468"/>
      <c r="BS24" s="468"/>
      <c r="BT24" s="468"/>
      <c r="BU24" s="469"/>
      <c r="BV24" s="467">
        <v>3155688</v>
      </c>
      <c r="BW24" s="468"/>
      <c r="BX24" s="468"/>
      <c r="BY24" s="468"/>
      <c r="BZ24" s="468"/>
      <c r="CA24" s="468"/>
      <c r="CB24" s="468"/>
      <c r="CC24" s="469"/>
      <c r="CD24" s="201"/>
      <c r="CE24" s="577"/>
      <c r="CF24" s="577"/>
      <c r="CG24" s="577"/>
      <c r="CH24" s="577"/>
      <c r="CI24" s="577"/>
      <c r="CJ24" s="577"/>
      <c r="CK24" s="577"/>
      <c r="CL24" s="577"/>
      <c r="CM24" s="577"/>
      <c r="CN24" s="577"/>
      <c r="CO24" s="577"/>
      <c r="CP24" s="577"/>
      <c r="CQ24" s="577"/>
      <c r="CR24" s="577"/>
      <c r="CS24" s="578"/>
      <c r="CT24" s="464"/>
      <c r="CU24" s="465"/>
      <c r="CV24" s="465"/>
      <c r="CW24" s="465"/>
      <c r="CX24" s="465"/>
      <c r="CY24" s="465"/>
      <c r="CZ24" s="465"/>
      <c r="DA24" s="466"/>
      <c r="DB24" s="464"/>
      <c r="DC24" s="465"/>
      <c r="DD24" s="465"/>
      <c r="DE24" s="465"/>
      <c r="DF24" s="465"/>
      <c r="DG24" s="465"/>
      <c r="DH24" s="465"/>
      <c r="DI24" s="466"/>
      <c r="DJ24" s="186"/>
      <c r="DK24" s="186"/>
      <c r="DL24" s="186"/>
      <c r="DM24" s="186"/>
      <c r="DN24" s="186"/>
      <c r="DO24" s="186"/>
    </row>
    <row r="25" spans="1:119" s="186" customFormat="1" ht="18.75" customHeight="1" x14ac:dyDescent="0.15">
      <c r="A25" s="187"/>
      <c r="B25" s="607"/>
      <c r="C25" s="608"/>
      <c r="D25" s="609"/>
      <c r="E25" s="517" t="s">
        <v>172</v>
      </c>
      <c r="F25" s="497"/>
      <c r="G25" s="497"/>
      <c r="H25" s="497"/>
      <c r="I25" s="497"/>
      <c r="J25" s="497"/>
      <c r="K25" s="498"/>
      <c r="L25" s="518">
        <v>1</v>
      </c>
      <c r="M25" s="519"/>
      <c r="N25" s="519"/>
      <c r="O25" s="519"/>
      <c r="P25" s="561"/>
      <c r="Q25" s="518">
        <v>6130</v>
      </c>
      <c r="R25" s="519"/>
      <c r="S25" s="519"/>
      <c r="T25" s="519"/>
      <c r="U25" s="519"/>
      <c r="V25" s="561"/>
      <c r="W25" s="620"/>
      <c r="X25" s="608"/>
      <c r="Y25" s="609"/>
      <c r="Z25" s="517" t="s">
        <v>173</v>
      </c>
      <c r="AA25" s="497"/>
      <c r="AB25" s="497"/>
      <c r="AC25" s="497"/>
      <c r="AD25" s="497"/>
      <c r="AE25" s="497"/>
      <c r="AF25" s="497"/>
      <c r="AG25" s="498"/>
      <c r="AH25" s="518" t="s">
        <v>127</v>
      </c>
      <c r="AI25" s="519"/>
      <c r="AJ25" s="519"/>
      <c r="AK25" s="519"/>
      <c r="AL25" s="561"/>
      <c r="AM25" s="518" t="s">
        <v>127</v>
      </c>
      <c r="AN25" s="519"/>
      <c r="AO25" s="519"/>
      <c r="AP25" s="519"/>
      <c r="AQ25" s="519"/>
      <c r="AR25" s="561"/>
      <c r="AS25" s="518" t="s">
        <v>127</v>
      </c>
      <c r="AT25" s="519"/>
      <c r="AU25" s="519"/>
      <c r="AV25" s="519"/>
      <c r="AW25" s="519"/>
      <c r="AX25" s="520"/>
      <c r="AY25" s="427" t="s">
        <v>174</v>
      </c>
      <c r="AZ25" s="428"/>
      <c r="BA25" s="428"/>
      <c r="BB25" s="428"/>
      <c r="BC25" s="428"/>
      <c r="BD25" s="428"/>
      <c r="BE25" s="428"/>
      <c r="BF25" s="428"/>
      <c r="BG25" s="428"/>
      <c r="BH25" s="428"/>
      <c r="BI25" s="428"/>
      <c r="BJ25" s="428"/>
      <c r="BK25" s="428"/>
      <c r="BL25" s="428"/>
      <c r="BM25" s="429"/>
      <c r="BN25" s="430">
        <v>20701</v>
      </c>
      <c r="BO25" s="431"/>
      <c r="BP25" s="431"/>
      <c r="BQ25" s="431"/>
      <c r="BR25" s="431"/>
      <c r="BS25" s="431"/>
      <c r="BT25" s="431"/>
      <c r="BU25" s="432"/>
      <c r="BV25" s="430">
        <v>2559</v>
      </c>
      <c r="BW25" s="431"/>
      <c r="BX25" s="431"/>
      <c r="BY25" s="431"/>
      <c r="BZ25" s="431"/>
      <c r="CA25" s="431"/>
      <c r="CB25" s="431"/>
      <c r="CC25" s="432"/>
      <c r="CD25" s="201"/>
      <c r="CE25" s="577"/>
      <c r="CF25" s="577"/>
      <c r="CG25" s="577"/>
      <c r="CH25" s="577"/>
      <c r="CI25" s="577"/>
      <c r="CJ25" s="577"/>
      <c r="CK25" s="577"/>
      <c r="CL25" s="577"/>
      <c r="CM25" s="577"/>
      <c r="CN25" s="577"/>
      <c r="CO25" s="577"/>
      <c r="CP25" s="577"/>
      <c r="CQ25" s="577"/>
      <c r="CR25" s="577"/>
      <c r="CS25" s="578"/>
      <c r="CT25" s="464"/>
      <c r="CU25" s="465"/>
      <c r="CV25" s="465"/>
      <c r="CW25" s="465"/>
      <c r="CX25" s="465"/>
      <c r="CY25" s="465"/>
      <c r="CZ25" s="465"/>
      <c r="DA25" s="466"/>
      <c r="DB25" s="464"/>
      <c r="DC25" s="465"/>
      <c r="DD25" s="465"/>
      <c r="DE25" s="465"/>
      <c r="DF25" s="465"/>
      <c r="DG25" s="465"/>
      <c r="DH25" s="465"/>
      <c r="DI25" s="466"/>
    </row>
    <row r="26" spans="1:119" s="186" customFormat="1" ht="18.75" customHeight="1" x14ac:dyDescent="0.15">
      <c r="A26" s="187"/>
      <c r="B26" s="607"/>
      <c r="C26" s="608"/>
      <c r="D26" s="609"/>
      <c r="E26" s="517" t="s">
        <v>175</v>
      </c>
      <c r="F26" s="497"/>
      <c r="G26" s="497"/>
      <c r="H26" s="497"/>
      <c r="I26" s="497"/>
      <c r="J26" s="497"/>
      <c r="K26" s="498"/>
      <c r="L26" s="518">
        <v>1</v>
      </c>
      <c r="M26" s="519"/>
      <c r="N26" s="519"/>
      <c r="O26" s="519"/>
      <c r="P26" s="561"/>
      <c r="Q26" s="518">
        <v>5620</v>
      </c>
      <c r="R26" s="519"/>
      <c r="S26" s="519"/>
      <c r="T26" s="519"/>
      <c r="U26" s="519"/>
      <c r="V26" s="561"/>
      <c r="W26" s="620"/>
      <c r="X26" s="608"/>
      <c r="Y26" s="609"/>
      <c r="Z26" s="517" t="s">
        <v>176</v>
      </c>
      <c r="AA26" s="630"/>
      <c r="AB26" s="630"/>
      <c r="AC26" s="630"/>
      <c r="AD26" s="630"/>
      <c r="AE26" s="630"/>
      <c r="AF26" s="630"/>
      <c r="AG26" s="631"/>
      <c r="AH26" s="518">
        <v>4</v>
      </c>
      <c r="AI26" s="519"/>
      <c r="AJ26" s="519"/>
      <c r="AK26" s="519"/>
      <c r="AL26" s="561"/>
      <c r="AM26" s="518">
        <v>12292</v>
      </c>
      <c r="AN26" s="519"/>
      <c r="AO26" s="519"/>
      <c r="AP26" s="519"/>
      <c r="AQ26" s="519"/>
      <c r="AR26" s="561"/>
      <c r="AS26" s="518">
        <v>3073</v>
      </c>
      <c r="AT26" s="519"/>
      <c r="AU26" s="519"/>
      <c r="AV26" s="519"/>
      <c r="AW26" s="519"/>
      <c r="AX26" s="520"/>
      <c r="AY26" s="470" t="s">
        <v>177</v>
      </c>
      <c r="AZ26" s="471"/>
      <c r="BA26" s="471"/>
      <c r="BB26" s="471"/>
      <c r="BC26" s="471"/>
      <c r="BD26" s="471"/>
      <c r="BE26" s="471"/>
      <c r="BF26" s="471"/>
      <c r="BG26" s="471"/>
      <c r="BH26" s="471"/>
      <c r="BI26" s="471"/>
      <c r="BJ26" s="471"/>
      <c r="BK26" s="471"/>
      <c r="BL26" s="471"/>
      <c r="BM26" s="472"/>
      <c r="BN26" s="467" t="s">
        <v>178</v>
      </c>
      <c r="BO26" s="468"/>
      <c r="BP26" s="468"/>
      <c r="BQ26" s="468"/>
      <c r="BR26" s="468"/>
      <c r="BS26" s="468"/>
      <c r="BT26" s="468"/>
      <c r="BU26" s="469"/>
      <c r="BV26" s="467" t="s">
        <v>136</v>
      </c>
      <c r="BW26" s="468"/>
      <c r="BX26" s="468"/>
      <c r="BY26" s="468"/>
      <c r="BZ26" s="468"/>
      <c r="CA26" s="468"/>
      <c r="CB26" s="468"/>
      <c r="CC26" s="469"/>
      <c r="CD26" s="201"/>
      <c r="CE26" s="577"/>
      <c r="CF26" s="577"/>
      <c r="CG26" s="577"/>
      <c r="CH26" s="577"/>
      <c r="CI26" s="577"/>
      <c r="CJ26" s="577"/>
      <c r="CK26" s="577"/>
      <c r="CL26" s="577"/>
      <c r="CM26" s="577"/>
      <c r="CN26" s="577"/>
      <c r="CO26" s="577"/>
      <c r="CP26" s="577"/>
      <c r="CQ26" s="577"/>
      <c r="CR26" s="577"/>
      <c r="CS26" s="578"/>
      <c r="CT26" s="464"/>
      <c r="CU26" s="465"/>
      <c r="CV26" s="465"/>
      <c r="CW26" s="465"/>
      <c r="CX26" s="465"/>
      <c r="CY26" s="465"/>
      <c r="CZ26" s="465"/>
      <c r="DA26" s="466"/>
      <c r="DB26" s="464"/>
      <c r="DC26" s="465"/>
      <c r="DD26" s="465"/>
      <c r="DE26" s="465"/>
      <c r="DF26" s="465"/>
      <c r="DG26" s="465"/>
      <c r="DH26" s="465"/>
      <c r="DI26" s="466"/>
    </row>
    <row r="27" spans="1:119" ht="18.75" customHeight="1" thickBot="1" x14ac:dyDescent="0.2">
      <c r="A27" s="187"/>
      <c r="B27" s="607"/>
      <c r="C27" s="608"/>
      <c r="D27" s="609"/>
      <c r="E27" s="517" t="s">
        <v>179</v>
      </c>
      <c r="F27" s="497"/>
      <c r="G27" s="497"/>
      <c r="H27" s="497"/>
      <c r="I27" s="497"/>
      <c r="J27" s="497"/>
      <c r="K27" s="498"/>
      <c r="L27" s="518">
        <v>1</v>
      </c>
      <c r="M27" s="519"/>
      <c r="N27" s="519"/>
      <c r="O27" s="519"/>
      <c r="P27" s="561"/>
      <c r="Q27" s="518">
        <v>2330</v>
      </c>
      <c r="R27" s="519"/>
      <c r="S27" s="519"/>
      <c r="T27" s="519"/>
      <c r="U27" s="519"/>
      <c r="V27" s="561"/>
      <c r="W27" s="620"/>
      <c r="X27" s="608"/>
      <c r="Y27" s="609"/>
      <c r="Z27" s="517" t="s">
        <v>180</v>
      </c>
      <c r="AA27" s="497"/>
      <c r="AB27" s="497"/>
      <c r="AC27" s="497"/>
      <c r="AD27" s="497"/>
      <c r="AE27" s="497"/>
      <c r="AF27" s="497"/>
      <c r="AG27" s="498"/>
      <c r="AH27" s="518">
        <v>5</v>
      </c>
      <c r="AI27" s="519"/>
      <c r="AJ27" s="519"/>
      <c r="AK27" s="519"/>
      <c r="AL27" s="561"/>
      <c r="AM27" s="518">
        <v>15440</v>
      </c>
      <c r="AN27" s="519"/>
      <c r="AO27" s="519"/>
      <c r="AP27" s="519"/>
      <c r="AQ27" s="519"/>
      <c r="AR27" s="561"/>
      <c r="AS27" s="518">
        <v>3088</v>
      </c>
      <c r="AT27" s="519"/>
      <c r="AU27" s="519"/>
      <c r="AV27" s="519"/>
      <c r="AW27" s="519"/>
      <c r="AX27" s="520"/>
      <c r="AY27" s="562" t="s">
        <v>181</v>
      </c>
      <c r="AZ27" s="563"/>
      <c r="BA27" s="563"/>
      <c r="BB27" s="563"/>
      <c r="BC27" s="563"/>
      <c r="BD27" s="563"/>
      <c r="BE27" s="563"/>
      <c r="BF27" s="563"/>
      <c r="BG27" s="563"/>
      <c r="BH27" s="563"/>
      <c r="BI27" s="563"/>
      <c r="BJ27" s="563"/>
      <c r="BK27" s="563"/>
      <c r="BL27" s="563"/>
      <c r="BM27" s="564"/>
      <c r="BN27" s="643">
        <v>437524</v>
      </c>
      <c r="BO27" s="644"/>
      <c r="BP27" s="644"/>
      <c r="BQ27" s="644"/>
      <c r="BR27" s="644"/>
      <c r="BS27" s="644"/>
      <c r="BT27" s="644"/>
      <c r="BU27" s="645"/>
      <c r="BV27" s="643">
        <v>437323</v>
      </c>
      <c r="BW27" s="644"/>
      <c r="BX27" s="644"/>
      <c r="BY27" s="644"/>
      <c r="BZ27" s="644"/>
      <c r="CA27" s="644"/>
      <c r="CB27" s="644"/>
      <c r="CC27" s="645"/>
      <c r="CD27" s="203"/>
      <c r="CE27" s="577"/>
      <c r="CF27" s="577"/>
      <c r="CG27" s="577"/>
      <c r="CH27" s="577"/>
      <c r="CI27" s="577"/>
      <c r="CJ27" s="577"/>
      <c r="CK27" s="577"/>
      <c r="CL27" s="577"/>
      <c r="CM27" s="577"/>
      <c r="CN27" s="577"/>
      <c r="CO27" s="577"/>
      <c r="CP27" s="577"/>
      <c r="CQ27" s="577"/>
      <c r="CR27" s="577"/>
      <c r="CS27" s="578"/>
      <c r="CT27" s="464"/>
      <c r="CU27" s="465"/>
      <c r="CV27" s="465"/>
      <c r="CW27" s="465"/>
      <c r="CX27" s="465"/>
      <c r="CY27" s="465"/>
      <c r="CZ27" s="465"/>
      <c r="DA27" s="466"/>
      <c r="DB27" s="464"/>
      <c r="DC27" s="465"/>
      <c r="DD27" s="465"/>
      <c r="DE27" s="465"/>
      <c r="DF27" s="465"/>
      <c r="DG27" s="465"/>
      <c r="DH27" s="465"/>
      <c r="DI27" s="466"/>
      <c r="DJ27" s="186"/>
      <c r="DK27" s="186"/>
      <c r="DL27" s="186"/>
      <c r="DM27" s="186"/>
      <c r="DN27" s="186"/>
      <c r="DO27" s="186"/>
    </row>
    <row r="28" spans="1:119" ht="18.75" customHeight="1" x14ac:dyDescent="0.15">
      <c r="A28" s="187"/>
      <c r="B28" s="607"/>
      <c r="C28" s="608"/>
      <c r="D28" s="609"/>
      <c r="E28" s="517" t="s">
        <v>182</v>
      </c>
      <c r="F28" s="497"/>
      <c r="G28" s="497"/>
      <c r="H28" s="497"/>
      <c r="I28" s="497"/>
      <c r="J28" s="497"/>
      <c r="K28" s="498"/>
      <c r="L28" s="518">
        <v>1</v>
      </c>
      <c r="M28" s="519"/>
      <c r="N28" s="519"/>
      <c r="O28" s="519"/>
      <c r="P28" s="561"/>
      <c r="Q28" s="518">
        <v>1900</v>
      </c>
      <c r="R28" s="519"/>
      <c r="S28" s="519"/>
      <c r="T28" s="519"/>
      <c r="U28" s="519"/>
      <c r="V28" s="561"/>
      <c r="W28" s="620"/>
      <c r="X28" s="608"/>
      <c r="Y28" s="609"/>
      <c r="Z28" s="517" t="s">
        <v>183</v>
      </c>
      <c r="AA28" s="497"/>
      <c r="AB28" s="497"/>
      <c r="AC28" s="497"/>
      <c r="AD28" s="497"/>
      <c r="AE28" s="497"/>
      <c r="AF28" s="497"/>
      <c r="AG28" s="498"/>
      <c r="AH28" s="518" t="s">
        <v>127</v>
      </c>
      <c r="AI28" s="519"/>
      <c r="AJ28" s="519"/>
      <c r="AK28" s="519"/>
      <c r="AL28" s="561"/>
      <c r="AM28" s="518" t="s">
        <v>136</v>
      </c>
      <c r="AN28" s="519"/>
      <c r="AO28" s="519"/>
      <c r="AP28" s="519"/>
      <c r="AQ28" s="519"/>
      <c r="AR28" s="561"/>
      <c r="AS28" s="518" t="s">
        <v>127</v>
      </c>
      <c r="AT28" s="519"/>
      <c r="AU28" s="519"/>
      <c r="AV28" s="519"/>
      <c r="AW28" s="519"/>
      <c r="AX28" s="520"/>
      <c r="AY28" s="646" t="s">
        <v>184</v>
      </c>
      <c r="AZ28" s="647"/>
      <c r="BA28" s="647"/>
      <c r="BB28" s="648"/>
      <c r="BC28" s="427" t="s">
        <v>48</v>
      </c>
      <c r="BD28" s="428"/>
      <c r="BE28" s="428"/>
      <c r="BF28" s="428"/>
      <c r="BG28" s="428"/>
      <c r="BH28" s="428"/>
      <c r="BI28" s="428"/>
      <c r="BJ28" s="428"/>
      <c r="BK28" s="428"/>
      <c r="BL28" s="428"/>
      <c r="BM28" s="429"/>
      <c r="BN28" s="430">
        <v>955108</v>
      </c>
      <c r="BO28" s="431"/>
      <c r="BP28" s="431"/>
      <c r="BQ28" s="431"/>
      <c r="BR28" s="431"/>
      <c r="BS28" s="431"/>
      <c r="BT28" s="431"/>
      <c r="BU28" s="432"/>
      <c r="BV28" s="430">
        <v>866793</v>
      </c>
      <c r="BW28" s="431"/>
      <c r="BX28" s="431"/>
      <c r="BY28" s="431"/>
      <c r="BZ28" s="431"/>
      <c r="CA28" s="431"/>
      <c r="CB28" s="431"/>
      <c r="CC28" s="432"/>
      <c r="CD28" s="201"/>
      <c r="CE28" s="577"/>
      <c r="CF28" s="577"/>
      <c r="CG28" s="577"/>
      <c r="CH28" s="577"/>
      <c r="CI28" s="577"/>
      <c r="CJ28" s="577"/>
      <c r="CK28" s="577"/>
      <c r="CL28" s="577"/>
      <c r="CM28" s="577"/>
      <c r="CN28" s="577"/>
      <c r="CO28" s="577"/>
      <c r="CP28" s="577"/>
      <c r="CQ28" s="577"/>
      <c r="CR28" s="577"/>
      <c r="CS28" s="578"/>
      <c r="CT28" s="464"/>
      <c r="CU28" s="465"/>
      <c r="CV28" s="465"/>
      <c r="CW28" s="465"/>
      <c r="CX28" s="465"/>
      <c r="CY28" s="465"/>
      <c r="CZ28" s="465"/>
      <c r="DA28" s="466"/>
      <c r="DB28" s="464"/>
      <c r="DC28" s="465"/>
      <c r="DD28" s="465"/>
      <c r="DE28" s="465"/>
      <c r="DF28" s="465"/>
      <c r="DG28" s="465"/>
      <c r="DH28" s="465"/>
      <c r="DI28" s="466"/>
      <c r="DJ28" s="186"/>
      <c r="DK28" s="186"/>
      <c r="DL28" s="186"/>
      <c r="DM28" s="186"/>
      <c r="DN28" s="186"/>
      <c r="DO28" s="186"/>
    </row>
    <row r="29" spans="1:119" ht="18.75" customHeight="1" x14ac:dyDescent="0.15">
      <c r="A29" s="187"/>
      <c r="B29" s="607"/>
      <c r="C29" s="608"/>
      <c r="D29" s="609"/>
      <c r="E29" s="517" t="s">
        <v>185</v>
      </c>
      <c r="F29" s="497"/>
      <c r="G29" s="497"/>
      <c r="H29" s="497"/>
      <c r="I29" s="497"/>
      <c r="J29" s="497"/>
      <c r="K29" s="498"/>
      <c r="L29" s="518">
        <v>8</v>
      </c>
      <c r="M29" s="519"/>
      <c r="N29" s="519"/>
      <c r="O29" s="519"/>
      <c r="P29" s="561"/>
      <c r="Q29" s="518">
        <v>1640</v>
      </c>
      <c r="R29" s="519"/>
      <c r="S29" s="519"/>
      <c r="T29" s="519"/>
      <c r="U29" s="519"/>
      <c r="V29" s="561"/>
      <c r="W29" s="621"/>
      <c r="X29" s="622"/>
      <c r="Y29" s="623"/>
      <c r="Z29" s="517" t="s">
        <v>186</v>
      </c>
      <c r="AA29" s="497"/>
      <c r="AB29" s="497"/>
      <c r="AC29" s="497"/>
      <c r="AD29" s="497"/>
      <c r="AE29" s="497"/>
      <c r="AF29" s="497"/>
      <c r="AG29" s="498"/>
      <c r="AH29" s="518">
        <v>58</v>
      </c>
      <c r="AI29" s="519"/>
      <c r="AJ29" s="519"/>
      <c r="AK29" s="519"/>
      <c r="AL29" s="561"/>
      <c r="AM29" s="518">
        <v>169776</v>
      </c>
      <c r="AN29" s="519"/>
      <c r="AO29" s="519"/>
      <c r="AP29" s="519"/>
      <c r="AQ29" s="519"/>
      <c r="AR29" s="561"/>
      <c r="AS29" s="518">
        <v>2927</v>
      </c>
      <c r="AT29" s="519"/>
      <c r="AU29" s="519"/>
      <c r="AV29" s="519"/>
      <c r="AW29" s="519"/>
      <c r="AX29" s="520"/>
      <c r="AY29" s="649"/>
      <c r="AZ29" s="650"/>
      <c r="BA29" s="650"/>
      <c r="BB29" s="651"/>
      <c r="BC29" s="501" t="s">
        <v>187</v>
      </c>
      <c r="BD29" s="502"/>
      <c r="BE29" s="502"/>
      <c r="BF29" s="502"/>
      <c r="BG29" s="502"/>
      <c r="BH29" s="502"/>
      <c r="BI29" s="502"/>
      <c r="BJ29" s="502"/>
      <c r="BK29" s="502"/>
      <c r="BL29" s="502"/>
      <c r="BM29" s="503"/>
      <c r="BN29" s="467">
        <v>570539</v>
      </c>
      <c r="BO29" s="468"/>
      <c r="BP29" s="468"/>
      <c r="BQ29" s="468"/>
      <c r="BR29" s="468"/>
      <c r="BS29" s="468"/>
      <c r="BT29" s="468"/>
      <c r="BU29" s="469"/>
      <c r="BV29" s="467">
        <v>491598</v>
      </c>
      <c r="BW29" s="468"/>
      <c r="BX29" s="468"/>
      <c r="BY29" s="468"/>
      <c r="BZ29" s="468"/>
      <c r="CA29" s="468"/>
      <c r="CB29" s="468"/>
      <c r="CC29" s="469"/>
      <c r="CD29" s="203"/>
      <c r="CE29" s="577"/>
      <c r="CF29" s="577"/>
      <c r="CG29" s="577"/>
      <c r="CH29" s="577"/>
      <c r="CI29" s="577"/>
      <c r="CJ29" s="577"/>
      <c r="CK29" s="577"/>
      <c r="CL29" s="577"/>
      <c r="CM29" s="577"/>
      <c r="CN29" s="577"/>
      <c r="CO29" s="577"/>
      <c r="CP29" s="577"/>
      <c r="CQ29" s="577"/>
      <c r="CR29" s="577"/>
      <c r="CS29" s="578"/>
      <c r="CT29" s="464"/>
      <c r="CU29" s="465"/>
      <c r="CV29" s="465"/>
      <c r="CW29" s="465"/>
      <c r="CX29" s="465"/>
      <c r="CY29" s="465"/>
      <c r="CZ29" s="465"/>
      <c r="DA29" s="466"/>
      <c r="DB29" s="464"/>
      <c r="DC29" s="465"/>
      <c r="DD29" s="465"/>
      <c r="DE29" s="465"/>
      <c r="DF29" s="465"/>
      <c r="DG29" s="465"/>
      <c r="DH29" s="465"/>
      <c r="DI29" s="466"/>
      <c r="DJ29" s="186"/>
      <c r="DK29" s="186"/>
      <c r="DL29" s="186"/>
      <c r="DM29" s="186"/>
      <c r="DN29" s="186"/>
      <c r="DO29" s="186"/>
    </row>
    <row r="30" spans="1:119" ht="18.75" customHeight="1" thickBot="1" x14ac:dyDescent="0.2">
      <c r="A30" s="187"/>
      <c r="B30" s="610"/>
      <c r="C30" s="611"/>
      <c r="D30" s="612"/>
      <c r="E30" s="521"/>
      <c r="F30" s="522"/>
      <c r="G30" s="522"/>
      <c r="H30" s="522"/>
      <c r="I30" s="522"/>
      <c r="J30" s="522"/>
      <c r="K30" s="523"/>
      <c r="L30" s="624"/>
      <c r="M30" s="625"/>
      <c r="N30" s="625"/>
      <c r="O30" s="625"/>
      <c r="P30" s="626"/>
      <c r="Q30" s="624"/>
      <c r="R30" s="625"/>
      <c r="S30" s="625"/>
      <c r="T30" s="625"/>
      <c r="U30" s="625"/>
      <c r="V30" s="626"/>
      <c r="W30" s="627" t="s">
        <v>188</v>
      </c>
      <c r="X30" s="628"/>
      <c r="Y30" s="628"/>
      <c r="Z30" s="628"/>
      <c r="AA30" s="628"/>
      <c r="AB30" s="628"/>
      <c r="AC30" s="628"/>
      <c r="AD30" s="628"/>
      <c r="AE30" s="628"/>
      <c r="AF30" s="628"/>
      <c r="AG30" s="629"/>
      <c r="AH30" s="586">
        <v>97.3</v>
      </c>
      <c r="AI30" s="587"/>
      <c r="AJ30" s="587"/>
      <c r="AK30" s="587"/>
      <c r="AL30" s="587"/>
      <c r="AM30" s="587"/>
      <c r="AN30" s="587"/>
      <c r="AO30" s="587"/>
      <c r="AP30" s="587"/>
      <c r="AQ30" s="587"/>
      <c r="AR30" s="587"/>
      <c r="AS30" s="587"/>
      <c r="AT30" s="587"/>
      <c r="AU30" s="587"/>
      <c r="AV30" s="587"/>
      <c r="AW30" s="587"/>
      <c r="AX30" s="589"/>
      <c r="AY30" s="652"/>
      <c r="AZ30" s="653"/>
      <c r="BA30" s="653"/>
      <c r="BB30" s="654"/>
      <c r="BC30" s="640" t="s">
        <v>50</v>
      </c>
      <c r="BD30" s="641"/>
      <c r="BE30" s="641"/>
      <c r="BF30" s="641"/>
      <c r="BG30" s="641"/>
      <c r="BH30" s="641"/>
      <c r="BI30" s="641"/>
      <c r="BJ30" s="641"/>
      <c r="BK30" s="641"/>
      <c r="BL30" s="641"/>
      <c r="BM30" s="642"/>
      <c r="BN30" s="643">
        <v>2633710</v>
      </c>
      <c r="BO30" s="644"/>
      <c r="BP30" s="644"/>
      <c r="BQ30" s="644"/>
      <c r="BR30" s="644"/>
      <c r="BS30" s="644"/>
      <c r="BT30" s="644"/>
      <c r="BU30" s="645"/>
      <c r="BV30" s="643">
        <v>3396150</v>
      </c>
      <c r="BW30" s="644"/>
      <c r="BX30" s="644"/>
      <c r="BY30" s="644"/>
      <c r="BZ30" s="644"/>
      <c r="CA30" s="644"/>
      <c r="CB30" s="644"/>
      <c r="CC30" s="645"/>
      <c r="CD30" s="204"/>
      <c r="CE30" s="205"/>
      <c r="CF30" s="205"/>
      <c r="CG30" s="205"/>
      <c r="CH30" s="205"/>
      <c r="CI30" s="205"/>
      <c r="CJ30" s="205"/>
      <c r="CK30" s="205"/>
      <c r="CL30" s="205"/>
      <c r="CM30" s="205"/>
      <c r="CN30" s="205"/>
      <c r="CO30" s="205"/>
      <c r="CP30" s="205"/>
      <c r="CQ30" s="205"/>
      <c r="CR30" s="205"/>
      <c r="CS30" s="206"/>
      <c r="CT30" s="207"/>
      <c r="CU30" s="208"/>
      <c r="CV30" s="208"/>
      <c r="CW30" s="208"/>
      <c r="CX30" s="208"/>
      <c r="CY30" s="208"/>
      <c r="CZ30" s="208"/>
      <c r="DA30" s="209"/>
      <c r="DB30" s="207"/>
      <c r="DC30" s="208"/>
      <c r="DD30" s="208"/>
      <c r="DE30" s="208"/>
      <c r="DF30" s="208"/>
      <c r="DG30" s="208"/>
      <c r="DH30" s="208"/>
      <c r="DI30" s="209"/>
      <c r="DJ30" s="186"/>
      <c r="DK30" s="186"/>
      <c r="DL30" s="186"/>
      <c r="DM30" s="186"/>
      <c r="DN30" s="186"/>
      <c r="DO30" s="186"/>
    </row>
    <row r="31" spans="1:119" ht="13.5" customHeight="1" x14ac:dyDescent="0.15">
      <c r="A31" s="187"/>
      <c r="B31" s="210"/>
      <c r="C31" s="211"/>
      <c r="D31" s="211"/>
      <c r="E31" s="211"/>
      <c r="F31" s="211"/>
      <c r="G31" s="211"/>
      <c r="H31" s="211"/>
      <c r="I31" s="211"/>
      <c r="J31" s="211"/>
      <c r="K31" s="211"/>
      <c r="L31" s="211"/>
      <c r="M31" s="211"/>
      <c r="N31" s="211"/>
      <c r="O31" s="211"/>
      <c r="P31" s="211"/>
      <c r="Q31" s="211"/>
      <c r="R31" s="211"/>
      <c r="S31" s="211"/>
      <c r="T31" s="211"/>
      <c r="U31" s="211"/>
      <c r="V31" s="211"/>
      <c r="W31" s="211"/>
      <c r="X31" s="211"/>
      <c r="Y31" s="211"/>
      <c r="Z31" s="211"/>
      <c r="AA31" s="211"/>
      <c r="AB31" s="211"/>
      <c r="AC31" s="211"/>
      <c r="AD31" s="211"/>
      <c r="AE31" s="211"/>
      <c r="AF31" s="211"/>
      <c r="AG31" s="211"/>
      <c r="AH31" s="211"/>
      <c r="AI31" s="211"/>
      <c r="AJ31" s="211"/>
      <c r="AK31" s="211"/>
      <c r="AL31" s="211"/>
      <c r="AM31" s="211"/>
      <c r="AN31" s="211"/>
      <c r="AO31" s="211"/>
      <c r="AP31" s="211"/>
      <c r="AQ31" s="211"/>
      <c r="AR31" s="211"/>
      <c r="AS31" s="211"/>
      <c r="AT31" s="211"/>
      <c r="AU31" s="211"/>
      <c r="AV31" s="211"/>
      <c r="AW31" s="211"/>
      <c r="AX31" s="211"/>
      <c r="AY31" s="211"/>
      <c r="AZ31" s="211"/>
      <c r="BA31" s="211"/>
      <c r="BB31" s="211"/>
      <c r="BC31" s="211"/>
      <c r="BD31" s="211"/>
      <c r="BE31" s="211"/>
      <c r="BF31" s="211"/>
      <c r="BG31" s="211"/>
      <c r="BH31" s="211"/>
      <c r="BI31" s="211"/>
      <c r="BJ31" s="211"/>
      <c r="BK31" s="211"/>
      <c r="BL31" s="211"/>
      <c r="BM31" s="211"/>
      <c r="BN31" s="211"/>
      <c r="BO31" s="211"/>
      <c r="BP31" s="211"/>
      <c r="BQ31" s="211"/>
      <c r="BR31" s="211"/>
      <c r="BS31" s="211"/>
      <c r="BT31" s="211"/>
      <c r="BU31" s="211"/>
      <c r="BV31" s="211"/>
      <c r="BW31" s="211"/>
      <c r="BX31" s="211"/>
      <c r="BY31" s="211"/>
      <c r="BZ31" s="211"/>
      <c r="CA31" s="211"/>
      <c r="CB31" s="211"/>
      <c r="CC31" s="211"/>
      <c r="CD31" s="211"/>
      <c r="CE31" s="211"/>
      <c r="CF31" s="211"/>
      <c r="CG31" s="211"/>
      <c r="CH31" s="211"/>
      <c r="CI31" s="211"/>
      <c r="CJ31" s="211"/>
      <c r="CK31" s="211"/>
      <c r="CL31" s="211"/>
      <c r="CM31" s="211"/>
      <c r="CN31" s="211"/>
      <c r="CO31" s="211"/>
      <c r="CP31" s="211"/>
      <c r="CQ31" s="211"/>
      <c r="CR31" s="211"/>
      <c r="CS31" s="211"/>
      <c r="CT31" s="211"/>
      <c r="CU31" s="211"/>
      <c r="CV31" s="211"/>
      <c r="CW31" s="211"/>
      <c r="CX31" s="211"/>
      <c r="CY31" s="211"/>
      <c r="CZ31" s="211"/>
      <c r="DA31" s="211"/>
      <c r="DB31" s="211"/>
      <c r="DC31" s="211"/>
      <c r="DD31" s="211"/>
      <c r="DE31" s="211"/>
      <c r="DF31" s="211"/>
      <c r="DG31" s="211"/>
      <c r="DH31" s="211"/>
      <c r="DI31" s="212"/>
      <c r="DJ31" s="186"/>
      <c r="DK31" s="186"/>
      <c r="DL31" s="186"/>
      <c r="DM31" s="186"/>
      <c r="DN31" s="186"/>
      <c r="DO31" s="186"/>
    </row>
    <row r="32" spans="1:119" ht="13.5" customHeight="1" x14ac:dyDescent="0.15">
      <c r="A32" s="187"/>
      <c r="B32" s="213"/>
      <c r="C32" s="214" t="s">
        <v>189</v>
      </c>
      <c r="D32" s="214"/>
      <c r="E32" s="214"/>
      <c r="F32" s="211"/>
      <c r="G32" s="211"/>
      <c r="H32" s="211"/>
      <c r="I32" s="211"/>
      <c r="J32" s="211"/>
      <c r="K32" s="211"/>
      <c r="L32" s="211"/>
      <c r="M32" s="211"/>
      <c r="N32" s="211"/>
      <c r="O32" s="211"/>
      <c r="P32" s="211"/>
      <c r="Q32" s="211"/>
      <c r="R32" s="211"/>
      <c r="S32" s="211"/>
      <c r="T32" s="211"/>
      <c r="U32" s="211" t="s">
        <v>190</v>
      </c>
      <c r="V32" s="211"/>
      <c r="W32" s="211"/>
      <c r="X32" s="211"/>
      <c r="Y32" s="211"/>
      <c r="Z32" s="211"/>
      <c r="AA32" s="211"/>
      <c r="AB32" s="211"/>
      <c r="AC32" s="211"/>
      <c r="AD32" s="211"/>
      <c r="AE32" s="211"/>
      <c r="AF32" s="211"/>
      <c r="AG32" s="211"/>
      <c r="AH32" s="211"/>
      <c r="AI32" s="211"/>
      <c r="AJ32" s="211"/>
      <c r="AK32" s="211"/>
      <c r="AL32" s="211"/>
      <c r="AM32" s="215" t="s">
        <v>191</v>
      </c>
      <c r="AN32" s="211"/>
      <c r="AO32" s="211"/>
      <c r="AP32" s="211"/>
      <c r="AQ32" s="211"/>
      <c r="AR32" s="211"/>
      <c r="AS32" s="215"/>
      <c r="AT32" s="215"/>
      <c r="AU32" s="215"/>
      <c r="AV32" s="215"/>
      <c r="AW32" s="215"/>
      <c r="AX32" s="215"/>
      <c r="AY32" s="215"/>
      <c r="AZ32" s="215"/>
      <c r="BA32" s="215"/>
      <c r="BB32" s="211"/>
      <c r="BC32" s="215"/>
      <c r="BD32" s="211"/>
      <c r="BE32" s="215" t="s">
        <v>192</v>
      </c>
      <c r="BF32" s="211"/>
      <c r="BG32" s="211"/>
      <c r="BH32" s="211"/>
      <c r="BI32" s="211"/>
      <c r="BJ32" s="215"/>
      <c r="BK32" s="215"/>
      <c r="BL32" s="215"/>
      <c r="BM32" s="215"/>
      <c r="BN32" s="215"/>
      <c r="BO32" s="215"/>
      <c r="BP32" s="215"/>
      <c r="BQ32" s="215"/>
      <c r="BR32" s="211"/>
      <c r="BS32" s="211"/>
      <c r="BT32" s="211"/>
      <c r="BU32" s="211"/>
      <c r="BV32" s="211"/>
      <c r="BW32" s="211" t="s">
        <v>193</v>
      </c>
      <c r="BX32" s="211"/>
      <c r="BY32" s="211"/>
      <c r="BZ32" s="211"/>
      <c r="CA32" s="211"/>
      <c r="CB32" s="215"/>
      <c r="CC32" s="215"/>
      <c r="CD32" s="215"/>
      <c r="CE32" s="215"/>
      <c r="CF32" s="215"/>
      <c r="CG32" s="215"/>
      <c r="CH32" s="215"/>
      <c r="CI32" s="215"/>
      <c r="CJ32" s="215"/>
      <c r="CK32" s="215"/>
      <c r="CL32" s="215"/>
      <c r="CM32" s="215"/>
      <c r="CN32" s="215"/>
      <c r="CO32" s="215" t="s">
        <v>194</v>
      </c>
      <c r="CP32" s="215"/>
      <c r="CQ32" s="215"/>
      <c r="CR32" s="215"/>
      <c r="CS32" s="215"/>
      <c r="CT32" s="215"/>
      <c r="CU32" s="215"/>
      <c r="CV32" s="215"/>
      <c r="CW32" s="215"/>
      <c r="CX32" s="215"/>
      <c r="CY32" s="215"/>
      <c r="CZ32" s="215"/>
      <c r="DA32" s="215"/>
      <c r="DB32" s="215"/>
      <c r="DC32" s="215"/>
      <c r="DD32" s="215"/>
      <c r="DE32" s="215"/>
      <c r="DF32" s="215"/>
      <c r="DG32" s="215"/>
      <c r="DH32" s="215"/>
      <c r="DI32" s="212"/>
      <c r="DJ32" s="186"/>
      <c r="DK32" s="186"/>
      <c r="DL32" s="186"/>
      <c r="DM32" s="186"/>
      <c r="DN32" s="186"/>
      <c r="DO32" s="186"/>
    </row>
    <row r="33" spans="1:119" ht="13.5" customHeight="1" x14ac:dyDescent="0.15">
      <c r="A33" s="187"/>
      <c r="B33" s="213"/>
      <c r="C33" s="491" t="s">
        <v>195</v>
      </c>
      <c r="D33" s="491"/>
      <c r="E33" s="456" t="s">
        <v>196</v>
      </c>
      <c r="F33" s="456"/>
      <c r="G33" s="456"/>
      <c r="H33" s="456"/>
      <c r="I33" s="456"/>
      <c r="J33" s="456"/>
      <c r="K33" s="456"/>
      <c r="L33" s="456"/>
      <c r="M33" s="456"/>
      <c r="N33" s="456"/>
      <c r="O33" s="456"/>
      <c r="P33" s="456"/>
      <c r="Q33" s="456"/>
      <c r="R33" s="456"/>
      <c r="S33" s="456"/>
      <c r="T33" s="216"/>
      <c r="U33" s="491" t="s">
        <v>197</v>
      </c>
      <c r="V33" s="491"/>
      <c r="W33" s="456" t="s">
        <v>198</v>
      </c>
      <c r="X33" s="456"/>
      <c r="Y33" s="456"/>
      <c r="Z33" s="456"/>
      <c r="AA33" s="456"/>
      <c r="AB33" s="456"/>
      <c r="AC33" s="456"/>
      <c r="AD33" s="456"/>
      <c r="AE33" s="456"/>
      <c r="AF33" s="456"/>
      <c r="AG33" s="456"/>
      <c r="AH33" s="456"/>
      <c r="AI33" s="456"/>
      <c r="AJ33" s="456"/>
      <c r="AK33" s="456"/>
      <c r="AL33" s="216"/>
      <c r="AM33" s="491" t="s">
        <v>195</v>
      </c>
      <c r="AN33" s="491"/>
      <c r="AO33" s="456" t="s">
        <v>196</v>
      </c>
      <c r="AP33" s="456"/>
      <c r="AQ33" s="456"/>
      <c r="AR33" s="456"/>
      <c r="AS33" s="456"/>
      <c r="AT33" s="456"/>
      <c r="AU33" s="456"/>
      <c r="AV33" s="456"/>
      <c r="AW33" s="456"/>
      <c r="AX33" s="456"/>
      <c r="AY33" s="456"/>
      <c r="AZ33" s="456"/>
      <c r="BA33" s="456"/>
      <c r="BB33" s="456"/>
      <c r="BC33" s="456"/>
      <c r="BD33" s="217"/>
      <c r="BE33" s="456" t="s">
        <v>199</v>
      </c>
      <c r="BF33" s="456"/>
      <c r="BG33" s="456" t="s">
        <v>200</v>
      </c>
      <c r="BH33" s="456"/>
      <c r="BI33" s="456"/>
      <c r="BJ33" s="456"/>
      <c r="BK33" s="456"/>
      <c r="BL33" s="456"/>
      <c r="BM33" s="456"/>
      <c r="BN33" s="456"/>
      <c r="BO33" s="456"/>
      <c r="BP33" s="456"/>
      <c r="BQ33" s="456"/>
      <c r="BR33" s="456"/>
      <c r="BS33" s="456"/>
      <c r="BT33" s="456"/>
      <c r="BU33" s="456"/>
      <c r="BV33" s="217"/>
      <c r="BW33" s="491" t="s">
        <v>199</v>
      </c>
      <c r="BX33" s="491"/>
      <c r="BY33" s="456" t="s">
        <v>201</v>
      </c>
      <c r="BZ33" s="456"/>
      <c r="CA33" s="456"/>
      <c r="CB33" s="456"/>
      <c r="CC33" s="456"/>
      <c r="CD33" s="456"/>
      <c r="CE33" s="456"/>
      <c r="CF33" s="456"/>
      <c r="CG33" s="456"/>
      <c r="CH33" s="456"/>
      <c r="CI33" s="456"/>
      <c r="CJ33" s="456"/>
      <c r="CK33" s="456"/>
      <c r="CL33" s="456"/>
      <c r="CM33" s="456"/>
      <c r="CN33" s="216"/>
      <c r="CO33" s="491" t="s">
        <v>195</v>
      </c>
      <c r="CP33" s="491"/>
      <c r="CQ33" s="456" t="s">
        <v>202</v>
      </c>
      <c r="CR33" s="456"/>
      <c r="CS33" s="456"/>
      <c r="CT33" s="456"/>
      <c r="CU33" s="456"/>
      <c r="CV33" s="456"/>
      <c r="CW33" s="456"/>
      <c r="CX33" s="456"/>
      <c r="CY33" s="456"/>
      <c r="CZ33" s="456"/>
      <c r="DA33" s="456"/>
      <c r="DB33" s="456"/>
      <c r="DC33" s="456"/>
      <c r="DD33" s="456"/>
      <c r="DE33" s="456"/>
      <c r="DF33" s="216"/>
      <c r="DG33" s="655" t="s">
        <v>203</v>
      </c>
      <c r="DH33" s="655"/>
      <c r="DI33" s="218"/>
      <c r="DJ33" s="186"/>
      <c r="DK33" s="186"/>
      <c r="DL33" s="186"/>
      <c r="DM33" s="186"/>
      <c r="DN33" s="186"/>
      <c r="DO33" s="186"/>
    </row>
    <row r="34" spans="1:119" ht="32.25" customHeight="1" x14ac:dyDescent="0.15">
      <c r="A34" s="187"/>
      <c r="B34" s="213"/>
      <c r="C34" s="656">
        <f>IF(E34="","",1)</f>
        <v>1</v>
      </c>
      <c r="D34" s="656"/>
      <c r="E34" s="657" t="str">
        <f>IF('各会計、関係団体の財政状況及び健全化判断比率'!B7="","",'各会計、関係団体の財政状況及び健全化判断比率'!B7)</f>
        <v>一般会計</v>
      </c>
      <c r="F34" s="657"/>
      <c r="G34" s="657"/>
      <c r="H34" s="657"/>
      <c r="I34" s="657"/>
      <c r="J34" s="657"/>
      <c r="K34" s="657"/>
      <c r="L34" s="657"/>
      <c r="M34" s="657"/>
      <c r="N34" s="657"/>
      <c r="O34" s="657"/>
      <c r="P34" s="657"/>
      <c r="Q34" s="657"/>
      <c r="R34" s="657"/>
      <c r="S34" s="657"/>
      <c r="T34" s="214"/>
      <c r="U34" s="656">
        <f>IF(W34="","",MAX(C34:D43)+1)</f>
        <v>2</v>
      </c>
      <c r="V34" s="656"/>
      <c r="W34" s="657" t="str">
        <f>IF('各会計、関係団体の財政状況及び健全化判断比率'!B28="","",'各会計、関係団体の財政状況及び健全化判断比率'!B28)</f>
        <v>国民健康保険事業特別会計</v>
      </c>
      <c r="X34" s="657"/>
      <c r="Y34" s="657"/>
      <c r="Z34" s="657"/>
      <c r="AA34" s="657"/>
      <c r="AB34" s="657"/>
      <c r="AC34" s="657"/>
      <c r="AD34" s="657"/>
      <c r="AE34" s="657"/>
      <c r="AF34" s="657"/>
      <c r="AG34" s="657"/>
      <c r="AH34" s="657"/>
      <c r="AI34" s="657"/>
      <c r="AJ34" s="657"/>
      <c r="AK34" s="657"/>
      <c r="AL34" s="214"/>
      <c r="AM34" s="656" t="str">
        <f>IF(AO34="","",MAX(C34:D43,U34:V43)+1)</f>
        <v/>
      </c>
      <c r="AN34" s="656"/>
      <c r="AO34" s="657"/>
      <c r="AP34" s="657"/>
      <c r="AQ34" s="657"/>
      <c r="AR34" s="657"/>
      <c r="AS34" s="657"/>
      <c r="AT34" s="657"/>
      <c r="AU34" s="657"/>
      <c r="AV34" s="657"/>
      <c r="AW34" s="657"/>
      <c r="AX34" s="657"/>
      <c r="AY34" s="657"/>
      <c r="AZ34" s="657"/>
      <c r="BA34" s="657"/>
      <c r="BB34" s="657"/>
      <c r="BC34" s="657"/>
      <c r="BD34" s="214"/>
      <c r="BE34" s="656">
        <f>IF(BG34="","",MAX(C34:D43,U34:V43,AM34:AN43)+1)</f>
        <v>4</v>
      </c>
      <c r="BF34" s="656"/>
      <c r="BG34" s="657" t="str">
        <f>IF('各会計、関係団体の財政状況及び健全化判断比率'!B30="","",'各会計、関係団体の財政状況及び健全化判断比率'!B30)</f>
        <v>簡易水道事業特別会計</v>
      </c>
      <c r="BH34" s="657"/>
      <c r="BI34" s="657"/>
      <c r="BJ34" s="657"/>
      <c r="BK34" s="657"/>
      <c r="BL34" s="657"/>
      <c r="BM34" s="657"/>
      <c r="BN34" s="657"/>
      <c r="BO34" s="657"/>
      <c r="BP34" s="657"/>
      <c r="BQ34" s="657"/>
      <c r="BR34" s="657"/>
      <c r="BS34" s="657"/>
      <c r="BT34" s="657"/>
      <c r="BU34" s="657"/>
      <c r="BV34" s="214"/>
      <c r="BW34" s="656">
        <f>IF(BY34="","",MAX(C34:D43,U34:V43,AM34:AN43,BE34:BF43)+1)</f>
        <v>6</v>
      </c>
      <c r="BX34" s="656"/>
      <c r="BY34" s="657" t="str">
        <f>IF('各会計、関係団体の財政状況及び健全化判断比率'!B68="","",'各会計、関係団体の財政状況及び健全化判断比率'!B68)</f>
        <v>安芸広域市町村圏特別養護老人ホーム事務組合</v>
      </c>
      <c r="BZ34" s="657"/>
      <c r="CA34" s="657"/>
      <c r="CB34" s="657"/>
      <c r="CC34" s="657"/>
      <c r="CD34" s="657"/>
      <c r="CE34" s="657"/>
      <c r="CF34" s="657"/>
      <c r="CG34" s="657"/>
      <c r="CH34" s="657"/>
      <c r="CI34" s="657"/>
      <c r="CJ34" s="657"/>
      <c r="CK34" s="657"/>
      <c r="CL34" s="657"/>
      <c r="CM34" s="657"/>
      <c r="CN34" s="214"/>
      <c r="CO34" s="656" t="str">
        <f>IF(CQ34="","",MAX(C34:D43,U34:V43,AM34:AN43,BE34:BF43,BW34:BX43)+1)</f>
        <v/>
      </c>
      <c r="CP34" s="656"/>
      <c r="CQ34" s="657" t="str">
        <f>IF('各会計、関係団体の財政状況及び健全化判断比率'!BS7="","",'各会計、関係団体の財政状況及び健全化判断比率'!BS7)</f>
        <v/>
      </c>
      <c r="CR34" s="657"/>
      <c r="CS34" s="657"/>
      <c r="CT34" s="657"/>
      <c r="CU34" s="657"/>
      <c r="CV34" s="657"/>
      <c r="CW34" s="657"/>
      <c r="CX34" s="657"/>
      <c r="CY34" s="657"/>
      <c r="CZ34" s="657"/>
      <c r="DA34" s="657"/>
      <c r="DB34" s="657"/>
      <c r="DC34" s="657"/>
      <c r="DD34" s="657"/>
      <c r="DE34" s="657"/>
      <c r="DF34" s="211"/>
      <c r="DG34" s="658" t="str">
        <f>IF('各会計、関係団体の財政状況及び健全化判断比率'!BR7="","",'各会計、関係団体の財政状況及び健全化判断比率'!BR7)</f>
        <v/>
      </c>
      <c r="DH34" s="658"/>
      <c r="DI34" s="218"/>
      <c r="DJ34" s="186"/>
      <c r="DK34" s="186"/>
      <c r="DL34" s="186"/>
      <c r="DM34" s="186"/>
      <c r="DN34" s="186"/>
      <c r="DO34" s="186"/>
    </row>
    <row r="35" spans="1:119" ht="32.25" customHeight="1" x14ac:dyDescent="0.15">
      <c r="A35" s="187"/>
      <c r="B35" s="213"/>
      <c r="C35" s="656" t="str">
        <f>IF(E35="","",C34+1)</f>
        <v/>
      </c>
      <c r="D35" s="656"/>
      <c r="E35" s="657" t="str">
        <f>IF('各会計、関係団体の財政状況及び健全化判断比率'!B8="","",'各会計、関係団体の財政状況及び健全化判断比率'!B8)</f>
        <v/>
      </c>
      <c r="F35" s="657"/>
      <c r="G35" s="657"/>
      <c r="H35" s="657"/>
      <c r="I35" s="657"/>
      <c r="J35" s="657"/>
      <c r="K35" s="657"/>
      <c r="L35" s="657"/>
      <c r="M35" s="657"/>
      <c r="N35" s="657"/>
      <c r="O35" s="657"/>
      <c r="P35" s="657"/>
      <c r="Q35" s="657"/>
      <c r="R35" s="657"/>
      <c r="S35" s="657"/>
      <c r="T35" s="214"/>
      <c r="U35" s="656">
        <f>IF(W35="","",U34+1)</f>
        <v>3</v>
      </c>
      <c r="V35" s="656"/>
      <c r="W35" s="657" t="str">
        <f>IF('各会計、関係団体の財政状況及び健全化判断比率'!B29="","",'各会計、関係団体の財政状況及び健全化判断比率'!B29)</f>
        <v>後期高齢者医療特別会計</v>
      </c>
      <c r="X35" s="657"/>
      <c r="Y35" s="657"/>
      <c r="Z35" s="657"/>
      <c r="AA35" s="657"/>
      <c r="AB35" s="657"/>
      <c r="AC35" s="657"/>
      <c r="AD35" s="657"/>
      <c r="AE35" s="657"/>
      <c r="AF35" s="657"/>
      <c r="AG35" s="657"/>
      <c r="AH35" s="657"/>
      <c r="AI35" s="657"/>
      <c r="AJ35" s="657"/>
      <c r="AK35" s="657"/>
      <c r="AL35" s="214"/>
      <c r="AM35" s="656" t="str">
        <f t="shared" ref="AM35:AM43" si="0">IF(AO35="","",AM34+1)</f>
        <v/>
      </c>
      <c r="AN35" s="656"/>
      <c r="AO35" s="657"/>
      <c r="AP35" s="657"/>
      <c r="AQ35" s="657"/>
      <c r="AR35" s="657"/>
      <c r="AS35" s="657"/>
      <c r="AT35" s="657"/>
      <c r="AU35" s="657"/>
      <c r="AV35" s="657"/>
      <c r="AW35" s="657"/>
      <c r="AX35" s="657"/>
      <c r="AY35" s="657"/>
      <c r="AZ35" s="657"/>
      <c r="BA35" s="657"/>
      <c r="BB35" s="657"/>
      <c r="BC35" s="657"/>
      <c r="BD35" s="214"/>
      <c r="BE35" s="656">
        <f t="shared" ref="BE35:BE43" si="1">IF(BG35="","",BE34+1)</f>
        <v>5</v>
      </c>
      <c r="BF35" s="656"/>
      <c r="BG35" s="657" t="str">
        <f>IF('各会計、関係団体の財政状況及び健全化判断比率'!B31="","",'各会計、関係団体の財政状況及び健全化判断比率'!B31)</f>
        <v>漁業集落排水事業特別会計</v>
      </c>
      <c r="BH35" s="657"/>
      <c r="BI35" s="657"/>
      <c r="BJ35" s="657"/>
      <c r="BK35" s="657"/>
      <c r="BL35" s="657"/>
      <c r="BM35" s="657"/>
      <c r="BN35" s="657"/>
      <c r="BO35" s="657"/>
      <c r="BP35" s="657"/>
      <c r="BQ35" s="657"/>
      <c r="BR35" s="657"/>
      <c r="BS35" s="657"/>
      <c r="BT35" s="657"/>
      <c r="BU35" s="657"/>
      <c r="BV35" s="214"/>
      <c r="BW35" s="656">
        <f t="shared" ref="BW35:BW43" si="2">IF(BY35="","",BW34+1)</f>
        <v>7</v>
      </c>
      <c r="BX35" s="656"/>
      <c r="BY35" s="657" t="str">
        <f>IF('各会計、関係団体の財政状況及び健全化判断比率'!B69="","",'各会計、関係団体の財政状況及び健全化判断比率'!B69)</f>
        <v>高知県広域食肉センター事務組合</v>
      </c>
      <c r="BZ35" s="657"/>
      <c r="CA35" s="657"/>
      <c r="CB35" s="657"/>
      <c r="CC35" s="657"/>
      <c r="CD35" s="657"/>
      <c r="CE35" s="657"/>
      <c r="CF35" s="657"/>
      <c r="CG35" s="657"/>
      <c r="CH35" s="657"/>
      <c r="CI35" s="657"/>
      <c r="CJ35" s="657"/>
      <c r="CK35" s="657"/>
      <c r="CL35" s="657"/>
      <c r="CM35" s="657"/>
      <c r="CN35" s="214"/>
      <c r="CO35" s="656" t="str">
        <f t="shared" ref="CO35:CO43" si="3">IF(CQ35="","",CO34+1)</f>
        <v/>
      </c>
      <c r="CP35" s="656"/>
      <c r="CQ35" s="657" t="str">
        <f>IF('各会計、関係団体の財政状況及び健全化判断比率'!BS8="","",'各会計、関係団体の財政状況及び健全化判断比率'!BS8)</f>
        <v/>
      </c>
      <c r="CR35" s="657"/>
      <c r="CS35" s="657"/>
      <c r="CT35" s="657"/>
      <c r="CU35" s="657"/>
      <c r="CV35" s="657"/>
      <c r="CW35" s="657"/>
      <c r="CX35" s="657"/>
      <c r="CY35" s="657"/>
      <c r="CZ35" s="657"/>
      <c r="DA35" s="657"/>
      <c r="DB35" s="657"/>
      <c r="DC35" s="657"/>
      <c r="DD35" s="657"/>
      <c r="DE35" s="657"/>
      <c r="DF35" s="211"/>
      <c r="DG35" s="658" t="str">
        <f>IF('各会計、関係団体の財政状況及び健全化判断比率'!BR8="","",'各会計、関係団体の財政状況及び健全化判断比率'!BR8)</f>
        <v/>
      </c>
      <c r="DH35" s="658"/>
      <c r="DI35" s="218"/>
      <c r="DJ35" s="186"/>
      <c r="DK35" s="186"/>
      <c r="DL35" s="186"/>
      <c r="DM35" s="186"/>
      <c r="DN35" s="186"/>
      <c r="DO35" s="186"/>
    </row>
    <row r="36" spans="1:119" ht="32.25" customHeight="1" x14ac:dyDescent="0.15">
      <c r="A36" s="187"/>
      <c r="B36" s="213"/>
      <c r="C36" s="656" t="str">
        <f>IF(E36="","",C35+1)</f>
        <v/>
      </c>
      <c r="D36" s="656"/>
      <c r="E36" s="657" t="str">
        <f>IF('各会計、関係団体の財政状況及び健全化判断比率'!B9="","",'各会計、関係団体の財政状況及び健全化判断比率'!B9)</f>
        <v/>
      </c>
      <c r="F36" s="657"/>
      <c r="G36" s="657"/>
      <c r="H36" s="657"/>
      <c r="I36" s="657"/>
      <c r="J36" s="657"/>
      <c r="K36" s="657"/>
      <c r="L36" s="657"/>
      <c r="M36" s="657"/>
      <c r="N36" s="657"/>
      <c r="O36" s="657"/>
      <c r="P36" s="657"/>
      <c r="Q36" s="657"/>
      <c r="R36" s="657"/>
      <c r="S36" s="657"/>
      <c r="T36" s="214"/>
      <c r="U36" s="656" t="str">
        <f t="shared" ref="U36:U43" si="4">IF(W36="","",U35+1)</f>
        <v/>
      </c>
      <c r="V36" s="656"/>
      <c r="W36" s="657"/>
      <c r="X36" s="657"/>
      <c r="Y36" s="657"/>
      <c r="Z36" s="657"/>
      <c r="AA36" s="657"/>
      <c r="AB36" s="657"/>
      <c r="AC36" s="657"/>
      <c r="AD36" s="657"/>
      <c r="AE36" s="657"/>
      <c r="AF36" s="657"/>
      <c r="AG36" s="657"/>
      <c r="AH36" s="657"/>
      <c r="AI36" s="657"/>
      <c r="AJ36" s="657"/>
      <c r="AK36" s="657"/>
      <c r="AL36" s="214"/>
      <c r="AM36" s="656" t="str">
        <f t="shared" si="0"/>
        <v/>
      </c>
      <c r="AN36" s="656"/>
      <c r="AO36" s="657"/>
      <c r="AP36" s="657"/>
      <c r="AQ36" s="657"/>
      <c r="AR36" s="657"/>
      <c r="AS36" s="657"/>
      <c r="AT36" s="657"/>
      <c r="AU36" s="657"/>
      <c r="AV36" s="657"/>
      <c r="AW36" s="657"/>
      <c r="AX36" s="657"/>
      <c r="AY36" s="657"/>
      <c r="AZ36" s="657"/>
      <c r="BA36" s="657"/>
      <c r="BB36" s="657"/>
      <c r="BC36" s="657"/>
      <c r="BD36" s="214"/>
      <c r="BE36" s="656" t="str">
        <f t="shared" si="1"/>
        <v/>
      </c>
      <c r="BF36" s="656"/>
      <c r="BG36" s="657"/>
      <c r="BH36" s="657"/>
      <c r="BI36" s="657"/>
      <c r="BJ36" s="657"/>
      <c r="BK36" s="657"/>
      <c r="BL36" s="657"/>
      <c r="BM36" s="657"/>
      <c r="BN36" s="657"/>
      <c r="BO36" s="657"/>
      <c r="BP36" s="657"/>
      <c r="BQ36" s="657"/>
      <c r="BR36" s="657"/>
      <c r="BS36" s="657"/>
      <c r="BT36" s="657"/>
      <c r="BU36" s="657"/>
      <c r="BV36" s="214"/>
      <c r="BW36" s="656">
        <f t="shared" si="2"/>
        <v>8</v>
      </c>
      <c r="BX36" s="656"/>
      <c r="BY36" s="657" t="str">
        <f>IF('各会計、関係団体の財政状況及び健全化判断比率'!B70="","",'各会計、関係団体の財政状況及び健全化判断比率'!B70)</f>
        <v>安芸広域市町村圏事務組合</v>
      </c>
      <c r="BZ36" s="657"/>
      <c r="CA36" s="657"/>
      <c r="CB36" s="657"/>
      <c r="CC36" s="657"/>
      <c r="CD36" s="657"/>
      <c r="CE36" s="657"/>
      <c r="CF36" s="657"/>
      <c r="CG36" s="657"/>
      <c r="CH36" s="657"/>
      <c r="CI36" s="657"/>
      <c r="CJ36" s="657"/>
      <c r="CK36" s="657"/>
      <c r="CL36" s="657"/>
      <c r="CM36" s="657"/>
      <c r="CN36" s="214"/>
      <c r="CO36" s="656" t="str">
        <f t="shared" si="3"/>
        <v/>
      </c>
      <c r="CP36" s="656"/>
      <c r="CQ36" s="657" t="str">
        <f>IF('各会計、関係団体の財政状況及び健全化判断比率'!BS9="","",'各会計、関係団体の財政状況及び健全化判断比率'!BS9)</f>
        <v/>
      </c>
      <c r="CR36" s="657"/>
      <c r="CS36" s="657"/>
      <c r="CT36" s="657"/>
      <c r="CU36" s="657"/>
      <c r="CV36" s="657"/>
      <c r="CW36" s="657"/>
      <c r="CX36" s="657"/>
      <c r="CY36" s="657"/>
      <c r="CZ36" s="657"/>
      <c r="DA36" s="657"/>
      <c r="DB36" s="657"/>
      <c r="DC36" s="657"/>
      <c r="DD36" s="657"/>
      <c r="DE36" s="657"/>
      <c r="DF36" s="211"/>
      <c r="DG36" s="658" t="str">
        <f>IF('各会計、関係団体の財政状況及び健全化判断比率'!BR9="","",'各会計、関係団体の財政状況及び健全化判断比率'!BR9)</f>
        <v/>
      </c>
      <c r="DH36" s="658"/>
      <c r="DI36" s="218"/>
      <c r="DJ36" s="186"/>
      <c r="DK36" s="186"/>
      <c r="DL36" s="186"/>
      <c r="DM36" s="186"/>
      <c r="DN36" s="186"/>
      <c r="DO36" s="186"/>
    </row>
    <row r="37" spans="1:119" ht="32.25" customHeight="1" x14ac:dyDescent="0.15">
      <c r="A37" s="187"/>
      <c r="B37" s="213"/>
      <c r="C37" s="656" t="str">
        <f>IF(E37="","",C36+1)</f>
        <v/>
      </c>
      <c r="D37" s="656"/>
      <c r="E37" s="657" t="str">
        <f>IF('各会計、関係団体の財政状況及び健全化判断比率'!B10="","",'各会計、関係団体の財政状況及び健全化判断比率'!B10)</f>
        <v/>
      </c>
      <c r="F37" s="657"/>
      <c r="G37" s="657"/>
      <c r="H37" s="657"/>
      <c r="I37" s="657"/>
      <c r="J37" s="657"/>
      <c r="K37" s="657"/>
      <c r="L37" s="657"/>
      <c r="M37" s="657"/>
      <c r="N37" s="657"/>
      <c r="O37" s="657"/>
      <c r="P37" s="657"/>
      <c r="Q37" s="657"/>
      <c r="R37" s="657"/>
      <c r="S37" s="657"/>
      <c r="T37" s="214"/>
      <c r="U37" s="656" t="str">
        <f t="shared" si="4"/>
        <v/>
      </c>
      <c r="V37" s="656"/>
      <c r="W37" s="657"/>
      <c r="X37" s="657"/>
      <c r="Y37" s="657"/>
      <c r="Z37" s="657"/>
      <c r="AA37" s="657"/>
      <c r="AB37" s="657"/>
      <c r="AC37" s="657"/>
      <c r="AD37" s="657"/>
      <c r="AE37" s="657"/>
      <c r="AF37" s="657"/>
      <c r="AG37" s="657"/>
      <c r="AH37" s="657"/>
      <c r="AI37" s="657"/>
      <c r="AJ37" s="657"/>
      <c r="AK37" s="657"/>
      <c r="AL37" s="214"/>
      <c r="AM37" s="656" t="str">
        <f t="shared" si="0"/>
        <v/>
      </c>
      <c r="AN37" s="656"/>
      <c r="AO37" s="657"/>
      <c r="AP37" s="657"/>
      <c r="AQ37" s="657"/>
      <c r="AR37" s="657"/>
      <c r="AS37" s="657"/>
      <c r="AT37" s="657"/>
      <c r="AU37" s="657"/>
      <c r="AV37" s="657"/>
      <c r="AW37" s="657"/>
      <c r="AX37" s="657"/>
      <c r="AY37" s="657"/>
      <c r="AZ37" s="657"/>
      <c r="BA37" s="657"/>
      <c r="BB37" s="657"/>
      <c r="BC37" s="657"/>
      <c r="BD37" s="214"/>
      <c r="BE37" s="656" t="str">
        <f t="shared" si="1"/>
        <v/>
      </c>
      <c r="BF37" s="656"/>
      <c r="BG37" s="657"/>
      <c r="BH37" s="657"/>
      <c r="BI37" s="657"/>
      <c r="BJ37" s="657"/>
      <c r="BK37" s="657"/>
      <c r="BL37" s="657"/>
      <c r="BM37" s="657"/>
      <c r="BN37" s="657"/>
      <c r="BO37" s="657"/>
      <c r="BP37" s="657"/>
      <c r="BQ37" s="657"/>
      <c r="BR37" s="657"/>
      <c r="BS37" s="657"/>
      <c r="BT37" s="657"/>
      <c r="BU37" s="657"/>
      <c r="BV37" s="214"/>
      <c r="BW37" s="656">
        <f t="shared" si="2"/>
        <v>9</v>
      </c>
      <c r="BX37" s="656"/>
      <c r="BY37" s="657" t="str">
        <f>IF('各会計、関係団体の財政状況及び健全化判断比率'!B71="","",'各会計、関係団体の財政状況及び健全化判断比率'!B71)</f>
        <v>安芸広域市町村圏事務組合（滞納整理事務特別会計）</v>
      </c>
      <c r="BZ37" s="657"/>
      <c r="CA37" s="657"/>
      <c r="CB37" s="657"/>
      <c r="CC37" s="657"/>
      <c r="CD37" s="657"/>
      <c r="CE37" s="657"/>
      <c r="CF37" s="657"/>
      <c r="CG37" s="657"/>
      <c r="CH37" s="657"/>
      <c r="CI37" s="657"/>
      <c r="CJ37" s="657"/>
      <c r="CK37" s="657"/>
      <c r="CL37" s="657"/>
      <c r="CM37" s="657"/>
      <c r="CN37" s="214"/>
      <c r="CO37" s="656" t="str">
        <f t="shared" si="3"/>
        <v/>
      </c>
      <c r="CP37" s="656"/>
      <c r="CQ37" s="657" t="str">
        <f>IF('各会計、関係団体の財政状況及び健全化判断比率'!BS10="","",'各会計、関係団体の財政状況及び健全化判断比率'!BS10)</f>
        <v/>
      </c>
      <c r="CR37" s="657"/>
      <c r="CS37" s="657"/>
      <c r="CT37" s="657"/>
      <c r="CU37" s="657"/>
      <c r="CV37" s="657"/>
      <c r="CW37" s="657"/>
      <c r="CX37" s="657"/>
      <c r="CY37" s="657"/>
      <c r="CZ37" s="657"/>
      <c r="DA37" s="657"/>
      <c r="DB37" s="657"/>
      <c r="DC37" s="657"/>
      <c r="DD37" s="657"/>
      <c r="DE37" s="657"/>
      <c r="DF37" s="211"/>
      <c r="DG37" s="658" t="str">
        <f>IF('各会計、関係団体の財政状況及び健全化判断比率'!BR10="","",'各会計、関係団体の財政状況及び健全化判断比率'!BR10)</f>
        <v/>
      </c>
      <c r="DH37" s="658"/>
      <c r="DI37" s="218"/>
      <c r="DJ37" s="186"/>
      <c r="DK37" s="186"/>
      <c r="DL37" s="186"/>
      <c r="DM37" s="186"/>
      <c r="DN37" s="186"/>
      <c r="DO37" s="186"/>
    </row>
    <row r="38" spans="1:119" ht="32.25" customHeight="1" x14ac:dyDescent="0.15">
      <c r="A38" s="187"/>
      <c r="B38" s="213"/>
      <c r="C38" s="656" t="str">
        <f t="shared" ref="C38:C43" si="5">IF(E38="","",C37+1)</f>
        <v/>
      </c>
      <c r="D38" s="656"/>
      <c r="E38" s="657" t="str">
        <f>IF('各会計、関係団体の財政状況及び健全化判断比率'!B11="","",'各会計、関係団体の財政状況及び健全化判断比率'!B11)</f>
        <v/>
      </c>
      <c r="F38" s="657"/>
      <c r="G38" s="657"/>
      <c r="H38" s="657"/>
      <c r="I38" s="657"/>
      <c r="J38" s="657"/>
      <c r="K38" s="657"/>
      <c r="L38" s="657"/>
      <c r="M38" s="657"/>
      <c r="N38" s="657"/>
      <c r="O38" s="657"/>
      <c r="P38" s="657"/>
      <c r="Q38" s="657"/>
      <c r="R38" s="657"/>
      <c r="S38" s="657"/>
      <c r="T38" s="214"/>
      <c r="U38" s="656" t="str">
        <f t="shared" si="4"/>
        <v/>
      </c>
      <c r="V38" s="656"/>
      <c r="W38" s="657"/>
      <c r="X38" s="657"/>
      <c r="Y38" s="657"/>
      <c r="Z38" s="657"/>
      <c r="AA38" s="657"/>
      <c r="AB38" s="657"/>
      <c r="AC38" s="657"/>
      <c r="AD38" s="657"/>
      <c r="AE38" s="657"/>
      <c r="AF38" s="657"/>
      <c r="AG38" s="657"/>
      <c r="AH38" s="657"/>
      <c r="AI38" s="657"/>
      <c r="AJ38" s="657"/>
      <c r="AK38" s="657"/>
      <c r="AL38" s="214"/>
      <c r="AM38" s="656" t="str">
        <f t="shared" si="0"/>
        <v/>
      </c>
      <c r="AN38" s="656"/>
      <c r="AO38" s="657"/>
      <c r="AP38" s="657"/>
      <c r="AQ38" s="657"/>
      <c r="AR38" s="657"/>
      <c r="AS38" s="657"/>
      <c r="AT38" s="657"/>
      <c r="AU38" s="657"/>
      <c r="AV38" s="657"/>
      <c r="AW38" s="657"/>
      <c r="AX38" s="657"/>
      <c r="AY38" s="657"/>
      <c r="AZ38" s="657"/>
      <c r="BA38" s="657"/>
      <c r="BB38" s="657"/>
      <c r="BC38" s="657"/>
      <c r="BD38" s="214"/>
      <c r="BE38" s="656" t="str">
        <f t="shared" si="1"/>
        <v/>
      </c>
      <c r="BF38" s="656"/>
      <c r="BG38" s="657"/>
      <c r="BH38" s="657"/>
      <c r="BI38" s="657"/>
      <c r="BJ38" s="657"/>
      <c r="BK38" s="657"/>
      <c r="BL38" s="657"/>
      <c r="BM38" s="657"/>
      <c r="BN38" s="657"/>
      <c r="BO38" s="657"/>
      <c r="BP38" s="657"/>
      <c r="BQ38" s="657"/>
      <c r="BR38" s="657"/>
      <c r="BS38" s="657"/>
      <c r="BT38" s="657"/>
      <c r="BU38" s="657"/>
      <c r="BV38" s="214"/>
      <c r="BW38" s="656">
        <f t="shared" si="2"/>
        <v>10</v>
      </c>
      <c r="BX38" s="656"/>
      <c r="BY38" s="657" t="str">
        <f>IF('各会計、関係団体の財政状況及び健全化判断比率'!B72="","",'各会計、関係団体の財政状況及び健全化判断比率'!B72)</f>
        <v>中芸広域連合</v>
      </c>
      <c r="BZ38" s="657"/>
      <c r="CA38" s="657"/>
      <c r="CB38" s="657"/>
      <c r="CC38" s="657"/>
      <c r="CD38" s="657"/>
      <c r="CE38" s="657"/>
      <c r="CF38" s="657"/>
      <c r="CG38" s="657"/>
      <c r="CH38" s="657"/>
      <c r="CI38" s="657"/>
      <c r="CJ38" s="657"/>
      <c r="CK38" s="657"/>
      <c r="CL38" s="657"/>
      <c r="CM38" s="657"/>
      <c r="CN38" s="214"/>
      <c r="CO38" s="656" t="str">
        <f t="shared" si="3"/>
        <v/>
      </c>
      <c r="CP38" s="656"/>
      <c r="CQ38" s="657" t="str">
        <f>IF('各会計、関係団体の財政状況及び健全化判断比率'!BS11="","",'各会計、関係団体の財政状況及び健全化判断比率'!BS11)</f>
        <v/>
      </c>
      <c r="CR38" s="657"/>
      <c r="CS38" s="657"/>
      <c r="CT38" s="657"/>
      <c r="CU38" s="657"/>
      <c r="CV38" s="657"/>
      <c r="CW38" s="657"/>
      <c r="CX38" s="657"/>
      <c r="CY38" s="657"/>
      <c r="CZ38" s="657"/>
      <c r="DA38" s="657"/>
      <c r="DB38" s="657"/>
      <c r="DC38" s="657"/>
      <c r="DD38" s="657"/>
      <c r="DE38" s="657"/>
      <c r="DF38" s="211"/>
      <c r="DG38" s="658" t="str">
        <f>IF('各会計、関係団体の財政状況及び健全化判断比率'!BR11="","",'各会計、関係団体の財政状況及び健全化判断比率'!BR11)</f>
        <v/>
      </c>
      <c r="DH38" s="658"/>
      <c r="DI38" s="218"/>
      <c r="DJ38" s="186"/>
      <c r="DK38" s="186"/>
      <c r="DL38" s="186"/>
      <c r="DM38" s="186"/>
      <c r="DN38" s="186"/>
      <c r="DO38" s="186"/>
    </row>
    <row r="39" spans="1:119" ht="32.25" customHeight="1" x14ac:dyDescent="0.15">
      <c r="A39" s="187"/>
      <c r="B39" s="213"/>
      <c r="C39" s="656" t="str">
        <f t="shared" si="5"/>
        <v/>
      </c>
      <c r="D39" s="656"/>
      <c r="E39" s="657" t="str">
        <f>IF('各会計、関係団体の財政状況及び健全化判断比率'!B12="","",'各会計、関係団体の財政状況及び健全化判断比率'!B12)</f>
        <v/>
      </c>
      <c r="F39" s="657"/>
      <c r="G39" s="657"/>
      <c r="H39" s="657"/>
      <c r="I39" s="657"/>
      <c r="J39" s="657"/>
      <c r="K39" s="657"/>
      <c r="L39" s="657"/>
      <c r="M39" s="657"/>
      <c r="N39" s="657"/>
      <c r="O39" s="657"/>
      <c r="P39" s="657"/>
      <c r="Q39" s="657"/>
      <c r="R39" s="657"/>
      <c r="S39" s="657"/>
      <c r="T39" s="214"/>
      <c r="U39" s="656" t="str">
        <f t="shared" si="4"/>
        <v/>
      </c>
      <c r="V39" s="656"/>
      <c r="W39" s="657"/>
      <c r="X39" s="657"/>
      <c r="Y39" s="657"/>
      <c r="Z39" s="657"/>
      <c r="AA39" s="657"/>
      <c r="AB39" s="657"/>
      <c r="AC39" s="657"/>
      <c r="AD39" s="657"/>
      <c r="AE39" s="657"/>
      <c r="AF39" s="657"/>
      <c r="AG39" s="657"/>
      <c r="AH39" s="657"/>
      <c r="AI39" s="657"/>
      <c r="AJ39" s="657"/>
      <c r="AK39" s="657"/>
      <c r="AL39" s="214"/>
      <c r="AM39" s="656" t="str">
        <f t="shared" si="0"/>
        <v/>
      </c>
      <c r="AN39" s="656"/>
      <c r="AO39" s="657"/>
      <c r="AP39" s="657"/>
      <c r="AQ39" s="657"/>
      <c r="AR39" s="657"/>
      <c r="AS39" s="657"/>
      <c r="AT39" s="657"/>
      <c r="AU39" s="657"/>
      <c r="AV39" s="657"/>
      <c r="AW39" s="657"/>
      <c r="AX39" s="657"/>
      <c r="AY39" s="657"/>
      <c r="AZ39" s="657"/>
      <c r="BA39" s="657"/>
      <c r="BB39" s="657"/>
      <c r="BC39" s="657"/>
      <c r="BD39" s="214"/>
      <c r="BE39" s="656" t="str">
        <f t="shared" si="1"/>
        <v/>
      </c>
      <c r="BF39" s="656"/>
      <c r="BG39" s="657"/>
      <c r="BH39" s="657"/>
      <c r="BI39" s="657"/>
      <c r="BJ39" s="657"/>
      <c r="BK39" s="657"/>
      <c r="BL39" s="657"/>
      <c r="BM39" s="657"/>
      <c r="BN39" s="657"/>
      <c r="BO39" s="657"/>
      <c r="BP39" s="657"/>
      <c r="BQ39" s="657"/>
      <c r="BR39" s="657"/>
      <c r="BS39" s="657"/>
      <c r="BT39" s="657"/>
      <c r="BU39" s="657"/>
      <c r="BV39" s="214"/>
      <c r="BW39" s="656">
        <f t="shared" si="2"/>
        <v>11</v>
      </c>
      <c r="BX39" s="656"/>
      <c r="BY39" s="657" t="str">
        <f>IF('各会計、関係団体の財政状況及び健全化判断比率'!B73="","",'各会計、関係団体の財政状況及び健全化判断比率'!B73)</f>
        <v>中芸広域連合（介護保険事業特別会計）</v>
      </c>
      <c r="BZ39" s="657"/>
      <c r="CA39" s="657"/>
      <c r="CB39" s="657"/>
      <c r="CC39" s="657"/>
      <c r="CD39" s="657"/>
      <c r="CE39" s="657"/>
      <c r="CF39" s="657"/>
      <c r="CG39" s="657"/>
      <c r="CH39" s="657"/>
      <c r="CI39" s="657"/>
      <c r="CJ39" s="657"/>
      <c r="CK39" s="657"/>
      <c r="CL39" s="657"/>
      <c r="CM39" s="657"/>
      <c r="CN39" s="214"/>
      <c r="CO39" s="656" t="str">
        <f t="shared" si="3"/>
        <v/>
      </c>
      <c r="CP39" s="656"/>
      <c r="CQ39" s="657" t="str">
        <f>IF('各会計、関係団体の財政状況及び健全化判断比率'!BS12="","",'各会計、関係団体の財政状況及び健全化判断比率'!BS12)</f>
        <v/>
      </c>
      <c r="CR39" s="657"/>
      <c r="CS39" s="657"/>
      <c r="CT39" s="657"/>
      <c r="CU39" s="657"/>
      <c r="CV39" s="657"/>
      <c r="CW39" s="657"/>
      <c r="CX39" s="657"/>
      <c r="CY39" s="657"/>
      <c r="CZ39" s="657"/>
      <c r="DA39" s="657"/>
      <c r="DB39" s="657"/>
      <c r="DC39" s="657"/>
      <c r="DD39" s="657"/>
      <c r="DE39" s="657"/>
      <c r="DF39" s="211"/>
      <c r="DG39" s="658" t="str">
        <f>IF('各会計、関係団体の財政状況及び健全化判断比率'!BR12="","",'各会計、関係団体の財政状況及び健全化判断比率'!BR12)</f>
        <v/>
      </c>
      <c r="DH39" s="658"/>
      <c r="DI39" s="218"/>
      <c r="DJ39" s="186"/>
      <c r="DK39" s="186"/>
      <c r="DL39" s="186"/>
      <c r="DM39" s="186"/>
      <c r="DN39" s="186"/>
      <c r="DO39" s="186"/>
    </row>
    <row r="40" spans="1:119" ht="32.25" customHeight="1" x14ac:dyDescent="0.15">
      <c r="A40" s="187"/>
      <c r="B40" s="213"/>
      <c r="C40" s="656" t="str">
        <f t="shared" si="5"/>
        <v/>
      </c>
      <c r="D40" s="656"/>
      <c r="E40" s="657" t="str">
        <f>IF('各会計、関係団体の財政状況及び健全化判断比率'!B13="","",'各会計、関係団体の財政状況及び健全化判断比率'!B13)</f>
        <v/>
      </c>
      <c r="F40" s="657"/>
      <c r="G40" s="657"/>
      <c r="H40" s="657"/>
      <c r="I40" s="657"/>
      <c r="J40" s="657"/>
      <c r="K40" s="657"/>
      <c r="L40" s="657"/>
      <c r="M40" s="657"/>
      <c r="N40" s="657"/>
      <c r="O40" s="657"/>
      <c r="P40" s="657"/>
      <c r="Q40" s="657"/>
      <c r="R40" s="657"/>
      <c r="S40" s="657"/>
      <c r="T40" s="214"/>
      <c r="U40" s="656" t="str">
        <f t="shared" si="4"/>
        <v/>
      </c>
      <c r="V40" s="656"/>
      <c r="W40" s="657"/>
      <c r="X40" s="657"/>
      <c r="Y40" s="657"/>
      <c r="Z40" s="657"/>
      <c r="AA40" s="657"/>
      <c r="AB40" s="657"/>
      <c r="AC40" s="657"/>
      <c r="AD40" s="657"/>
      <c r="AE40" s="657"/>
      <c r="AF40" s="657"/>
      <c r="AG40" s="657"/>
      <c r="AH40" s="657"/>
      <c r="AI40" s="657"/>
      <c r="AJ40" s="657"/>
      <c r="AK40" s="657"/>
      <c r="AL40" s="214"/>
      <c r="AM40" s="656" t="str">
        <f t="shared" si="0"/>
        <v/>
      </c>
      <c r="AN40" s="656"/>
      <c r="AO40" s="657"/>
      <c r="AP40" s="657"/>
      <c r="AQ40" s="657"/>
      <c r="AR40" s="657"/>
      <c r="AS40" s="657"/>
      <c r="AT40" s="657"/>
      <c r="AU40" s="657"/>
      <c r="AV40" s="657"/>
      <c r="AW40" s="657"/>
      <c r="AX40" s="657"/>
      <c r="AY40" s="657"/>
      <c r="AZ40" s="657"/>
      <c r="BA40" s="657"/>
      <c r="BB40" s="657"/>
      <c r="BC40" s="657"/>
      <c r="BD40" s="214"/>
      <c r="BE40" s="656" t="str">
        <f t="shared" si="1"/>
        <v/>
      </c>
      <c r="BF40" s="656"/>
      <c r="BG40" s="657"/>
      <c r="BH40" s="657"/>
      <c r="BI40" s="657"/>
      <c r="BJ40" s="657"/>
      <c r="BK40" s="657"/>
      <c r="BL40" s="657"/>
      <c r="BM40" s="657"/>
      <c r="BN40" s="657"/>
      <c r="BO40" s="657"/>
      <c r="BP40" s="657"/>
      <c r="BQ40" s="657"/>
      <c r="BR40" s="657"/>
      <c r="BS40" s="657"/>
      <c r="BT40" s="657"/>
      <c r="BU40" s="657"/>
      <c r="BV40" s="214"/>
      <c r="BW40" s="656">
        <f t="shared" si="2"/>
        <v>12</v>
      </c>
      <c r="BX40" s="656"/>
      <c r="BY40" s="657" t="str">
        <f>IF('各会計、関係団体の財政状況及び健全化判断比率'!B74="","",'各会計、関係団体の財政状況及び健全化判断比率'!B74)</f>
        <v>こうち人づくり広域連合</v>
      </c>
      <c r="BZ40" s="657"/>
      <c r="CA40" s="657"/>
      <c r="CB40" s="657"/>
      <c r="CC40" s="657"/>
      <c r="CD40" s="657"/>
      <c r="CE40" s="657"/>
      <c r="CF40" s="657"/>
      <c r="CG40" s="657"/>
      <c r="CH40" s="657"/>
      <c r="CI40" s="657"/>
      <c r="CJ40" s="657"/>
      <c r="CK40" s="657"/>
      <c r="CL40" s="657"/>
      <c r="CM40" s="657"/>
      <c r="CN40" s="214"/>
      <c r="CO40" s="656" t="str">
        <f t="shared" si="3"/>
        <v/>
      </c>
      <c r="CP40" s="656"/>
      <c r="CQ40" s="657" t="str">
        <f>IF('各会計、関係団体の財政状況及び健全化判断比率'!BS13="","",'各会計、関係団体の財政状況及び健全化判断比率'!BS13)</f>
        <v/>
      </c>
      <c r="CR40" s="657"/>
      <c r="CS40" s="657"/>
      <c r="CT40" s="657"/>
      <c r="CU40" s="657"/>
      <c r="CV40" s="657"/>
      <c r="CW40" s="657"/>
      <c r="CX40" s="657"/>
      <c r="CY40" s="657"/>
      <c r="CZ40" s="657"/>
      <c r="DA40" s="657"/>
      <c r="DB40" s="657"/>
      <c r="DC40" s="657"/>
      <c r="DD40" s="657"/>
      <c r="DE40" s="657"/>
      <c r="DF40" s="211"/>
      <c r="DG40" s="658" t="str">
        <f>IF('各会計、関係団体の財政状況及び健全化判断比率'!BR13="","",'各会計、関係団体の財政状況及び健全化判断比率'!BR13)</f>
        <v/>
      </c>
      <c r="DH40" s="658"/>
      <c r="DI40" s="218"/>
      <c r="DJ40" s="186"/>
      <c r="DK40" s="186"/>
      <c r="DL40" s="186"/>
      <c r="DM40" s="186"/>
      <c r="DN40" s="186"/>
      <c r="DO40" s="186"/>
    </row>
    <row r="41" spans="1:119" ht="32.25" customHeight="1" x14ac:dyDescent="0.15">
      <c r="A41" s="187"/>
      <c r="B41" s="213"/>
      <c r="C41" s="656" t="str">
        <f t="shared" si="5"/>
        <v/>
      </c>
      <c r="D41" s="656"/>
      <c r="E41" s="657" t="str">
        <f>IF('各会計、関係団体の財政状況及び健全化判断比率'!B14="","",'各会計、関係団体の財政状況及び健全化判断比率'!B14)</f>
        <v/>
      </c>
      <c r="F41" s="657"/>
      <c r="G41" s="657"/>
      <c r="H41" s="657"/>
      <c r="I41" s="657"/>
      <c r="J41" s="657"/>
      <c r="K41" s="657"/>
      <c r="L41" s="657"/>
      <c r="M41" s="657"/>
      <c r="N41" s="657"/>
      <c r="O41" s="657"/>
      <c r="P41" s="657"/>
      <c r="Q41" s="657"/>
      <c r="R41" s="657"/>
      <c r="S41" s="657"/>
      <c r="T41" s="214"/>
      <c r="U41" s="656" t="str">
        <f t="shared" si="4"/>
        <v/>
      </c>
      <c r="V41" s="656"/>
      <c r="W41" s="657"/>
      <c r="X41" s="657"/>
      <c r="Y41" s="657"/>
      <c r="Z41" s="657"/>
      <c r="AA41" s="657"/>
      <c r="AB41" s="657"/>
      <c r="AC41" s="657"/>
      <c r="AD41" s="657"/>
      <c r="AE41" s="657"/>
      <c r="AF41" s="657"/>
      <c r="AG41" s="657"/>
      <c r="AH41" s="657"/>
      <c r="AI41" s="657"/>
      <c r="AJ41" s="657"/>
      <c r="AK41" s="657"/>
      <c r="AL41" s="214"/>
      <c r="AM41" s="656" t="str">
        <f t="shared" si="0"/>
        <v/>
      </c>
      <c r="AN41" s="656"/>
      <c r="AO41" s="657"/>
      <c r="AP41" s="657"/>
      <c r="AQ41" s="657"/>
      <c r="AR41" s="657"/>
      <c r="AS41" s="657"/>
      <c r="AT41" s="657"/>
      <c r="AU41" s="657"/>
      <c r="AV41" s="657"/>
      <c r="AW41" s="657"/>
      <c r="AX41" s="657"/>
      <c r="AY41" s="657"/>
      <c r="AZ41" s="657"/>
      <c r="BA41" s="657"/>
      <c r="BB41" s="657"/>
      <c r="BC41" s="657"/>
      <c r="BD41" s="214"/>
      <c r="BE41" s="656" t="str">
        <f t="shared" si="1"/>
        <v/>
      </c>
      <c r="BF41" s="656"/>
      <c r="BG41" s="657"/>
      <c r="BH41" s="657"/>
      <c r="BI41" s="657"/>
      <c r="BJ41" s="657"/>
      <c r="BK41" s="657"/>
      <c r="BL41" s="657"/>
      <c r="BM41" s="657"/>
      <c r="BN41" s="657"/>
      <c r="BO41" s="657"/>
      <c r="BP41" s="657"/>
      <c r="BQ41" s="657"/>
      <c r="BR41" s="657"/>
      <c r="BS41" s="657"/>
      <c r="BT41" s="657"/>
      <c r="BU41" s="657"/>
      <c r="BV41" s="214"/>
      <c r="BW41" s="656">
        <f t="shared" si="2"/>
        <v>13</v>
      </c>
      <c r="BX41" s="656"/>
      <c r="BY41" s="657" t="str">
        <f>IF('各会計、関係団体の財政状況及び健全化判断比率'!B75="","",'各会計、関係団体の財政状況及び健全化判断比率'!B75)</f>
        <v>高知県市町村総合事務組合</v>
      </c>
      <c r="BZ41" s="657"/>
      <c r="CA41" s="657"/>
      <c r="CB41" s="657"/>
      <c r="CC41" s="657"/>
      <c r="CD41" s="657"/>
      <c r="CE41" s="657"/>
      <c r="CF41" s="657"/>
      <c r="CG41" s="657"/>
      <c r="CH41" s="657"/>
      <c r="CI41" s="657"/>
      <c r="CJ41" s="657"/>
      <c r="CK41" s="657"/>
      <c r="CL41" s="657"/>
      <c r="CM41" s="657"/>
      <c r="CN41" s="214"/>
      <c r="CO41" s="656" t="str">
        <f t="shared" si="3"/>
        <v/>
      </c>
      <c r="CP41" s="656"/>
      <c r="CQ41" s="657" t="str">
        <f>IF('各会計、関係団体の財政状況及び健全化判断比率'!BS14="","",'各会計、関係団体の財政状況及び健全化判断比率'!BS14)</f>
        <v/>
      </c>
      <c r="CR41" s="657"/>
      <c r="CS41" s="657"/>
      <c r="CT41" s="657"/>
      <c r="CU41" s="657"/>
      <c r="CV41" s="657"/>
      <c r="CW41" s="657"/>
      <c r="CX41" s="657"/>
      <c r="CY41" s="657"/>
      <c r="CZ41" s="657"/>
      <c r="DA41" s="657"/>
      <c r="DB41" s="657"/>
      <c r="DC41" s="657"/>
      <c r="DD41" s="657"/>
      <c r="DE41" s="657"/>
      <c r="DF41" s="211"/>
      <c r="DG41" s="658" t="str">
        <f>IF('各会計、関係団体の財政状況及び健全化判断比率'!BR14="","",'各会計、関係団体の財政状況及び健全化判断比率'!BR14)</f>
        <v/>
      </c>
      <c r="DH41" s="658"/>
      <c r="DI41" s="218"/>
      <c r="DJ41" s="186"/>
      <c r="DK41" s="186"/>
      <c r="DL41" s="186"/>
      <c r="DM41" s="186"/>
      <c r="DN41" s="186"/>
      <c r="DO41" s="186"/>
    </row>
    <row r="42" spans="1:119" ht="32.25" customHeight="1" x14ac:dyDescent="0.15">
      <c r="A42" s="186"/>
      <c r="B42" s="213"/>
      <c r="C42" s="656" t="str">
        <f t="shared" si="5"/>
        <v/>
      </c>
      <c r="D42" s="656"/>
      <c r="E42" s="657" t="str">
        <f>IF('各会計、関係団体の財政状況及び健全化判断比率'!B15="","",'各会計、関係団体の財政状況及び健全化判断比率'!B15)</f>
        <v/>
      </c>
      <c r="F42" s="657"/>
      <c r="G42" s="657"/>
      <c r="H42" s="657"/>
      <c r="I42" s="657"/>
      <c r="J42" s="657"/>
      <c r="K42" s="657"/>
      <c r="L42" s="657"/>
      <c r="M42" s="657"/>
      <c r="N42" s="657"/>
      <c r="O42" s="657"/>
      <c r="P42" s="657"/>
      <c r="Q42" s="657"/>
      <c r="R42" s="657"/>
      <c r="S42" s="657"/>
      <c r="T42" s="214"/>
      <c r="U42" s="656" t="str">
        <f t="shared" si="4"/>
        <v/>
      </c>
      <c r="V42" s="656"/>
      <c r="W42" s="657"/>
      <c r="X42" s="657"/>
      <c r="Y42" s="657"/>
      <c r="Z42" s="657"/>
      <c r="AA42" s="657"/>
      <c r="AB42" s="657"/>
      <c r="AC42" s="657"/>
      <c r="AD42" s="657"/>
      <c r="AE42" s="657"/>
      <c r="AF42" s="657"/>
      <c r="AG42" s="657"/>
      <c r="AH42" s="657"/>
      <c r="AI42" s="657"/>
      <c r="AJ42" s="657"/>
      <c r="AK42" s="657"/>
      <c r="AL42" s="214"/>
      <c r="AM42" s="656" t="str">
        <f t="shared" si="0"/>
        <v/>
      </c>
      <c r="AN42" s="656"/>
      <c r="AO42" s="657"/>
      <c r="AP42" s="657"/>
      <c r="AQ42" s="657"/>
      <c r="AR42" s="657"/>
      <c r="AS42" s="657"/>
      <c r="AT42" s="657"/>
      <c r="AU42" s="657"/>
      <c r="AV42" s="657"/>
      <c r="AW42" s="657"/>
      <c r="AX42" s="657"/>
      <c r="AY42" s="657"/>
      <c r="AZ42" s="657"/>
      <c r="BA42" s="657"/>
      <c r="BB42" s="657"/>
      <c r="BC42" s="657"/>
      <c r="BD42" s="214"/>
      <c r="BE42" s="656" t="str">
        <f t="shared" si="1"/>
        <v/>
      </c>
      <c r="BF42" s="656"/>
      <c r="BG42" s="657"/>
      <c r="BH42" s="657"/>
      <c r="BI42" s="657"/>
      <c r="BJ42" s="657"/>
      <c r="BK42" s="657"/>
      <c r="BL42" s="657"/>
      <c r="BM42" s="657"/>
      <c r="BN42" s="657"/>
      <c r="BO42" s="657"/>
      <c r="BP42" s="657"/>
      <c r="BQ42" s="657"/>
      <c r="BR42" s="657"/>
      <c r="BS42" s="657"/>
      <c r="BT42" s="657"/>
      <c r="BU42" s="657"/>
      <c r="BV42" s="214"/>
      <c r="BW42" s="656">
        <f t="shared" si="2"/>
        <v>14</v>
      </c>
      <c r="BX42" s="656"/>
      <c r="BY42" s="657" t="str">
        <f>IF('各会計、関係団体の財政状況及び健全化判断比率'!B76="","",'各会計、関係団体の財政状況及び健全化判断比率'!B76)</f>
        <v>高知県市町村総合事務組合（交通災害共済事業特別会計）</v>
      </c>
      <c r="BZ42" s="657"/>
      <c r="CA42" s="657"/>
      <c r="CB42" s="657"/>
      <c r="CC42" s="657"/>
      <c r="CD42" s="657"/>
      <c r="CE42" s="657"/>
      <c r="CF42" s="657"/>
      <c r="CG42" s="657"/>
      <c r="CH42" s="657"/>
      <c r="CI42" s="657"/>
      <c r="CJ42" s="657"/>
      <c r="CK42" s="657"/>
      <c r="CL42" s="657"/>
      <c r="CM42" s="657"/>
      <c r="CN42" s="214"/>
      <c r="CO42" s="656" t="str">
        <f t="shared" si="3"/>
        <v/>
      </c>
      <c r="CP42" s="656"/>
      <c r="CQ42" s="657" t="str">
        <f>IF('各会計、関係団体の財政状況及び健全化判断比率'!BS15="","",'各会計、関係団体の財政状況及び健全化判断比率'!BS15)</f>
        <v/>
      </c>
      <c r="CR42" s="657"/>
      <c r="CS42" s="657"/>
      <c r="CT42" s="657"/>
      <c r="CU42" s="657"/>
      <c r="CV42" s="657"/>
      <c r="CW42" s="657"/>
      <c r="CX42" s="657"/>
      <c r="CY42" s="657"/>
      <c r="CZ42" s="657"/>
      <c r="DA42" s="657"/>
      <c r="DB42" s="657"/>
      <c r="DC42" s="657"/>
      <c r="DD42" s="657"/>
      <c r="DE42" s="657"/>
      <c r="DF42" s="211"/>
      <c r="DG42" s="658" t="str">
        <f>IF('各会計、関係団体の財政状況及び健全化判断比率'!BR15="","",'各会計、関係団体の財政状況及び健全化判断比率'!BR15)</f>
        <v/>
      </c>
      <c r="DH42" s="658"/>
      <c r="DI42" s="218"/>
      <c r="DJ42" s="186"/>
      <c r="DK42" s="186"/>
      <c r="DL42" s="186"/>
      <c r="DM42" s="186"/>
      <c r="DN42" s="186"/>
      <c r="DO42" s="186"/>
    </row>
    <row r="43" spans="1:119" ht="32.25" customHeight="1" x14ac:dyDescent="0.15">
      <c r="A43" s="186"/>
      <c r="B43" s="213"/>
      <c r="C43" s="656" t="str">
        <f t="shared" si="5"/>
        <v/>
      </c>
      <c r="D43" s="656"/>
      <c r="E43" s="657" t="str">
        <f>IF('各会計、関係団体の財政状況及び健全化判断比率'!B16="","",'各会計、関係団体の財政状況及び健全化判断比率'!B16)</f>
        <v/>
      </c>
      <c r="F43" s="657"/>
      <c r="G43" s="657"/>
      <c r="H43" s="657"/>
      <c r="I43" s="657"/>
      <c r="J43" s="657"/>
      <c r="K43" s="657"/>
      <c r="L43" s="657"/>
      <c r="M43" s="657"/>
      <c r="N43" s="657"/>
      <c r="O43" s="657"/>
      <c r="P43" s="657"/>
      <c r="Q43" s="657"/>
      <c r="R43" s="657"/>
      <c r="S43" s="657"/>
      <c r="T43" s="214"/>
      <c r="U43" s="656" t="str">
        <f t="shared" si="4"/>
        <v/>
      </c>
      <c r="V43" s="656"/>
      <c r="W43" s="657"/>
      <c r="X43" s="657"/>
      <c r="Y43" s="657"/>
      <c r="Z43" s="657"/>
      <c r="AA43" s="657"/>
      <c r="AB43" s="657"/>
      <c r="AC43" s="657"/>
      <c r="AD43" s="657"/>
      <c r="AE43" s="657"/>
      <c r="AF43" s="657"/>
      <c r="AG43" s="657"/>
      <c r="AH43" s="657"/>
      <c r="AI43" s="657"/>
      <c r="AJ43" s="657"/>
      <c r="AK43" s="657"/>
      <c r="AL43" s="214"/>
      <c r="AM43" s="656" t="str">
        <f t="shared" si="0"/>
        <v/>
      </c>
      <c r="AN43" s="656"/>
      <c r="AO43" s="657"/>
      <c r="AP43" s="657"/>
      <c r="AQ43" s="657"/>
      <c r="AR43" s="657"/>
      <c r="AS43" s="657"/>
      <c r="AT43" s="657"/>
      <c r="AU43" s="657"/>
      <c r="AV43" s="657"/>
      <c r="AW43" s="657"/>
      <c r="AX43" s="657"/>
      <c r="AY43" s="657"/>
      <c r="AZ43" s="657"/>
      <c r="BA43" s="657"/>
      <c r="BB43" s="657"/>
      <c r="BC43" s="657"/>
      <c r="BD43" s="214"/>
      <c r="BE43" s="656" t="str">
        <f t="shared" si="1"/>
        <v/>
      </c>
      <c r="BF43" s="656"/>
      <c r="BG43" s="657"/>
      <c r="BH43" s="657"/>
      <c r="BI43" s="657"/>
      <c r="BJ43" s="657"/>
      <c r="BK43" s="657"/>
      <c r="BL43" s="657"/>
      <c r="BM43" s="657"/>
      <c r="BN43" s="657"/>
      <c r="BO43" s="657"/>
      <c r="BP43" s="657"/>
      <c r="BQ43" s="657"/>
      <c r="BR43" s="657"/>
      <c r="BS43" s="657"/>
      <c r="BT43" s="657"/>
      <c r="BU43" s="657"/>
      <c r="BV43" s="214"/>
      <c r="BW43" s="656">
        <f t="shared" si="2"/>
        <v>15</v>
      </c>
      <c r="BX43" s="656"/>
      <c r="BY43" s="657" t="str">
        <f>IF('各会計、関係団体の財政状況及び健全化判断比率'!B77="","",'各会計、関係団体の財政状況及び健全化判断比率'!B77)</f>
        <v>高知県後期高齢者医療広域連合</v>
      </c>
      <c r="BZ43" s="657"/>
      <c r="CA43" s="657"/>
      <c r="CB43" s="657"/>
      <c r="CC43" s="657"/>
      <c r="CD43" s="657"/>
      <c r="CE43" s="657"/>
      <c r="CF43" s="657"/>
      <c r="CG43" s="657"/>
      <c r="CH43" s="657"/>
      <c r="CI43" s="657"/>
      <c r="CJ43" s="657"/>
      <c r="CK43" s="657"/>
      <c r="CL43" s="657"/>
      <c r="CM43" s="657"/>
      <c r="CN43" s="214"/>
      <c r="CO43" s="656" t="str">
        <f t="shared" si="3"/>
        <v/>
      </c>
      <c r="CP43" s="656"/>
      <c r="CQ43" s="657" t="str">
        <f>IF('各会計、関係団体の財政状況及び健全化判断比率'!BS16="","",'各会計、関係団体の財政状況及び健全化判断比率'!BS16)</f>
        <v/>
      </c>
      <c r="CR43" s="657"/>
      <c r="CS43" s="657"/>
      <c r="CT43" s="657"/>
      <c r="CU43" s="657"/>
      <c r="CV43" s="657"/>
      <c r="CW43" s="657"/>
      <c r="CX43" s="657"/>
      <c r="CY43" s="657"/>
      <c r="CZ43" s="657"/>
      <c r="DA43" s="657"/>
      <c r="DB43" s="657"/>
      <c r="DC43" s="657"/>
      <c r="DD43" s="657"/>
      <c r="DE43" s="657"/>
      <c r="DF43" s="211"/>
      <c r="DG43" s="658" t="str">
        <f>IF('各会計、関係団体の財政状況及び健全化判断比率'!BR16="","",'各会計、関係団体の財政状況及び健全化判断比率'!BR16)</f>
        <v/>
      </c>
      <c r="DH43" s="658"/>
      <c r="DI43" s="218"/>
      <c r="DJ43" s="186"/>
      <c r="DK43" s="186"/>
      <c r="DL43" s="186"/>
      <c r="DM43" s="186"/>
      <c r="DN43" s="186"/>
      <c r="DO43" s="186"/>
    </row>
    <row r="44" spans="1:119" ht="13.5" customHeight="1" thickBot="1" x14ac:dyDescent="0.2">
      <c r="A44" s="186"/>
      <c r="B44" s="219"/>
      <c r="C44" s="220"/>
      <c r="D44" s="220"/>
      <c r="E44" s="220"/>
      <c r="F44" s="220"/>
      <c r="G44" s="220"/>
      <c r="H44" s="220"/>
      <c r="I44" s="220"/>
      <c r="J44" s="220"/>
      <c r="K44" s="220"/>
      <c r="L44" s="220"/>
      <c r="M44" s="220"/>
      <c r="N44" s="220"/>
      <c r="O44" s="220"/>
      <c r="P44" s="220"/>
      <c r="Q44" s="220"/>
      <c r="R44" s="220"/>
      <c r="S44" s="220"/>
      <c r="T44" s="220"/>
      <c r="U44" s="220"/>
      <c r="V44" s="220"/>
      <c r="W44" s="220"/>
      <c r="X44" s="220"/>
      <c r="Y44" s="220"/>
      <c r="Z44" s="220"/>
      <c r="AA44" s="220"/>
      <c r="AB44" s="220"/>
      <c r="AC44" s="220"/>
      <c r="AD44" s="220"/>
      <c r="AE44" s="220"/>
      <c r="AF44" s="220"/>
      <c r="AG44" s="220"/>
      <c r="AH44" s="220"/>
      <c r="AI44" s="220"/>
      <c r="AJ44" s="220"/>
      <c r="AK44" s="220"/>
      <c r="AL44" s="220"/>
      <c r="AM44" s="220"/>
      <c r="AN44" s="220"/>
      <c r="AO44" s="220"/>
      <c r="AP44" s="220"/>
      <c r="AQ44" s="220"/>
      <c r="AR44" s="220"/>
      <c r="AS44" s="220"/>
      <c r="AT44" s="220"/>
      <c r="AU44" s="220"/>
      <c r="AV44" s="220"/>
      <c r="AW44" s="220"/>
      <c r="AX44" s="220"/>
      <c r="AY44" s="220"/>
      <c r="AZ44" s="220"/>
      <c r="BA44" s="220"/>
      <c r="BB44" s="220"/>
      <c r="BC44" s="220"/>
      <c r="BD44" s="220"/>
      <c r="BE44" s="220"/>
      <c r="BF44" s="220"/>
      <c r="BG44" s="220"/>
      <c r="BH44" s="220"/>
      <c r="BI44" s="220"/>
      <c r="BJ44" s="220"/>
      <c r="BK44" s="220"/>
      <c r="BL44" s="220"/>
      <c r="BM44" s="220"/>
      <c r="BN44" s="220"/>
      <c r="BO44" s="220"/>
      <c r="BP44" s="220"/>
      <c r="BQ44" s="220"/>
      <c r="BR44" s="220"/>
      <c r="BS44" s="220"/>
      <c r="BT44" s="220"/>
      <c r="BU44" s="220"/>
      <c r="BV44" s="220"/>
      <c r="BW44" s="220"/>
      <c r="BX44" s="220"/>
      <c r="BY44" s="220"/>
      <c r="BZ44" s="220"/>
      <c r="CA44" s="220"/>
      <c r="CB44" s="220"/>
      <c r="CC44" s="220"/>
      <c r="CD44" s="220"/>
      <c r="CE44" s="220"/>
      <c r="CF44" s="220"/>
      <c r="CG44" s="220"/>
      <c r="CH44" s="220"/>
      <c r="CI44" s="220"/>
      <c r="CJ44" s="220"/>
      <c r="CK44" s="220"/>
      <c r="CL44" s="220"/>
      <c r="CM44" s="220"/>
      <c r="CN44" s="220"/>
      <c r="CO44" s="220"/>
      <c r="CP44" s="220"/>
      <c r="CQ44" s="220"/>
      <c r="CR44" s="220"/>
      <c r="CS44" s="220"/>
      <c r="CT44" s="220"/>
      <c r="CU44" s="220"/>
      <c r="CV44" s="220"/>
      <c r="CW44" s="220"/>
      <c r="CX44" s="220"/>
      <c r="CY44" s="220"/>
      <c r="CZ44" s="220"/>
      <c r="DA44" s="220"/>
      <c r="DB44" s="220"/>
      <c r="DC44" s="220"/>
      <c r="DD44" s="220"/>
      <c r="DE44" s="220"/>
      <c r="DF44" s="220"/>
      <c r="DG44" s="220"/>
      <c r="DH44" s="220"/>
      <c r="DI44" s="221"/>
      <c r="DJ44" s="186"/>
      <c r="DK44" s="186"/>
      <c r="DL44" s="186"/>
      <c r="DM44" s="186"/>
      <c r="DN44" s="186"/>
      <c r="DO44" s="186"/>
    </row>
    <row r="45" spans="1:119" x14ac:dyDescent="0.15">
      <c r="A45" s="186"/>
      <c r="B45" s="186"/>
      <c r="C45" s="186"/>
      <c r="D45" s="186"/>
      <c r="E45" s="186"/>
      <c r="F45" s="186"/>
      <c r="G45" s="186"/>
      <c r="H45" s="186"/>
      <c r="I45" s="186"/>
      <c r="J45" s="186"/>
      <c r="K45" s="186"/>
      <c r="L45" s="186"/>
      <c r="M45" s="186"/>
      <c r="N45" s="186"/>
      <c r="O45" s="186"/>
      <c r="P45" s="186"/>
      <c r="Q45" s="186"/>
      <c r="R45" s="186"/>
      <c r="S45" s="186"/>
      <c r="T45" s="186"/>
      <c r="U45" s="186"/>
      <c r="V45" s="186"/>
      <c r="W45" s="186"/>
      <c r="X45" s="186"/>
      <c r="Y45" s="186"/>
      <c r="Z45" s="186"/>
      <c r="AA45" s="186"/>
      <c r="AB45" s="186"/>
      <c r="AC45" s="186"/>
      <c r="AD45" s="186"/>
      <c r="AE45" s="186"/>
      <c r="AF45" s="186"/>
      <c r="AG45" s="186"/>
      <c r="AH45" s="186"/>
      <c r="AI45" s="186"/>
      <c r="AJ45" s="186"/>
      <c r="AK45" s="186"/>
      <c r="AL45" s="186"/>
      <c r="AM45" s="186"/>
      <c r="AN45" s="186"/>
      <c r="AO45" s="186"/>
      <c r="AP45" s="186"/>
      <c r="AQ45" s="186"/>
      <c r="AR45" s="186"/>
      <c r="AS45" s="186"/>
      <c r="AT45" s="186"/>
      <c r="AU45" s="186"/>
      <c r="AV45" s="186"/>
      <c r="AW45" s="186"/>
      <c r="AX45" s="186"/>
      <c r="AY45" s="186"/>
      <c r="AZ45" s="186"/>
      <c r="BA45" s="186"/>
      <c r="BB45" s="186"/>
      <c r="BC45" s="186"/>
      <c r="BD45" s="186"/>
      <c r="BE45" s="186"/>
      <c r="BF45" s="186"/>
      <c r="BG45" s="186"/>
      <c r="BH45" s="186"/>
      <c r="BI45" s="186"/>
      <c r="BJ45" s="186"/>
      <c r="BK45" s="186"/>
      <c r="BL45" s="186"/>
      <c r="BM45" s="186"/>
      <c r="BN45" s="186"/>
      <c r="BO45" s="186"/>
      <c r="BP45" s="186"/>
      <c r="BQ45" s="186"/>
      <c r="BR45" s="186"/>
      <c r="BS45" s="186"/>
      <c r="BT45" s="186"/>
      <c r="BU45" s="186"/>
      <c r="BV45" s="186"/>
      <c r="BW45" s="186"/>
      <c r="BX45" s="186"/>
      <c r="BY45" s="186"/>
      <c r="BZ45" s="186"/>
      <c r="CA45" s="186"/>
      <c r="CB45" s="186"/>
      <c r="CC45" s="186"/>
      <c r="CD45" s="186"/>
      <c r="CE45" s="186"/>
      <c r="CF45" s="186"/>
      <c r="CG45" s="186"/>
      <c r="CH45" s="186"/>
      <c r="CI45" s="186"/>
      <c r="CJ45" s="186"/>
      <c r="CK45" s="186"/>
      <c r="CL45" s="186"/>
      <c r="CM45" s="186"/>
      <c r="CN45" s="186"/>
      <c r="CO45" s="186"/>
      <c r="CP45" s="186"/>
      <c r="CQ45" s="186"/>
      <c r="CR45" s="186"/>
      <c r="CS45" s="186"/>
      <c r="CT45" s="186"/>
      <c r="CU45" s="186"/>
      <c r="CV45" s="186"/>
      <c r="CW45" s="186"/>
      <c r="CX45" s="186"/>
      <c r="CY45" s="186"/>
      <c r="CZ45" s="186"/>
      <c r="DA45" s="186"/>
      <c r="DB45" s="186"/>
      <c r="DC45" s="186"/>
      <c r="DD45" s="186"/>
      <c r="DE45" s="186"/>
      <c r="DF45" s="186"/>
      <c r="DG45" s="186"/>
      <c r="DH45" s="186"/>
      <c r="DI45" s="186"/>
      <c r="DJ45" s="186"/>
      <c r="DK45" s="186"/>
      <c r="DL45" s="186"/>
      <c r="DM45" s="186"/>
      <c r="DN45" s="186"/>
      <c r="DO45" s="186"/>
    </row>
    <row r="46" spans="1:119" x14ac:dyDescent="0.15">
      <c r="B46" s="186" t="s">
        <v>204</v>
      </c>
      <c r="C46" s="186"/>
      <c r="D46" s="186"/>
      <c r="E46" s="186" t="s">
        <v>205</v>
      </c>
      <c r="F46" s="186"/>
      <c r="G46" s="186"/>
      <c r="H46" s="186"/>
      <c r="I46" s="186"/>
      <c r="J46" s="186"/>
      <c r="K46" s="186"/>
      <c r="L46" s="186"/>
      <c r="M46" s="186"/>
      <c r="N46" s="186"/>
      <c r="O46" s="186"/>
      <c r="P46" s="186"/>
      <c r="Q46" s="186"/>
      <c r="R46" s="186"/>
      <c r="S46" s="186"/>
      <c r="T46" s="186"/>
      <c r="U46" s="186"/>
      <c r="V46" s="186"/>
      <c r="W46" s="186"/>
      <c r="X46" s="186"/>
      <c r="Y46" s="186"/>
      <c r="Z46" s="186"/>
      <c r="AA46" s="186"/>
      <c r="AB46" s="186"/>
      <c r="AC46" s="186"/>
      <c r="AD46" s="186"/>
      <c r="AE46" s="186"/>
      <c r="AF46" s="186"/>
      <c r="AG46" s="186"/>
      <c r="AH46" s="186"/>
      <c r="AI46" s="186"/>
      <c r="AJ46" s="186"/>
      <c r="AK46" s="186"/>
      <c r="AL46" s="186"/>
      <c r="AM46" s="186"/>
      <c r="AN46" s="186"/>
      <c r="AO46" s="186"/>
      <c r="AP46" s="186"/>
      <c r="AQ46" s="186"/>
      <c r="AR46" s="186"/>
      <c r="AS46" s="186"/>
      <c r="AT46" s="186"/>
      <c r="AU46" s="186"/>
      <c r="AV46" s="186"/>
      <c r="AW46" s="186"/>
      <c r="AX46" s="186"/>
      <c r="AY46" s="186"/>
      <c r="AZ46" s="186"/>
      <c r="BA46" s="186"/>
      <c r="BB46" s="186"/>
      <c r="BC46" s="186"/>
      <c r="BD46" s="186"/>
      <c r="BE46" s="186"/>
      <c r="BF46" s="186"/>
      <c r="BG46" s="186"/>
      <c r="BH46" s="186"/>
      <c r="BI46" s="186"/>
      <c r="BJ46" s="186"/>
      <c r="BK46" s="186"/>
      <c r="BL46" s="186"/>
      <c r="BM46" s="186"/>
      <c r="BN46" s="186"/>
      <c r="BO46" s="186"/>
      <c r="BP46" s="186"/>
      <c r="BQ46" s="186"/>
      <c r="BR46" s="186"/>
      <c r="BS46" s="186"/>
      <c r="BT46" s="186"/>
      <c r="BU46" s="186"/>
      <c r="BV46" s="186"/>
      <c r="BW46" s="186"/>
      <c r="BX46" s="186"/>
      <c r="BY46" s="186"/>
      <c r="BZ46" s="186"/>
      <c r="CA46" s="186"/>
      <c r="CB46" s="186"/>
      <c r="CC46" s="186"/>
      <c r="CD46" s="186"/>
      <c r="CE46" s="186"/>
      <c r="CF46" s="186"/>
      <c r="CG46" s="186"/>
      <c r="CH46" s="186"/>
      <c r="CI46" s="186"/>
      <c r="CJ46" s="186"/>
      <c r="CK46" s="186"/>
      <c r="CL46" s="186"/>
      <c r="CM46" s="186"/>
      <c r="CN46" s="186"/>
      <c r="CO46" s="186"/>
      <c r="CP46" s="186"/>
      <c r="CQ46" s="186"/>
      <c r="CR46" s="186"/>
      <c r="CS46" s="186"/>
      <c r="CT46" s="186"/>
      <c r="CU46" s="186"/>
      <c r="CV46" s="186"/>
      <c r="CW46" s="186"/>
      <c r="CX46" s="186"/>
      <c r="CY46" s="186"/>
      <c r="CZ46" s="186"/>
      <c r="DA46" s="186"/>
      <c r="DB46" s="186"/>
      <c r="DC46" s="186"/>
      <c r="DD46" s="186"/>
      <c r="DE46" s="186"/>
      <c r="DF46" s="186"/>
      <c r="DG46" s="186"/>
      <c r="DH46" s="186"/>
      <c r="DI46" s="186"/>
    </row>
    <row r="47" spans="1:119" x14ac:dyDescent="0.15">
      <c r="B47" s="186"/>
      <c r="C47" s="186"/>
      <c r="D47" s="186"/>
      <c r="E47" s="186" t="s">
        <v>206</v>
      </c>
      <c r="F47" s="186"/>
      <c r="G47" s="186"/>
      <c r="H47" s="186"/>
      <c r="I47" s="186"/>
      <c r="J47" s="186"/>
      <c r="K47" s="186"/>
      <c r="L47" s="186"/>
      <c r="M47" s="186"/>
      <c r="N47" s="186"/>
      <c r="O47" s="186"/>
      <c r="P47" s="186"/>
      <c r="Q47" s="186"/>
      <c r="R47" s="186"/>
      <c r="S47" s="186"/>
      <c r="T47" s="186"/>
      <c r="U47" s="186"/>
      <c r="V47" s="186"/>
      <c r="W47" s="186"/>
      <c r="X47" s="186"/>
      <c r="Y47" s="186"/>
      <c r="Z47" s="186"/>
      <c r="AA47" s="186"/>
      <c r="AB47" s="186"/>
      <c r="AC47" s="186"/>
      <c r="AD47" s="186"/>
      <c r="AE47" s="186"/>
      <c r="AF47" s="186"/>
      <c r="AG47" s="186"/>
      <c r="AH47" s="186"/>
      <c r="AI47" s="186"/>
      <c r="AJ47" s="186"/>
      <c r="AK47" s="186"/>
      <c r="AL47" s="186"/>
      <c r="AM47" s="186"/>
      <c r="AN47" s="186"/>
      <c r="AO47" s="186"/>
      <c r="AP47" s="186"/>
      <c r="AQ47" s="186"/>
      <c r="AR47" s="186"/>
      <c r="AS47" s="186"/>
      <c r="AT47" s="186"/>
      <c r="AU47" s="186"/>
      <c r="AV47" s="186"/>
      <c r="AW47" s="186"/>
      <c r="AX47" s="186"/>
      <c r="AY47" s="186"/>
      <c r="AZ47" s="186"/>
      <c r="BA47" s="186"/>
      <c r="BB47" s="186"/>
      <c r="BC47" s="186"/>
      <c r="BD47" s="186"/>
      <c r="BE47" s="186"/>
      <c r="BF47" s="186"/>
      <c r="BG47" s="186"/>
      <c r="BH47" s="186"/>
      <c r="BI47" s="186"/>
      <c r="BJ47" s="186"/>
      <c r="BK47" s="186"/>
      <c r="BL47" s="186"/>
      <c r="BM47" s="186"/>
      <c r="BN47" s="186"/>
      <c r="BO47" s="186"/>
      <c r="BP47" s="186"/>
      <c r="BQ47" s="186"/>
      <c r="BR47" s="186"/>
      <c r="BS47" s="186"/>
      <c r="BT47" s="186"/>
      <c r="BU47" s="186"/>
      <c r="BV47" s="186"/>
      <c r="BW47" s="186"/>
      <c r="BX47" s="186"/>
      <c r="BY47" s="186"/>
      <c r="BZ47" s="186"/>
      <c r="CA47" s="186"/>
      <c r="CB47" s="186"/>
      <c r="CC47" s="186"/>
      <c r="CD47" s="186"/>
      <c r="CE47" s="186"/>
      <c r="CF47" s="186"/>
      <c r="CG47" s="186"/>
      <c r="CH47" s="186"/>
      <c r="CI47" s="186"/>
      <c r="CJ47" s="186"/>
      <c r="CK47" s="186"/>
      <c r="CL47" s="186"/>
      <c r="CM47" s="186"/>
      <c r="CN47" s="186"/>
      <c r="CO47" s="186"/>
      <c r="CP47" s="186"/>
      <c r="CQ47" s="186"/>
      <c r="CR47" s="186"/>
      <c r="CS47" s="186"/>
      <c r="CT47" s="186"/>
      <c r="CU47" s="186"/>
      <c r="CV47" s="186"/>
      <c r="CW47" s="186"/>
      <c r="CX47" s="186"/>
      <c r="CY47" s="186"/>
      <c r="CZ47" s="186"/>
      <c r="DA47" s="186"/>
      <c r="DB47" s="186"/>
      <c r="DC47" s="186"/>
      <c r="DD47" s="186"/>
      <c r="DE47" s="186"/>
      <c r="DF47" s="186"/>
      <c r="DG47" s="186"/>
      <c r="DH47" s="186"/>
      <c r="DI47" s="186"/>
    </row>
    <row r="48" spans="1:119" x14ac:dyDescent="0.15">
      <c r="B48" s="186"/>
      <c r="C48" s="186"/>
      <c r="D48" s="186"/>
      <c r="E48" s="186" t="s">
        <v>207</v>
      </c>
      <c r="F48" s="186"/>
      <c r="G48" s="186"/>
      <c r="H48" s="186"/>
      <c r="I48" s="186"/>
      <c r="J48" s="186"/>
      <c r="K48" s="186"/>
      <c r="L48" s="186"/>
      <c r="M48" s="186"/>
      <c r="N48" s="186"/>
      <c r="O48" s="186"/>
      <c r="P48" s="186"/>
      <c r="Q48" s="186"/>
      <c r="R48" s="186"/>
      <c r="S48" s="186"/>
      <c r="T48" s="186"/>
      <c r="U48" s="186"/>
      <c r="V48" s="186"/>
      <c r="W48" s="186"/>
      <c r="X48" s="186"/>
      <c r="Y48" s="186"/>
      <c r="Z48" s="186"/>
      <c r="AA48" s="186"/>
      <c r="AB48" s="186"/>
      <c r="AC48" s="186"/>
      <c r="AD48" s="186"/>
      <c r="AE48" s="186"/>
      <c r="AF48" s="186"/>
      <c r="AG48" s="186"/>
      <c r="AH48" s="186"/>
      <c r="AI48" s="186"/>
      <c r="AJ48" s="186"/>
      <c r="AK48" s="186"/>
      <c r="AL48" s="186"/>
      <c r="AM48" s="186"/>
      <c r="AN48" s="186"/>
      <c r="AO48" s="186"/>
      <c r="AP48" s="186"/>
      <c r="AQ48" s="186"/>
      <c r="AR48" s="186"/>
      <c r="AS48" s="186"/>
      <c r="AT48" s="186"/>
      <c r="AU48" s="186"/>
      <c r="AV48" s="186"/>
      <c r="AW48" s="186"/>
      <c r="AX48" s="186"/>
      <c r="AY48" s="186"/>
      <c r="AZ48" s="186"/>
      <c r="BA48" s="186"/>
      <c r="BB48" s="186"/>
      <c r="BC48" s="186"/>
      <c r="BD48" s="186"/>
      <c r="BE48" s="186"/>
      <c r="BF48" s="186"/>
      <c r="BG48" s="186"/>
      <c r="BH48" s="186"/>
      <c r="BI48" s="186"/>
      <c r="BJ48" s="186"/>
      <c r="BK48" s="186"/>
      <c r="BL48" s="186"/>
      <c r="BM48" s="186"/>
      <c r="BN48" s="186"/>
      <c r="BO48" s="186"/>
      <c r="BP48" s="186"/>
      <c r="BQ48" s="186"/>
      <c r="BR48" s="186"/>
      <c r="BS48" s="186"/>
      <c r="BT48" s="186"/>
      <c r="BU48" s="186"/>
      <c r="BV48" s="186"/>
      <c r="BW48" s="186"/>
      <c r="BX48" s="186"/>
      <c r="BY48" s="186"/>
      <c r="BZ48" s="186"/>
      <c r="CA48" s="186"/>
      <c r="CB48" s="186"/>
      <c r="CC48" s="186"/>
      <c r="CD48" s="186"/>
      <c r="CE48" s="186"/>
      <c r="CF48" s="186"/>
      <c r="CG48" s="186"/>
      <c r="CH48" s="186"/>
      <c r="CI48" s="186"/>
      <c r="CJ48" s="186"/>
      <c r="CK48" s="186"/>
      <c r="CL48" s="186"/>
      <c r="CM48" s="186"/>
      <c r="CN48" s="186"/>
      <c r="CO48" s="186"/>
      <c r="CP48" s="186"/>
      <c r="CQ48" s="186"/>
      <c r="CR48" s="186"/>
      <c r="CS48" s="186"/>
      <c r="CT48" s="186"/>
      <c r="CU48" s="186"/>
      <c r="CV48" s="186"/>
      <c r="CW48" s="186"/>
      <c r="CX48" s="186"/>
      <c r="CY48" s="186"/>
      <c r="CZ48" s="186"/>
      <c r="DA48" s="186"/>
      <c r="DB48" s="186"/>
      <c r="DC48" s="186"/>
      <c r="DD48" s="186"/>
      <c r="DE48" s="186"/>
      <c r="DF48" s="186"/>
      <c r="DG48" s="186"/>
      <c r="DH48" s="186"/>
      <c r="DI48" s="186"/>
    </row>
    <row r="49" spans="5:5" x14ac:dyDescent="0.15">
      <c r="E49" s="222" t="s">
        <v>208</v>
      </c>
    </row>
    <row r="50" spans="5:5" x14ac:dyDescent="0.15">
      <c r="E50" s="188" t="s">
        <v>209</v>
      </c>
    </row>
    <row r="51" spans="5:5" x14ac:dyDescent="0.15">
      <c r="E51" s="188" t="s">
        <v>210</v>
      </c>
    </row>
    <row r="52" spans="5:5" x14ac:dyDescent="0.15">
      <c r="E52" s="188" t="s">
        <v>211</v>
      </c>
    </row>
    <row r="53" spans="5:5" x14ac:dyDescent="0.15"/>
    <row r="54" spans="5:5" x14ac:dyDescent="0.15"/>
    <row r="55" spans="5:5" x14ac:dyDescent="0.15"/>
    <row r="56" spans="5:5" x14ac:dyDescent="0.15"/>
  </sheetData>
  <sheetProtection algorithmName="SHA-512" hashValue="fb+yGZehpABfBu9+w052xCkVryE6oPB043FeG7T77adx+ZA4P5ifeyPJmP/RBBdYd5RFyF/9FiXZQH/l4BuM/Q==" saltValue="lTRTrmrRoawxCuQmWsPnog==" spinCount="100000" sheet="1" objects="1" scenarios="1"/>
  <mergeCells count="432">
    <mergeCell ref="BG43:BU43"/>
    <mergeCell ref="BW43:BX43"/>
    <mergeCell ref="BY43:CM43"/>
    <mergeCell ref="CO43:CP43"/>
    <mergeCell ref="CQ43:DE43"/>
    <mergeCell ref="BY42:CM42"/>
    <mergeCell ref="CO42:CP42"/>
    <mergeCell ref="CQ42:DE42"/>
    <mergeCell ref="DG42:DH42"/>
    <mergeCell ref="C43:D43"/>
    <mergeCell ref="E43:S43"/>
    <mergeCell ref="U43:V43"/>
    <mergeCell ref="W43:AK43"/>
    <mergeCell ref="AM43:AN43"/>
    <mergeCell ref="AO43:BC43"/>
    <mergeCell ref="DG41:DH41"/>
    <mergeCell ref="C42:D42"/>
    <mergeCell ref="E42:S42"/>
    <mergeCell ref="U42:V42"/>
    <mergeCell ref="W42:AK42"/>
    <mergeCell ref="AM42:AN42"/>
    <mergeCell ref="AO42:BC42"/>
    <mergeCell ref="BE42:BF42"/>
    <mergeCell ref="BG42:BU42"/>
    <mergeCell ref="BW42:BX42"/>
    <mergeCell ref="BE41:BF41"/>
    <mergeCell ref="BG41:BU41"/>
    <mergeCell ref="BW41:BX41"/>
    <mergeCell ref="BY41:CM41"/>
    <mergeCell ref="CO41:CP41"/>
    <mergeCell ref="CQ41:DE41"/>
    <mergeCell ref="DG43:DH43"/>
    <mergeCell ref="BE43:BF43"/>
    <mergeCell ref="BY40:CM40"/>
    <mergeCell ref="CO40:CP40"/>
    <mergeCell ref="CQ40:DE40"/>
    <mergeCell ref="DG40:DH40"/>
    <mergeCell ref="C41:D41"/>
    <mergeCell ref="E41:S41"/>
    <mergeCell ref="U41:V41"/>
    <mergeCell ref="W41:AK41"/>
    <mergeCell ref="AM41:AN41"/>
    <mergeCell ref="AO41:BC41"/>
    <mergeCell ref="C40:D40"/>
    <mergeCell ref="E40:S40"/>
    <mergeCell ref="U40:V40"/>
    <mergeCell ref="W40:AK40"/>
    <mergeCell ref="AM40:AN40"/>
    <mergeCell ref="AO40:BC40"/>
    <mergeCell ref="BE40:BF40"/>
    <mergeCell ref="BG40:BU40"/>
    <mergeCell ref="BW40:BX40"/>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AO38:BC38"/>
    <mergeCell ref="BE38:BF38"/>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W36:AK36"/>
    <mergeCell ref="AM36:AN36"/>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AH30:AX30"/>
    <mergeCell ref="BC30:BM30"/>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L28:P28"/>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Q26:V26"/>
    <mergeCell ref="AH26:AL26"/>
    <mergeCell ref="AM26:AR26"/>
    <mergeCell ref="DB24:DI25"/>
    <mergeCell ref="E25:K25"/>
    <mergeCell ref="L25:P25"/>
    <mergeCell ref="Q25:V25"/>
    <mergeCell ref="Z25:AG25"/>
    <mergeCell ref="AH25:AL25"/>
    <mergeCell ref="AM25:AR25"/>
    <mergeCell ref="AS25:AX25"/>
    <mergeCell ref="AY25:BM25"/>
    <mergeCell ref="BN25:BU25"/>
    <mergeCell ref="AS24:AX24"/>
    <mergeCell ref="AY24:BM24"/>
    <mergeCell ref="BN24:BU24"/>
    <mergeCell ref="BV24:CC24"/>
    <mergeCell ref="CE24:CS25"/>
    <mergeCell ref="CT24:DA25"/>
    <mergeCell ref="BV25:CC25"/>
    <mergeCell ref="AH24:AL24"/>
    <mergeCell ref="AM24:AR24"/>
    <mergeCell ref="CE22:CS23"/>
    <mergeCell ref="CT22:DA23"/>
    <mergeCell ref="DB22:DI23"/>
    <mergeCell ref="AY23:BM23"/>
    <mergeCell ref="BN23:BU23"/>
    <mergeCell ref="BV23:CC23"/>
    <mergeCell ref="AH22:AL23"/>
    <mergeCell ref="AM22:AR23"/>
    <mergeCell ref="AS22:AX23"/>
    <mergeCell ref="AY22:BM22"/>
    <mergeCell ref="BN22:BU22"/>
    <mergeCell ref="BV22:CC22"/>
    <mergeCell ref="B22:D30"/>
    <mergeCell ref="E22:K23"/>
    <mergeCell ref="L22:P23"/>
    <mergeCell ref="Q22:V23"/>
    <mergeCell ref="W22:Y29"/>
    <mergeCell ref="Z22:AG23"/>
    <mergeCell ref="E24:K24"/>
    <mergeCell ref="L24:P24"/>
    <mergeCell ref="Q24:V24"/>
    <mergeCell ref="Z24:AG24"/>
    <mergeCell ref="E30:K30"/>
    <mergeCell ref="L30:P30"/>
    <mergeCell ref="Q30:V30"/>
    <mergeCell ref="W30:AG30"/>
    <mergeCell ref="Z26:AG26"/>
    <mergeCell ref="Q28:V28"/>
    <mergeCell ref="Z28:AG28"/>
    <mergeCell ref="AY20:BM20"/>
    <mergeCell ref="BN20:BU20"/>
    <mergeCell ref="BV20:CC20"/>
    <mergeCell ref="CE20:CS21"/>
    <mergeCell ref="CT20:DA21"/>
    <mergeCell ref="DB20:DI21"/>
    <mergeCell ref="AU19:AX19"/>
    <mergeCell ref="AY19:BM19"/>
    <mergeCell ref="BN19:BU19"/>
    <mergeCell ref="BV19:CC19"/>
    <mergeCell ref="B21:AX21"/>
    <mergeCell ref="AY21:BM21"/>
    <mergeCell ref="BN21:BU21"/>
    <mergeCell ref="BV21:CC21"/>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AH19:AL19"/>
    <mergeCell ref="AM19:AT19"/>
    <mergeCell ref="DB16:DI17"/>
    <mergeCell ref="M17:Q17"/>
    <mergeCell ref="R17:V17"/>
    <mergeCell ref="W17:AB18"/>
    <mergeCell ref="AC17:AG17"/>
    <mergeCell ref="AH17:AL17"/>
    <mergeCell ref="AM17:AT17"/>
    <mergeCell ref="AU17:AX17"/>
    <mergeCell ref="AY17:BM17"/>
    <mergeCell ref="BN17:BU17"/>
    <mergeCell ref="AU16:AX16"/>
    <mergeCell ref="AY16:BM16"/>
    <mergeCell ref="BN16:BU16"/>
    <mergeCell ref="BV16:CC16"/>
    <mergeCell ref="CE16:CS17"/>
    <mergeCell ref="CT16:DA17"/>
    <mergeCell ref="BV17:CC17"/>
    <mergeCell ref="AY18:BM18"/>
    <mergeCell ref="BN18:BU18"/>
    <mergeCell ref="BV18:CC18"/>
    <mergeCell ref="CE18:CS19"/>
    <mergeCell ref="CT18:DA19"/>
    <mergeCell ref="DB18:DI19"/>
    <mergeCell ref="L16:Q16"/>
    <mergeCell ref="R16:V16"/>
    <mergeCell ref="AC16:AG16"/>
    <mergeCell ref="AH16:AL16"/>
    <mergeCell ref="AM16:AT16"/>
    <mergeCell ref="M15:Q15"/>
    <mergeCell ref="R15:V15"/>
    <mergeCell ref="W15:AB16"/>
    <mergeCell ref="AC15:AG15"/>
    <mergeCell ref="AH15:AL15"/>
    <mergeCell ref="AM15:AT15"/>
    <mergeCell ref="DB14:DI14"/>
    <mergeCell ref="BV13:CC13"/>
    <mergeCell ref="CD13:CS13"/>
    <mergeCell ref="CT13:DA13"/>
    <mergeCell ref="DB13:DI13"/>
    <mergeCell ref="AU15:AX15"/>
    <mergeCell ref="AY15:BM15"/>
    <mergeCell ref="BN15:BU15"/>
    <mergeCell ref="BV15:CC15"/>
    <mergeCell ref="CD15:CS15"/>
    <mergeCell ref="AY13:BM13"/>
    <mergeCell ref="BN13:BU13"/>
    <mergeCell ref="AU12:AX12"/>
    <mergeCell ref="AY12:BM12"/>
    <mergeCell ref="BN12:BU12"/>
    <mergeCell ref="BV12:CC12"/>
    <mergeCell ref="CD12:CS12"/>
    <mergeCell ref="CT12:DA12"/>
    <mergeCell ref="AY14:BM14"/>
    <mergeCell ref="BN14:BU14"/>
    <mergeCell ref="BV14:CC14"/>
    <mergeCell ref="CD14:CS14"/>
    <mergeCell ref="CT14:DA14"/>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Y10:BM10"/>
    <mergeCell ref="BN10:BU10"/>
    <mergeCell ref="BV10:CC10"/>
    <mergeCell ref="L11:Q11"/>
    <mergeCell ref="R11:V11"/>
    <mergeCell ref="AM11:AT11"/>
    <mergeCell ref="AU11:AX11"/>
    <mergeCell ref="AY11:BM11"/>
    <mergeCell ref="BN11:BU11"/>
    <mergeCell ref="BV11:CC11"/>
    <mergeCell ref="B9:K11"/>
    <mergeCell ref="L9:Q9"/>
    <mergeCell ref="R9:V9"/>
    <mergeCell ref="W9:AL11"/>
    <mergeCell ref="AM9:AT9"/>
    <mergeCell ref="AU9:AX9"/>
    <mergeCell ref="L10:Q10"/>
    <mergeCell ref="R10:V10"/>
    <mergeCell ref="AM10:AT10"/>
    <mergeCell ref="AU10:AX10"/>
    <mergeCell ref="BV8:CC8"/>
    <mergeCell ref="CD8:CS8"/>
    <mergeCell ref="CT8:DA8"/>
    <mergeCell ref="DB8:DI8"/>
    <mergeCell ref="AY9:BM9"/>
    <mergeCell ref="BN9:BU9"/>
    <mergeCell ref="BV9:CC9"/>
    <mergeCell ref="CD9:CS9"/>
    <mergeCell ref="CT9:DA9"/>
    <mergeCell ref="DB9:DI9"/>
    <mergeCell ref="BV6:CC6"/>
    <mergeCell ref="CD6:CS6"/>
    <mergeCell ref="CT6:DA6"/>
    <mergeCell ref="DB6:DI6"/>
    <mergeCell ref="AM7:AT7"/>
    <mergeCell ref="AU7:AX7"/>
    <mergeCell ref="AY7:BM7"/>
    <mergeCell ref="BN7:BU7"/>
    <mergeCell ref="BV7:CC7"/>
    <mergeCell ref="CD7:CS7"/>
    <mergeCell ref="CT7:DA7"/>
    <mergeCell ref="DB7:DI7"/>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s>
  <phoneticPr fontId="2"/>
  <printOptions horizontalCentered="1"/>
  <pageMargins left="0" right="0" top="0.39370078740157483" bottom="0.39370078740157483" header="0.19685039370078741" footer="0.19685039370078741"/>
  <pageSetup paperSize="9" scale="55" orientation="landscape" cellComments="asDisplayed" horizontalDpi="300" verticalDpi="300"/>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EM49"/>
  <sheetViews>
    <sheetView showGridLines="0" workbookViewId="0"/>
  </sheetViews>
  <sheetFormatPr defaultColWidth="0" defaultRowHeight="11.25" customHeight="1" zeroHeight="1" x14ac:dyDescent="0.15"/>
  <cols>
    <col min="1" max="95" width="1.625" style="226" customWidth="1"/>
    <col min="96" max="133" width="1.625" style="242" customWidth="1"/>
    <col min="134" max="143" width="1.625" style="226" customWidth="1"/>
    <col min="144" max="16384" width="0" style="226" hidden="1"/>
  </cols>
  <sheetData>
    <row r="1" spans="2:143" ht="22.5" customHeight="1" thickBot="1" x14ac:dyDescent="0.2">
      <c r="B1" s="223"/>
      <c r="C1" s="224"/>
      <c r="D1" s="224"/>
      <c r="E1" s="224"/>
      <c r="F1" s="224"/>
      <c r="G1" s="224"/>
      <c r="H1" s="224"/>
      <c r="I1" s="224"/>
      <c r="J1" s="224"/>
      <c r="K1" s="224"/>
      <c r="L1" s="224"/>
      <c r="M1" s="224"/>
      <c r="N1" s="224"/>
      <c r="O1" s="224"/>
      <c r="P1" s="224"/>
      <c r="Q1" s="224"/>
      <c r="R1" s="224"/>
      <c r="S1" s="224"/>
      <c r="T1" s="224"/>
      <c r="U1" s="224"/>
      <c r="V1" s="224"/>
      <c r="W1" s="224"/>
      <c r="X1" s="224"/>
      <c r="Y1" s="224"/>
      <c r="Z1" s="224"/>
      <c r="AA1" s="224"/>
      <c r="AB1" s="224"/>
      <c r="AC1" s="224"/>
      <c r="AD1" s="224"/>
      <c r="AE1" s="224"/>
      <c r="AF1" s="224"/>
      <c r="AG1" s="224"/>
      <c r="AH1" s="224"/>
      <c r="AI1" s="224"/>
      <c r="AJ1" s="224"/>
      <c r="AK1" s="224"/>
      <c r="AL1" s="224"/>
      <c r="AM1" s="224"/>
      <c r="AN1" s="224"/>
      <c r="AO1" s="224"/>
      <c r="AP1" s="224"/>
      <c r="AQ1" s="224"/>
      <c r="AR1" s="224"/>
      <c r="AS1" s="224"/>
      <c r="AT1" s="224"/>
      <c r="AU1" s="224"/>
      <c r="AV1" s="224"/>
      <c r="AW1" s="224"/>
      <c r="AX1" s="224"/>
      <c r="AY1" s="224"/>
      <c r="AZ1" s="224"/>
      <c r="BA1" s="224"/>
      <c r="BB1" s="224"/>
      <c r="BC1" s="224"/>
      <c r="BD1" s="224"/>
      <c r="BE1" s="224"/>
      <c r="BF1" s="224"/>
      <c r="BG1" s="224"/>
      <c r="BH1" s="224"/>
      <c r="BI1" s="224"/>
      <c r="BJ1" s="224"/>
      <c r="BK1" s="224"/>
      <c r="BL1" s="224"/>
      <c r="BM1" s="224"/>
      <c r="BN1" s="224"/>
      <c r="BO1" s="224"/>
      <c r="BP1" s="224"/>
      <c r="BQ1" s="224"/>
      <c r="BR1" s="224"/>
      <c r="BS1" s="224"/>
      <c r="BT1" s="224"/>
      <c r="BU1" s="224"/>
      <c r="BV1" s="224"/>
      <c r="BW1" s="224"/>
      <c r="BX1" s="224"/>
      <c r="BY1" s="224"/>
      <c r="BZ1" s="224"/>
      <c r="CA1" s="224"/>
      <c r="CB1" s="224"/>
      <c r="CC1" s="224"/>
      <c r="CD1" s="225"/>
      <c r="CE1" s="225"/>
      <c r="CF1" s="225"/>
      <c r="CG1" s="225"/>
      <c r="CH1" s="225"/>
      <c r="CI1" s="225"/>
      <c r="CJ1" s="225"/>
      <c r="CK1" s="225"/>
      <c r="CL1" s="225"/>
      <c r="CM1" s="225"/>
      <c r="CN1" s="225"/>
      <c r="CO1" s="225"/>
      <c r="CP1" s="225"/>
      <c r="CQ1" s="225"/>
      <c r="CR1" s="225"/>
      <c r="CS1" s="225"/>
      <c r="CT1" s="225"/>
      <c r="CU1" s="225"/>
      <c r="CV1" s="225"/>
      <c r="CW1" s="225"/>
      <c r="CX1" s="225"/>
      <c r="CY1" s="225"/>
      <c r="CZ1" s="225"/>
      <c r="DA1" s="225"/>
      <c r="DB1" s="225"/>
      <c r="DC1" s="225"/>
      <c r="DD1" s="225"/>
      <c r="DE1" s="225"/>
      <c r="DF1" s="225"/>
      <c r="DG1" s="225"/>
      <c r="DH1" s="659" t="s">
        <v>212</v>
      </c>
      <c r="DI1" s="660"/>
      <c r="DJ1" s="660"/>
      <c r="DK1" s="660"/>
      <c r="DL1" s="660"/>
      <c r="DM1" s="660"/>
      <c r="DN1" s="661"/>
      <c r="DO1" s="226"/>
      <c r="DP1" s="659" t="s">
        <v>213</v>
      </c>
      <c r="DQ1" s="660"/>
      <c r="DR1" s="660"/>
      <c r="DS1" s="660"/>
      <c r="DT1" s="660"/>
      <c r="DU1" s="660"/>
      <c r="DV1" s="660"/>
      <c r="DW1" s="660"/>
      <c r="DX1" s="660"/>
      <c r="DY1" s="660"/>
      <c r="DZ1" s="660"/>
      <c r="EA1" s="660"/>
      <c r="EB1" s="660"/>
      <c r="EC1" s="661"/>
      <c r="ED1" s="224"/>
      <c r="EE1" s="224"/>
      <c r="EF1" s="224"/>
      <c r="EG1" s="224"/>
      <c r="EH1" s="224"/>
      <c r="EI1" s="224"/>
      <c r="EJ1" s="224"/>
      <c r="EK1" s="224"/>
      <c r="EL1" s="224"/>
      <c r="EM1" s="224"/>
    </row>
    <row r="2" spans="2:143" ht="22.5" customHeight="1" x14ac:dyDescent="0.15">
      <c r="B2" s="227" t="s">
        <v>214</v>
      </c>
      <c r="R2" s="228"/>
      <c r="S2" s="228"/>
      <c r="T2" s="228"/>
      <c r="U2" s="228"/>
      <c r="V2" s="228"/>
      <c r="W2" s="228"/>
      <c r="X2" s="228"/>
      <c r="Y2" s="228"/>
      <c r="Z2" s="228"/>
      <c r="AA2" s="228"/>
      <c r="AB2" s="228"/>
      <c r="AC2" s="228"/>
      <c r="AE2" s="229"/>
      <c r="AF2" s="229"/>
      <c r="AG2" s="229"/>
      <c r="AH2" s="229"/>
      <c r="AI2" s="229"/>
      <c r="AJ2" s="228"/>
      <c r="AK2" s="228"/>
      <c r="AL2" s="228"/>
      <c r="AM2" s="228"/>
      <c r="AN2" s="228"/>
      <c r="AO2" s="228"/>
      <c r="AP2" s="228"/>
      <c r="CD2" s="225"/>
      <c r="CE2" s="225"/>
      <c r="CF2" s="225"/>
      <c r="CG2" s="225"/>
      <c r="CH2" s="225"/>
      <c r="CI2" s="225"/>
      <c r="CJ2" s="225"/>
      <c r="CK2" s="225"/>
      <c r="CL2" s="225"/>
      <c r="CM2" s="225"/>
      <c r="CN2" s="225"/>
      <c r="CO2" s="225"/>
      <c r="CP2" s="225"/>
      <c r="CQ2" s="225"/>
      <c r="CR2" s="225"/>
      <c r="CS2" s="225"/>
      <c r="CT2" s="225"/>
      <c r="CU2" s="225"/>
      <c r="CV2" s="225"/>
      <c r="CW2" s="225"/>
      <c r="CX2" s="225"/>
      <c r="CY2" s="225"/>
      <c r="CZ2" s="225"/>
      <c r="DA2" s="225"/>
      <c r="DB2" s="225"/>
      <c r="DC2" s="225"/>
      <c r="DD2" s="225"/>
      <c r="DE2" s="225"/>
      <c r="DF2" s="225"/>
      <c r="DG2" s="225"/>
      <c r="DH2" s="225"/>
      <c r="DI2" s="225"/>
      <c r="DJ2" s="225"/>
      <c r="DK2" s="225"/>
      <c r="DL2" s="225"/>
      <c r="DM2" s="225"/>
      <c r="DN2" s="225"/>
      <c r="DO2" s="225"/>
      <c r="DP2" s="225"/>
      <c r="DQ2" s="225"/>
      <c r="DR2" s="225"/>
      <c r="DS2" s="225"/>
      <c r="DT2" s="225"/>
      <c r="DU2" s="225"/>
      <c r="DV2" s="225"/>
      <c r="DW2" s="225"/>
      <c r="DX2" s="225"/>
      <c r="DY2" s="225"/>
      <c r="DZ2" s="225"/>
      <c r="EA2" s="225"/>
      <c r="EB2" s="225"/>
      <c r="EC2" s="225"/>
    </row>
    <row r="3" spans="2:143" ht="11.25" customHeight="1" x14ac:dyDescent="0.15">
      <c r="B3" s="662" t="s">
        <v>215</v>
      </c>
      <c r="C3" s="663"/>
      <c r="D3" s="663"/>
      <c r="E3" s="663"/>
      <c r="F3" s="663"/>
      <c r="G3" s="663"/>
      <c r="H3" s="663"/>
      <c r="I3" s="663"/>
      <c r="J3" s="663"/>
      <c r="K3" s="663"/>
      <c r="L3" s="663"/>
      <c r="M3" s="663"/>
      <c r="N3" s="663"/>
      <c r="O3" s="663"/>
      <c r="P3" s="663"/>
      <c r="Q3" s="663"/>
      <c r="R3" s="663"/>
      <c r="S3" s="663"/>
      <c r="T3" s="663"/>
      <c r="U3" s="663"/>
      <c r="V3" s="663"/>
      <c r="W3" s="663"/>
      <c r="X3" s="663"/>
      <c r="Y3" s="663"/>
      <c r="Z3" s="663"/>
      <c r="AA3" s="663"/>
      <c r="AB3" s="663"/>
      <c r="AC3" s="663"/>
      <c r="AD3" s="663"/>
      <c r="AE3" s="663"/>
      <c r="AF3" s="663"/>
      <c r="AG3" s="663"/>
      <c r="AH3" s="663"/>
      <c r="AI3" s="663"/>
      <c r="AJ3" s="663"/>
      <c r="AK3" s="663"/>
      <c r="AL3" s="663"/>
      <c r="AM3" s="663"/>
      <c r="AN3" s="663"/>
      <c r="AO3" s="663"/>
      <c r="AP3" s="662" t="s">
        <v>216</v>
      </c>
      <c r="AQ3" s="663"/>
      <c r="AR3" s="663"/>
      <c r="AS3" s="663"/>
      <c r="AT3" s="663"/>
      <c r="AU3" s="663"/>
      <c r="AV3" s="663"/>
      <c r="AW3" s="663"/>
      <c r="AX3" s="663"/>
      <c r="AY3" s="663"/>
      <c r="AZ3" s="663"/>
      <c r="BA3" s="663"/>
      <c r="BB3" s="663"/>
      <c r="BC3" s="663"/>
      <c r="BD3" s="663"/>
      <c r="BE3" s="663"/>
      <c r="BF3" s="663"/>
      <c r="BG3" s="663"/>
      <c r="BH3" s="663"/>
      <c r="BI3" s="663"/>
      <c r="BJ3" s="663"/>
      <c r="BK3" s="663"/>
      <c r="BL3" s="663"/>
      <c r="BM3" s="663"/>
      <c r="BN3" s="663"/>
      <c r="BO3" s="663"/>
      <c r="BP3" s="663"/>
      <c r="BQ3" s="663"/>
      <c r="BR3" s="663"/>
      <c r="BS3" s="663"/>
      <c r="BT3" s="663"/>
      <c r="BU3" s="663"/>
      <c r="BV3" s="663"/>
      <c r="BW3" s="663"/>
      <c r="BX3" s="663"/>
      <c r="BY3" s="663"/>
      <c r="BZ3" s="663"/>
      <c r="CA3" s="663"/>
      <c r="CB3" s="664"/>
      <c r="CD3" s="665" t="s">
        <v>217</v>
      </c>
      <c r="CE3" s="666"/>
      <c r="CF3" s="666"/>
      <c r="CG3" s="666"/>
      <c r="CH3" s="666"/>
      <c r="CI3" s="666"/>
      <c r="CJ3" s="666"/>
      <c r="CK3" s="666"/>
      <c r="CL3" s="666"/>
      <c r="CM3" s="666"/>
      <c r="CN3" s="666"/>
      <c r="CO3" s="666"/>
      <c r="CP3" s="666"/>
      <c r="CQ3" s="666"/>
      <c r="CR3" s="666"/>
      <c r="CS3" s="666"/>
      <c r="CT3" s="666"/>
      <c r="CU3" s="666"/>
      <c r="CV3" s="666"/>
      <c r="CW3" s="666"/>
      <c r="CX3" s="666"/>
      <c r="CY3" s="666"/>
      <c r="CZ3" s="666"/>
      <c r="DA3" s="666"/>
      <c r="DB3" s="666"/>
      <c r="DC3" s="666"/>
      <c r="DD3" s="666"/>
      <c r="DE3" s="666"/>
      <c r="DF3" s="666"/>
      <c r="DG3" s="666"/>
      <c r="DH3" s="666"/>
      <c r="DI3" s="666"/>
      <c r="DJ3" s="666"/>
      <c r="DK3" s="666"/>
      <c r="DL3" s="666"/>
      <c r="DM3" s="666"/>
      <c r="DN3" s="666"/>
      <c r="DO3" s="666"/>
      <c r="DP3" s="666"/>
      <c r="DQ3" s="666"/>
      <c r="DR3" s="666"/>
      <c r="DS3" s="666"/>
      <c r="DT3" s="666"/>
      <c r="DU3" s="666"/>
      <c r="DV3" s="666"/>
      <c r="DW3" s="666"/>
      <c r="DX3" s="666"/>
      <c r="DY3" s="666"/>
      <c r="DZ3" s="666"/>
      <c r="EA3" s="666"/>
      <c r="EB3" s="666"/>
      <c r="EC3" s="667"/>
    </row>
    <row r="4" spans="2:143" ht="11.25" customHeight="1" x14ac:dyDescent="0.15">
      <c r="B4" s="662" t="s">
        <v>1</v>
      </c>
      <c r="C4" s="663"/>
      <c r="D4" s="663"/>
      <c r="E4" s="663"/>
      <c r="F4" s="663"/>
      <c r="G4" s="663"/>
      <c r="H4" s="663"/>
      <c r="I4" s="663"/>
      <c r="J4" s="663"/>
      <c r="K4" s="663"/>
      <c r="L4" s="663"/>
      <c r="M4" s="663"/>
      <c r="N4" s="663"/>
      <c r="O4" s="663"/>
      <c r="P4" s="663"/>
      <c r="Q4" s="664"/>
      <c r="R4" s="662" t="s">
        <v>218</v>
      </c>
      <c r="S4" s="663"/>
      <c r="T4" s="663"/>
      <c r="U4" s="663"/>
      <c r="V4" s="663"/>
      <c r="W4" s="663"/>
      <c r="X4" s="663"/>
      <c r="Y4" s="664"/>
      <c r="Z4" s="662" t="s">
        <v>219</v>
      </c>
      <c r="AA4" s="663"/>
      <c r="AB4" s="663"/>
      <c r="AC4" s="664"/>
      <c r="AD4" s="662" t="s">
        <v>220</v>
      </c>
      <c r="AE4" s="663"/>
      <c r="AF4" s="663"/>
      <c r="AG4" s="663"/>
      <c r="AH4" s="663"/>
      <c r="AI4" s="663"/>
      <c r="AJ4" s="663"/>
      <c r="AK4" s="664"/>
      <c r="AL4" s="662" t="s">
        <v>219</v>
      </c>
      <c r="AM4" s="663"/>
      <c r="AN4" s="663"/>
      <c r="AO4" s="664"/>
      <c r="AP4" s="668" t="s">
        <v>221</v>
      </c>
      <c r="AQ4" s="668"/>
      <c r="AR4" s="668"/>
      <c r="AS4" s="668"/>
      <c r="AT4" s="668"/>
      <c r="AU4" s="668"/>
      <c r="AV4" s="668"/>
      <c r="AW4" s="668"/>
      <c r="AX4" s="668"/>
      <c r="AY4" s="668"/>
      <c r="AZ4" s="668"/>
      <c r="BA4" s="668"/>
      <c r="BB4" s="668"/>
      <c r="BC4" s="668"/>
      <c r="BD4" s="668"/>
      <c r="BE4" s="668"/>
      <c r="BF4" s="668"/>
      <c r="BG4" s="668" t="s">
        <v>222</v>
      </c>
      <c r="BH4" s="668"/>
      <c r="BI4" s="668"/>
      <c r="BJ4" s="668"/>
      <c r="BK4" s="668"/>
      <c r="BL4" s="668"/>
      <c r="BM4" s="668"/>
      <c r="BN4" s="668"/>
      <c r="BO4" s="668" t="s">
        <v>219</v>
      </c>
      <c r="BP4" s="668"/>
      <c r="BQ4" s="668"/>
      <c r="BR4" s="668"/>
      <c r="BS4" s="668" t="s">
        <v>223</v>
      </c>
      <c r="BT4" s="668"/>
      <c r="BU4" s="668"/>
      <c r="BV4" s="668"/>
      <c r="BW4" s="668"/>
      <c r="BX4" s="668"/>
      <c r="BY4" s="668"/>
      <c r="BZ4" s="668"/>
      <c r="CA4" s="668"/>
      <c r="CB4" s="668"/>
      <c r="CD4" s="665" t="s">
        <v>224</v>
      </c>
      <c r="CE4" s="666"/>
      <c r="CF4" s="666"/>
      <c r="CG4" s="666"/>
      <c r="CH4" s="666"/>
      <c r="CI4" s="666"/>
      <c r="CJ4" s="666"/>
      <c r="CK4" s="666"/>
      <c r="CL4" s="666"/>
      <c r="CM4" s="666"/>
      <c r="CN4" s="666"/>
      <c r="CO4" s="666"/>
      <c r="CP4" s="666"/>
      <c r="CQ4" s="666"/>
      <c r="CR4" s="666"/>
      <c r="CS4" s="666"/>
      <c r="CT4" s="666"/>
      <c r="CU4" s="666"/>
      <c r="CV4" s="666"/>
      <c r="CW4" s="666"/>
      <c r="CX4" s="666"/>
      <c r="CY4" s="666"/>
      <c r="CZ4" s="666"/>
      <c r="DA4" s="666"/>
      <c r="DB4" s="666"/>
      <c r="DC4" s="666"/>
      <c r="DD4" s="666"/>
      <c r="DE4" s="666"/>
      <c r="DF4" s="666"/>
      <c r="DG4" s="666"/>
      <c r="DH4" s="666"/>
      <c r="DI4" s="666"/>
      <c r="DJ4" s="666"/>
      <c r="DK4" s="666"/>
      <c r="DL4" s="666"/>
      <c r="DM4" s="666"/>
      <c r="DN4" s="666"/>
      <c r="DO4" s="666"/>
      <c r="DP4" s="666"/>
      <c r="DQ4" s="666"/>
      <c r="DR4" s="666"/>
      <c r="DS4" s="666"/>
      <c r="DT4" s="666"/>
      <c r="DU4" s="666"/>
      <c r="DV4" s="666"/>
      <c r="DW4" s="666"/>
      <c r="DX4" s="666"/>
      <c r="DY4" s="666"/>
      <c r="DZ4" s="666"/>
      <c r="EA4" s="666"/>
      <c r="EB4" s="666"/>
      <c r="EC4" s="667"/>
    </row>
    <row r="5" spans="2:143" s="230" customFormat="1" ht="11.25" customHeight="1" x14ac:dyDescent="0.15">
      <c r="B5" s="669" t="s">
        <v>225</v>
      </c>
      <c r="C5" s="670"/>
      <c r="D5" s="670"/>
      <c r="E5" s="670"/>
      <c r="F5" s="670"/>
      <c r="G5" s="670"/>
      <c r="H5" s="670"/>
      <c r="I5" s="670"/>
      <c r="J5" s="670"/>
      <c r="K5" s="670"/>
      <c r="L5" s="670"/>
      <c r="M5" s="670"/>
      <c r="N5" s="670"/>
      <c r="O5" s="670"/>
      <c r="P5" s="670"/>
      <c r="Q5" s="671"/>
      <c r="R5" s="672">
        <v>295928</v>
      </c>
      <c r="S5" s="673"/>
      <c r="T5" s="673"/>
      <c r="U5" s="673"/>
      <c r="V5" s="673"/>
      <c r="W5" s="673"/>
      <c r="X5" s="673"/>
      <c r="Y5" s="674"/>
      <c r="Z5" s="675">
        <v>6.6</v>
      </c>
      <c r="AA5" s="675"/>
      <c r="AB5" s="675"/>
      <c r="AC5" s="675"/>
      <c r="AD5" s="676">
        <v>295928</v>
      </c>
      <c r="AE5" s="676"/>
      <c r="AF5" s="676"/>
      <c r="AG5" s="676"/>
      <c r="AH5" s="676"/>
      <c r="AI5" s="676"/>
      <c r="AJ5" s="676"/>
      <c r="AK5" s="676"/>
      <c r="AL5" s="677">
        <v>18.899999999999999</v>
      </c>
      <c r="AM5" s="678"/>
      <c r="AN5" s="678"/>
      <c r="AO5" s="679"/>
      <c r="AP5" s="669" t="s">
        <v>226</v>
      </c>
      <c r="AQ5" s="670"/>
      <c r="AR5" s="670"/>
      <c r="AS5" s="670"/>
      <c r="AT5" s="670"/>
      <c r="AU5" s="670"/>
      <c r="AV5" s="670"/>
      <c r="AW5" s="670"/>
      <c r="AX5" s="670"/>
      <c r="AY5" s="670"/>
      <c r="AZ5" s="670"/>
      <c r="BA5" s="670"/>
      <c r="BB5" s="670"/>
      <c r="BC5" s="670"/>
      <c r="BD5" s="670"/>
      <c r="BE5" s="670"/>
      <c r="BF5" s="671"/>
      <c r="BG5" s="683">
        <v>295928</v>
      </c>
      <c r="BH5" s="684"/>
      <c r="BI5" s="684"/>
      <c r="BJ5" s="684"/>
      <c r="BK5" s="684"/>
      <c r="BL5" s="684"/>
      <c r="BM5" s="684"/>
      <c r="BN5" s="685"/>
      <c r="BO5" s="686">
        <v>100</v>
      </c>
      <c r="BP5" s="686"/>
      <c r="BQ5" s="686"/>
      <c r="BR5" s="686"/>
      <c r="BS5" s="687" t="s">
        <v>127</v>
      </c>
      <c r="BT5" s="687"/>
      <c r="BU5" s="687"/>
      <c r="BV5" s="687"/>
      <c r="BW5" s="687"/>
      <c r="BX5" s="687"/>
      <c r="BY5" s="687"/>
      <c r="BZ5" s="687"/>
      <c r="CA5" s="687"/>
      <c r="CB5" s="691"/>
      <c r="CD5" s="665" t="s">
        <v>221</v>
      </c>
      <c r="CE5" s="666"/>
      <c r="CF5" s="666"/>
      <c r="CG5" s="666"/>
      <c r="CH5" s="666"/>
      <c r="CI5" s="666"/>
      <c r="CJ5" s="666"/>
      <c r="CK5" s="666"/>
      <c r="CL5" s="666"/>
      <c r="CM5" s="666"/>
      <c r="CN5" s="666"/>
      <c r="CO5" s="666"/>
      <c r="CP5" s="666"/>
      <c r="CQ5" s="667"/>
      <c r="CR5" s="665" t="s">
        <v>227</v>
      </c>
      <c r="CS5" s="666"/>
      <c r="CT5" s="666"/>
      <c r="CU5" s="666"/>
      <c r="CV5" s="666"/>
      <c r="CW5" s="666"/>
      <c r="CX5" s="666"/>
      <c r="CY5" s="667"/>
      <c r="CZ5" s="665" t="s">
        <v>219</v>
      </c>
      <c r="DA5" s="666"/>
      <c r="DB5" s="666"/>
      <c r="DC5" s="667"/>
      <c r="DD5" s="665" t="s">
        <v>228</v>
      </c>
      <c r="DE5" s="666"/>
      <c r="DF5" s="666"/>
      <c r="DG5" s="666"/>
      <c r="DH5" s="666"/>
      <c r="DI5" s="666"/>
      <c r="DJ5" s="666"/>
      <c r="DK5" s="666"/>
      <c r="DL5" s="666"/>
      <c r="DM5" s="666"/>
      <c r="DN5" s="666"/>
      <c r="DO5" s="666"/>
      <c r="DP5" s="667"/>
      <c r="DQ5" s="665" t="s">
        <v>229</v>
      </c>
      <c r="DR5" s="666"/>
      <c r="DS5" s="666"/>
      <c r="DT5" s="666"/>
      <c r="DU5" s="666"/>
      <c r="DV5" s="666"/>
      <c r="DW5" s="666"/>
      <c r="DX5" s="666"/>
      <c r="DY5" s="666"/>
      <c r="DZ5" s="666"/>
      <c r="EA5" s="666"/>
      <c r="EB5" s="666"/>
      <c r="EC5" s="667"/>
    </row>
    <row r="6" spans="2:143" ht="11.25" customHeight="1" x14ac:dyDescent="0.15">
      <c r="B6" s="680" t="s">
        <v>230</v>
      </c>
      <c r="C6" s="681"/>
      <c r="D6" s="681"/>
      <c r="E6" s="681"/>
      <c r="F6" s="681"/>
      <c r="G6" s="681"/>
      <c r="H6" s="681"/>
      <c r="I6" s="681"/>
      <c r="J6" s="681"/>
      <c r="K6" s="681"/>
      <c r="L6" s="681"/>
      <c r="M6" s="681"/>
      <c r="N6" s="681"/>
      <c r="O6" s="681"/>
      <c r="P6" s="681"/>
      <c r="Q6" s="682"/>
      <c r="R6" s="683">
        <v>19958</v>
      </c>
      <c r="S6" s="684"/>
      <c r="T6" s="684"/>
      <c r="U6" s="684"/>
      <c r="V6" s="684"/>
      <c r="W6" s="684"/>
      <c r="X6" s="684"/>
      <c r="Y6" s="685"/>
      <c r="Z6" s="686">
        <v>0.4</v>
      </c>
      <c r="AA6" s="686"/>
      <c r="AB6" s="686"/>
      <c r="AC6" s="686"/>
      <c r="AD6" s="687">
        <v>19958</v>
      </c>
      <c r="AE6" s="687"/>
      <c r="AF6" s="687"/>
      <c r="AG6" s="687"/>
      <c r="AH6" s="687"/>
      <c r="AI6" s="687"/>
      <c r="AJ6" s="687"/>
      <c r="AK6" s="687"/>
      <c r="AL6" s="688">
        <v>1.3</v>
      </c>
      <c r="AM6" s="689"/>
      <c r="AN6" s="689"/>
      <c r="AO6" s="690"/>
      <c r="AP6" s="680" t="s">
        <v>231</v>
      </c>
      <c r="AQ6" s="681"/>
      <c r="AR6" s="681"/>
      <c r="AS6" s="681"/>
      <c r="AT6" s="681"/>
      <c r="AU6" s="681"/>
      <c r="AV6" s="681"/>
      <c r="AW6" s="681"/>
      <c r="AX6" s="681"/>
      <c r="AY6" s="681"/>
      <c r="AZ6" s="681"/>
      <c r="BA6" s="681"/>
      <c r="BB6" s="681"/>
      <c r="BC6" s="681"/>
      <c r="BD6" s="681"/>
      <c r="BE6" s="681"/>
      <c r="BF6" s="682"/>
      <c r="BG6" s="683">
        <v>295928</v>
      </c>
      <c r="BH6" s="684"/>
      <c r="BI6" s="684"/>
      <c r="BJ6" s="684"/>
      <c r="BK6" s="684"/>
      <c r="BL6" s="684"/>
      <c r="BM6" s="684"/>
      <c r="BN6" s="685"/>
      <c r="BO6" s="686">
        <v>100</v>
      </c>
      <c r="BP6" s="686"/>
      <c r="BQ6" s="686"/>
      <c r="BR6" s="686"/>
      <c r="BS6" s="687" t="s">
        <v>127</v>
      </c>
      <c r="BT6" s="687"/>
      <c r="BU6" s="687"/>
      <c r="BV6" s="687"/>
      <c r="BW6" s="687"/>
      <c r="BX6" s="687"/>
      <c r="BY6" s="687"/>
      <c r="BZ6" s="687"/>
      <c r="CA6" s="687"/>
      <c r="CB6" s="691"/>
      <c r="CD6" s="694" t="s">
        <v>232</v>
      </c>
      <c r="CE6" s="695"/>
      <c r="CF6" s="695"/>
      <c r="CG6" s="695"/>
      <c r="CH6" s="695"/>
      <c r="CI6" s="695"/>
      <c r="CJ6" s="695"/>
      <c r="CK6" s="695"/>
      <c r="CL6" s="695"/>
      <c r="CM6" s="695"/>
      <c r="CN6" s="695"/>
      <c r="CO6" s="695"/>
      <c r="CP6" s="695"/>
      <c r="CQ6" s="696"/>
      <c r="CR6" s="683">
        <v>46287</v>
      </c>
      <c r="CS6" s="684"/>
      <c r="CT6" s="684"/>
      <c r="CU6" s="684"/>
      <c r="CV6" s="684"/>
      <c r="CW6" s="684"/>
      <c r="CX6" s="684"/>
      <c r="CY6" s="685"/>
      <c r="CZ6" s="677">
        <v>1.1000000000000001</v>
      </c>
      <c r="DA6" s="678"/>
      <c r="DB6" s="678"/>
      <c r="DC6" s="697"/>
      <c r="DD6" s="692" t="s">
        <v>127</v>
      </c>
      <c r="DE6" s="684"/>
      <c r="DF6" s="684"/>
      <c r="DG6" s="684"/>
      <c r="DH6" s="684"/>
      <c r="DI6" s="684"/>
      <c r="DJ6" s="684"/>
      <c r="DK6" s="684"/>
      <c r="DL6" s="684"/>
      <c r="DM6" s="684"/>
      <c r="DN6" s="684"/>
      <c r="DO6" s="684"/>
      <c r="DP6" s="685"/>
      <c r="DQ6" s="692">
        <v>46287</v>
      </c>
      <c r="DR6" s="684"/>
      <c r="DS6" s="684"/>
      <c r="DT6" s="684"/>
      <c r="DU6" s="684"/>
      <c r="DV6" s="684"/>
      <c r="DW6" s="684"/>
      <c r="DX6" s="684"/>
      <c r="DY6" s="684"/>
      <c r="DZ6" s="684"/>
      <c r="EA6" s="684"/>
      <c r="EB6" s="684"/>
      <c r="EC6" s="693"/>
    </row>
    <row r="7" spans="2:143" ht="11.25" customHeight="1" x14ac:dyDescent="0.15">
      <c r="B7" s="680" t="s">
        <v>233</v>
      </c>
      <c r="C7" s="681"/>
      <c r="D7" s="681"/>
      <c r="E7" s="681"/>
      <c r="F7" s="681"/>
      <c r="G7" s="681"/>
      <c r="H7" s="681"/>
      <c r="I7" s="681"/>
      <c r="J7" s="681"/>
      <c r="K7" s="681"/>
      <c r="L7" s="681"/>
      <c r="M7" s="681"/>
      <c r="N7" s="681"/>
      <c r="O7" s="681"/>
      <c r="P7" s="681"/>
      <c r="Q7" s="682"/>
      <c r="R7" s="683">
        <v>429</v>
      </c>
      <c r="S7" s="684"/>
      <c r="T7" s="684"/>
      <c r="U7" s="684"/>
      <c r="V7" s="684"/>
      <c r="W7" s="684"/>
      <c r="X7" s="684"/>
      <c r="Y7" s="685"/>
      <c r="Z7" s="686">
        <v>0</v>
      </c>
      <c r="AA7" s="686"/>
      <c r="AB7" s="686"/>
      <c r="AC7" s="686"/>
      <c r="AD7" s="687">
        <v>429</v>
      </c>
      <c r="AE7" s="687"/>
      <c r="AF7" s="687"/>
      <c r="AG7" s="687"/>
      <c r="AH7" s="687"/>
      <c r="AI7" s="687"/>
      <c r="AJ7" s="687"/>
      <c r="AK7" s="687"/>
      <c r="AL7" s="688">
        <v>0</v>
      </c>
      <c r="AM7" s="689"/>
      <c r="AN7" s="689"/>
      <c r="AO7" s="690"/>
      <c r="AP7" s="680" t="s">
        <v>234</v>
      </c>
      <c r="AQ7" s="681"/>
      <c r="AR7" s="681"/>
      <c r="AS7" s="681"/>
      <c r="AT7" s="681"/>
      <c r="AU7" s="681"/>
      <c r="AV7" s="681"/>
      <c r="AW7" s="681"/>
      <c r="AX7" s="681"/>
      <c r="AY7" s="681"/>
      <c r="AZ7" s="681"/>
      <c r="BA7" s="681"/>
      <c r="BB7" s="681"/>
      <c r="BC7" s="681"/>
      <c r="BD7" s="681"/>
      <c r="BE7" s="681"/>
      <c r="BF7" s="682"/>
      <c r="BG7" s="683">
        <v>120780</v>
      </c>
      <c r="BH7" s="684"/>
      <c r="BI7" s="684"/>
      <c r="BJ7" s="684"/>
      <c r="BK7" s="684"/>
      <c r="BL7" s="684"/>
      <c r="BM7" s="684"/>
      <c r="BN7" s="685"/>
      <c r="BO7" s="686">
        <v>40.799999999999997</v>
      </c>
      <c r="BP7" s="686"/>
      <c r="BQ7" s="686"/>
      <c r="BR7" s="686"/>
      <c r="BS7" s="687" t="s">
        <v>127</v>
      </c>
      <c r="BT7" s="687"/>
      <c r="BU7" s="687"/>
      <c r="BV7" s="687"/>
      <c r="BW7" s="687"/>
      <c r="BX7" s="687"/>
      <c r="BY7" s="687"/>
      <c r="BZ7" s="687"/>
      <c r="CA7" s="687"/>
      <c r="CB7" s="691"/>
      <c r="CD7" s="698" t="s">
        <v>235</v>
      </c>
      <c r="CE7" s="699"/>
      <c r="CF7" s="699"/>
      <c r="CG7" s="699"/>
      <c r="CH7" s="699"/>
      <c r="CI7" s="699"/>
      <c r="CJ7" s="699"/>
      <c r="CK7" s="699"/>
      <c r="CL7" s="699"/>
      <c r="CM7" s="699"/>
      <c r="CN7" s="699"/>
      <c r="CO7" s="699"/>
      <c r="CP7" s="699"/>
      <c r="CQ7" s="700"/>
      <c r="CR7" s="683">
        <v>2100203</v>
      </c>
      <c r="CS7" s="684"/>
      <c r="CT7" s="684"/>
      <c r="CU7" s="684"/>
      <c r="CV7" s="684"/>
      <c r="CW7" s="684"/>
      <c r="CX7" s="684"/>
      <c r="CY7" s="685"/>
      <c r="CZ7" s="686">
        <v>48.3</v>
      </c>
      <c r="DA7" s="686"/>
      <c r="DB7" s="686"/>
      <c r="DC7" s="686"/>
      <c r="DD7" s="692">
        <v>39411</v>
      </c>
      <c r="DE7" s="684"/>
      <c r="DF7" s="684"/>
      <c r="DG7" s="684"/>
      <c r="DH7" s="684"/>
      <c r="DI7" s="684"/>
      <c r="DJ7" s="684"/>
      <c r="DK7" s="684"/>
      <c r="DL7" s="684"/>
      <c r="DM7" s="684"/>
      <c r="DN7" s="684"/>
      <c r="DO7" s="684"/>
      <c r="DP7" s="685"/>
      <c r="DQ7" s="692">
        <v>593875</v>
      </c>
      <c r="DR7" s="684"/>
      <c r="DS7" s="684"/>
      <c r="DT7" s="684"/>
      <c r="DU7" s="684"/>
      <c r="DV7" s="684"/>
      <c r="DW7" s="684"/>
      <c r="DX7" s="684"/>
      <c r="DY7" s="684"/>
      <c r="DZ7" s="684"/>
      <c r="EA7" s="684"/>
      <c r="EB7" s="684"/>
      <c r="EC7" s="693"/>
    </row>
    <row r="8" spans="2:143" ht="11.25" customHeight="1" x14ac:dyDescent="0.15">
      <c r="B8" s="680" t="s">
        <v>236</v>
      </c>
      <c r="C8" s="681"/>
      <c r="D8" s="681"/>
      <c r="E8" s="681"/>
      <c r="F8" s="681"/>
      <c r="G8" s="681"/>
      <c r="H8" s="681"/>
      <c r="I8" s="681"/>
      <c r="J8" s="681"/>
      <c r="K8" s="681"/>
      <c r="L8" s="681"/>
      <c r="M8" s="681"/>
      <c r="N8" s="681"/>
      <c r="O8" s="681"/>
      <c r="P8" s="681"/>
      <c r="Q8" s="682"/>
      <c r="R8" s="683">
        <v>976</v>
      </c>
      <c r="S8" s="684"/>
      <c r="T8" s="684"/>
      <c r="U8" s="684"/>
      <c r="V8" s="684"/>
      <c r="W8" s="684"/>
      <c r="X8" s="684"/>
      <c r="Y8" s="685"/>
      <c r="Z8" s="686">
        <v>0</v>
      </c>
      <c r="AA8" s="686"/>
      <c r="AB8" s="686"/>
      <c r="AC8" s="686"/>
      <c r="AD8" s="687">
        <v>976</v>
      </c>
      <c r="AE8" s="687"/>
      <c r="AF8" s="687"/>
      <c r="AG8" s="687"/>
      <c r="AH8" s="687"/>
      <c r="AI8" s="687"/>
      <c r="AJ8" s="687"/>
      <c r="AK8" s="687"/>
      <c r="AL8" s="688">
        <v>0.1</v>
      </c>
      <c r="AM8" s="689"/>
      <c r="AN8" s="689"/>
      <c r="AO8" s="690"/>
      <c r="AP8" s="680" t="s">
        <v>237</v>
      </c>
      <c r="AQ8" s="681"/>
      <c r="AR8" s="681"/>
      <c r="AS8" s="681"/>
      <c r="AT8" s="681"/>
      <c r="AU8" s="681"/>
      <c r="AV8" s="681"/>
      <c r="AW8" s="681"/>
      <c r="AX8" s="681"/>
      <c r="AY8" s="681"/>
      <c r="AZ8" s="681"/>
      <c r="BA8" s="681"/>
      <c r="BB8" s="681"/>
      <c r="BC8" s="681"/>
      <c r="BD8" s="681"/>
      <c r="BE8" s="681"/>
      <c r="BF8" s="682"/>
      <c r="BG8" s="683">
        <v>4422</v>
      </c>
      <c r="BH8" s="684"/>
      <c r="BI8" s="684"/>
      <c r="BJ8" s="684"/>
      <c r="BK8" s="684"/>
      <c r="BL8" s="684"/>
      <c r="BM8" s="684"/>
      <c r="BN8" s="685"/>
      <c r="BO8" s="686">
        <v>1.5</v>
      </c>
      <c r="BP8" s="686"/>
      <c r="BQ8" s="686"/>
      <c r="BR8" s="686"/>
      <c r="BS8" s="692" t="s">
        <v>127</v>
      </c>
      <c r="BT8" s="684"/>
      <c r="BU8" s="684"/>
      <c r="BV8" s="684"/>
      <c r="BW8" s="684"/>
      <c r="BX8" s="684"/>
      <c r="BY8" s="684"/>
      <c r="BZ8" s="684"/>
      <c r="CA8" s="684"/>
      <c r="CB8" s="693"/>
      <c r="CD8" s="698" t="s">
        <v>238</v>
      </c>
      <c r="CE8" s="699"/>
      <c r="CF8" s="699"/>
      <c r="CG8" s="699"/>
      <c r="CH8" s="699"/>
      <c r="CI8" s="699"/>
      <c r="CJ8" s="699"/>
      <c r="CK8" s="699"/>
      <c r="CL8" s="699"/>
      <c r="CM8" s="699"/>
      <c r="CN8" s="699"/>
      <c r="CO8" s="699"/>
      <c r="CP8" s="699"/>
      <c r="CQ8" s="700"/>
      <c r="CR8" s="683">
        <v>513387</v>
      </c>
      <c r="CS8" s="684"/>
      <c r="CT8" s="684"/>
      <c r="CU8" s="684"/>
      <c r="CV8" s="684"/>
      <c r="CW8" s="684"/>
      <c r="CX8" s="684"/>
      <c r="CY8" s="685"/>
      <c r="CZ8" s="686">
        <v>11.8</v>
      </c>
      <c r="DA8" s="686"/>
      <c r="DB8" s="686"/>
      <c r="DC8" s="686"/>
      <c r="DD8" s="692">
        <v>1254</v>
      </c>
      <c r="DE8" s="684"/>
      <c r="DF8" s="684"/>
      <c r="DG8" s="684"/>
      <c r="DH8" s="684"/>
      <c r="DI8" s="684"/>
      <c r="DJ8" s="684"/>
      <c r="DK8" s="684"/>
      <c r="DL8" s="684"/>
      <c r="DM8" s="684"/>
      <c r="DN8" s="684"/>
      <c r="DO8" s="684"/>
      <c r="DP8" s="685"/>
      <c r="DQ8" s="692">
        <v>359199</v>
      </c>
      <c r="DR8" s="684"/>
      <c r="DS8" s="684"/>
      <c r="DT8" s="684"/>
      <c r="DU8" s="684"/>
      <c r="DV8" s="684"/>
      <c r="DW8" s="684"/>
      <c r="DX8" s="684"/>
      <c r="DY8" s="684"/>
      <c r="DZ8" s="684"/>
      <c r="EA8" s="684"/>
      <c r="EB8" s="684"/>
      <c r="EC8" s="693"/>
    </row>
    <row r="9" spans="2:143" ht="11.25" customHeight="1" x14ac:dyDescent="0.15">
      <c r="B9" s="680" t="s">
        <v>239</v>
      </c>
      <c r="C9" s="681"/>
      <c r="D9" s="681"/>
      <c r="E9" s="681"/>
      <c r="F9" s="681"/>
      <c r="G9" s="681"/>
      <c r="H9" s="681"/>
      <c r="I9" s="681"/>
      <c r="J9" s="681"/>
      <c r="K9" s="681"/>
      <c r="L9" s="681"/>
      <c r="M9" s="681"/>
      <c r="N9" s="681"/>
      <c r="O9" s="681"/>
      <c r="P9" s="681"/>
      <c r="Q9" s="682"/>
      <c r="R9" s="683">
        <v>543</v>
      </c>
      <c r="S9" s="684"/>
      <c r="T9" s="684"/>
      <c r="U9" s="684"/>
      <c r="V9" s="684"/>
      <c r="W9" s="684"/>
      <c r="X9" s="684"/>
      <c r="Y9" s="685"/>
      <c r="Z9" s="686">
        <v>0</v>
      </c>
      <c r="AA9" s="686"/>
      <c r="AB9" s="686"/>
      <c r="AC9" s="686"/>
      <c r="AD9" s="687">
        <v>543</v>
      </c>
      <c r="AE9" s="687"/>
      <c r="AF9" s="687"/>
      <c r="AG9" s="687"/>
      <c r="AH9" s="687"/>
      <c r="AI9" s="687"/>
      <c r="AJ9" s="687"/>
      <c r="AK9" s="687"/>
      <c r="AL9" s="688">
        <v>0</v>
      </c>
      <c r="AM9" s="689"/>
      <c r="AN9" s="689"/>
      <c r="AO9" s="690"/>
      <c r="AP9" s="680" t="s">
        <v>240</v>
      </c>
      <c r="AQ9" s="681"/>
      <c r="AR9" s="681"/>
      <c r="AS9" s="681"/>
      <c r="AT9" s="681"/>
      <c r="AU9" s="681"/>
      <c r="AV9" s="681"/>
      <c r="AW9" s="681"/>
      <c r="AX9" s="681"/>
      <c r="AY9" s="681"/>
      <c r="AZ9" s="681"/>
      <c r="BA9" s="681"/>
      <c r="BB9" s="681"/>
      <c r="BC9" s="681"/>
      <c r="BD9" s="681"/>
      <c r="BE9" s="681"/>
      <c r="BF9" s="682"/>
      <c r="BG9" s="683">
        <v>94376</v>
      </c>
      <c r="BH9" s="684"/>
      <c r="BI9" s="684"/>
      <c r="BJ9" s="684"/>
      <c r="BK9" s="684"/>
      <c r="BL9" s="684"/>
      <c r="BM9" s="684"/>
      <c r="BN9" s="685"/>
      <c r="BO9" s="686">
        <v>31.9</v>
      </c>
      <c r="BP9" s="686"/>
      <c r="BQ9" s="686"/>
      <c r="BR9" s="686"/>
      <c r="BS9" s="692" t="s">
        <v>127</v>
      </c>
      <c r="BT9" s="684"/>
      <c r="BU9" s="684"/>
      <c r="BV9" s="684"/>
      <c r="BW9" s="684"/>
      <c r="BX9" s="684"/>
      <c r="BY9" s="684"/>
      <c r="BZ9" s="684"/>
      <c r="CA9" s="684"/>
      <c r="CB9" s="693"/>
      <c r="CD9" s="698" t="s">
        <v>241</v>
      </c>
      <c r="CE9" s="699"/>
      <c r="CF9" s="699"/>
      <c r="CG9" s="699"/>
      <c r="CH9" s="699"/>
      <c r="CI9" s="699"/>
      <c r="CJ9" s="699"/>
      <c r="CK9" s="699"/>
      <c r="CL9" s="699"/>
      <c r="CM9" s="699"/>
      <c r="CN9" s="699"/>
      <c r="CO9" s="699"/>
      <c r="CP9" s="699"/>
      <c r="CQ9" s="700"/>
      <c r="CR9" s="683">
        <v>242518</v>
      </c>
      <c r="CS9" s="684"/>
      <c r="CT9" s="684"/>
      <c r="CU9" s="684"/>
      <c r="CV9" s="684"/>
      <c r="CW9" s="684"/>
      <c r="CX9" s="684"/>
      <c r="CY9" s="685"/>
      <c r="CZ9" s="686">
        <v>5.6</v>
      </c>
      <c r="DA9" s="686"/>
      <c r="DB9" s="686"/>
      <c r="DC9" s="686"/>
      <c r="DD9" s="692">
        <v>2219</v>
      </c>
      <c r="DE9" s="684"/>
      <c r="DF9" s="684"/>
      <c r="DG9" s="684"/>
      <c r="DH9" s="684"/>
      <c r="DI9" s="684"/>
      <c r="DJ9" s="684"/>
      <c r="DK9" s="684"/>
      <c r="DL9" s="684"/>
      <c r="DM9" s="684"/>
      <c r="DN9" s="684"/>
      <c r="DO9" s="684"/>
      <c r="DP9" s="685"/>
      <c r="DQ9" s="692">
        <v>177013</v>
      </c>
      <c r="DR9" s="684"/>
      <c r="DS9" s="684"/>
      <c r="DT9" s="684"/>
      <c r="DU9" s="684"/>
      <c r="DV9" s="684"/>
      <c r="DW9" s="684"/>
      <c r="DX9" s="684"/>
      <c r="DY9" s="684"/>
      <c r="DZ9" s="684"/>
      <c r="EA9" s="684"/>
      <c r="EB9" s="684"/>
      <c r="EC9" s="693"/>
    </row>
    <row r="10" spans="2:143" ht="11.25" customHeight="1" x14ac:dyDescent="0.15">
      <c r="B10" s="680" t="s">
        <v>242</v>
      </c>
      <c r="C10" s="681"/>
      <c r="D10" s="681"/>
      <c r="E10" s="681"/>
      <c r="F10" s="681"/>
      <c r="G10" s="681"/>
      <c r="H10" s="681"/>
      <c r="I10" s="681"/>
      <c r="J10" s="681"/>
      <c r="K10" s="681"/>
      <c r="L10" s="681"/>
      <c r="M10" s="681"/>
      <c r="N10" s="681"/>
      <c r="O10" s="681"/>
      <c r="P10" s="681"/>
      <c r="Q10" s="682"/>
      <c r="R10" s="683" t="s">
        <v>127</v>
      </c>
      <c r="S10" s="684"/>
      <c r="T10" s="684"/>
      <c r="U10" s="684"/>
      <c r="V10" s="684"/>
      <c r="W10" s="684"/>
      <c r="X10" s="684"/>
      <c r="Y10" s="685"/>
      <c r="Z10" s="686" t="s">
        <v>127</v>
      </c>
      <c r="AA10" s="686"/>
      <c r="AB10" s="686"/>
      <c r="AC10" s="686"/>
      <c r="AD10" s="687" t="s">
        <v>127</v>
      </c>
      <c r="AE10" s="687"/>
      <c r="AF10" s="687"/>
      <c r="AG10" s="687"/>
      <c r="AH10" s="687"/>
      <c r="AI10" s="687"/>
      <c r="AJ10" s="687"/>
      <c r="AK10" s="687"/>
      <c r="AL10" s="688" t="s">
        <v>127</v>
      </c>
      <c r="AM10" s="689"/>
      <c r="AN10" s="689"/>
      <c r="AO10" s="690"/>
      <c r="AP10" s="680" t="s">
        <v>243</v>
      </c>
      <c r="AQ10" s="681"/>
      <c r="AR10" s="681"/>
      <c r="AS10" s="681"/>
      <c r="AT10" s="681"/>
      <c r="AU10" s="681"/>
      <c r="AV10" s="681"/>
      <c r="AW10" s="681"/>
      <c r="AX10" s="681"/>
      <c r="AY10" s="681"/>
      <c r="AZ10" s="681"/>
      <c r="BA10" s="681"/>
      <c r="BB10" s="681"/>
      <c r="BC10" s="681"/>
      <c r="BD10" s="681"/>
      <c r="BE10" s="681"/>
      <c r="BF10" s="682"/>
      <c r="BG10" s="683">
        <v>6825</v>
      </c>
      <c r="BH10" s="684"/>
      <c r="BI10" s="684"/>
      <c r="BJ10" s="684"/>
      <c r="BK10" s="684"/>
      <c r="BL10" s="684"/>
      <c r="BM10" s="684"/>
      <c r="BN10" s="685"/>
      <c r="BO10" s="686">
        <v>2.2999999999999998</v>
      </c>
      <c r="BP10" s="686"/>
      <c r="BQ10" s="686"/>
      <c r="BR10" s="686"/>
      <c r="BS10" s="692" t="s">
        <v>127</v>
      </c>
      <c r="BT10" s="684"/>
      <c r="BU10" s="684"/>
      <c r="BV10" s="684"/>
      <c r="BW10" s="684"/>
      <c r="BX10" s="684"/>
      <c r="BY10" s="684"/>
      <c r="BZ10" s="684"/>
      <c r="CA10" s="684"/>
      <c r="CB10" s="693"/>
      <c r="CD10" s="698" t="s">
        <v>244</v>
      </c>
      <c r="CE10" s="699"/>
      <c r="CF10" s="699"/>
      <c r="CG10" s="699"/>
      <c r="CH10" s="699"/>
      <c r="CI10" s="699"/>
      <c r="CJ10" s="699"/>
      <c r="CK10" s="699"/>
      <c r="CL10" s="699"/>
      <c r="CM10" s="699"/>
      <c r="CN10" s="699"/>
      <c r="CO10" s="699"/>
      <c r="CP10" s="699"/>
      <c r="CQ10" s="700"/>
      <c r="CR10" s="683" t="s">
        <v>127</v>
      </c>
      <c r="CS10" s="684"/>
      <c r="CT10" s="684"/>
      <c r="CU10" s="684"/>
      <c r="CV10" s="684"/>
      <c r="CW10" s="684"/>
      <c r="CX10" s="684"/>
      <c r="CY10" s="685"/>
      <c r="CZ10" s="686" t="s">
        <v>127</v>
      </c>
      <c r="DA10" s="686"/>
      <c r="DB10" s="686"/>
      <c r="DC10" s="686"/>
      <c r="DD10" s="692" t="s">
        <v>127</v>
      </c>
      <c r="DE10" s="684"/>
      <c r="DF10" s="684"/>
      <c r="DG10" s="684"/>
      <c r="DH10" s="684"/>
      <c r="DI10" s="684"/>
      <c r="DJ10" s="684"/>
      <c r="DK10" s="684"/>
      <c r="DL10" s="684"/>
      <c r="DM10" s="684"/>
      <c r="DN10" s="684"/>
      <c r="DO10" s="684"/>
      <c r="DP10" s="685"/>
      <c r="DQ10" s="692" t="s">
        <v>127</v>
      </c>
      <c r="DR10" s="684"/>
      <c r="DS10" s="684"/>
      <c r="DT10" s="684"/>
      <c r="DU10" s="684"/>
      <c r="DV10" s="684"/>
      <c r="DW10" s="684"/>
      <c r="DX10" s="684"/>
      <c r="DY10" s="684"/>
      <c r="DZ10" s="684"/>
      <c r="EA10" s="684"/>
      <c r="EB10" s="684"/>
      <c r="EC10" s="693"/>
    </row>
    <row r="11" spans="2:143" ht="11.25" customHeight="1" x14ac:dyDescent="0.15">
      <c r="B11" s="680" t="s">
        <v>245</v>
      </c>
      <c r="C11" s="681"/>
      <c r="D11" s="681"/>
      <c r="E11" s="681"/>
      <c r="F11" s="681"/>
      <c r="G11" s="681"/>
      <c r="H11" s="681"/>
      <c r="I11" s="681"/>
      <c r="J11" s="681"/>
      <c r="K11" s="681"/>
      <c r="L11" s="681"/>
      <c r="M11" s="681"/>
      <c r="N11" s="681"/>
      <c r="O11" s="681"/>
      <c r="P11" s="681"/>
      <c r="Q11" s="682"/>
      <c r="R11" s="683">
        <v>56610</v>
      </c>
      <c r="S11" s="684"/>
      <c r="T11" s="684"/>
      <c r="U11" s="684"/>
      <c r="V11" s="684"/>
      <c r="W11" s="684"/>
      <c r="X11" s="684"/>
      <c r="Y11" s="685"/>
      <c r="Z11" s="688">
        <v>1.3</v>
      </c>
      <c r="AA11" s="689"/>
      <c r="AB11" s="689"/>
      <c r="AC11" s="701"/>
      <c r="AD11" s="692">
        <v>56610</v>
      </c>
      <c r="AE11" s="684"/>
      <c r="AF11" s="684"/>
      <c r="AG11" s="684"/>
      <c r="AH11" s="684"/>
      <c r="AI11" s="684"/>
      <c r="AJ11" s="684"/>
      <c r="AK11" s="685"/>
      <c r="AL11" s="688">
        <v>3.6</v>
      </c>
      <c r="AM11" s="689"/>
      <c r="AN11" s="689"/>
      <c r="AO11" s="690"/>
      <c r="AP11" s="680" t="s">
        <v>246</v>
      </c>
      <c r="AQ11" s="681"/>
      <c r="AR11" s="681"/>
      <c r="AS11" s="681"/>
      <c r="AT11" s="681"/>
      <c r="AU11" s="681"/>
      <c r="AV11" s="681"/>
      <c r="AW11" s="681"/>
      <c r="AX11" s="681"/>
      <c r="AY11" s="681"/>
      <c r="AZ11" s="681"/>
      <c r="BA11" s="681"/>
      <c r="BB11" s="681"/>
      <c r="BC11" s="681"/>
      <c r="BD11" s="681"/>
      <c r="BE11" s="681"/>
      <c r="BF11" s="682"/>
      <c r="BG11" s="683">
        <v>15157</v>
      </c>
      <c r="BH11" s="684"/>
      <c r="BI11" s="684"/>
      <c r="BJ11" s="684"/>
      <c r="BK11" s="684"/>
      <c r="BL11" s="684"/>
      <c r="BM11" s="684"/>
      <c r="BN11" s="685"/>
      <c r="BO11" s="686">
        <v>5.0999999999999996</v>
      </c>
      <c r="BP11" s="686"/>
      <c r="BQ11" s="686"/>
      <c r="BR11" s="686"/>
      <c r="BS11" s="692" t="s">
        <v>127</v>
      </c>
      <c r="BT11" s="684"/>
      <c r="BU11" s="684"/>
      <c r="BV11" s="684"/>
      <c r="BW11" s="684"/>
      <c r="BX11" s="684"/>
      <c r="BY11" s="684"/>
      <c r="BZ11" s="684"/>
      <c r="CA11" s="684"/>
      <c r="CB11" s="693"/>
      <c r="CD11" s="698" t="s">
        <v>247</v>
      </c>
      <c r="CE11" s="699"/>
      <c r="CF11" s="699"/>
      <c r="CG11" s="699"/>
      <c r="CH11" s="699"/>
      <c r="CI11" s="699"/>
      <c r="CJ11" s="699"/>
      <c r="CK11" s="699"/>
      <c r="CL11" s="699"/>
      <c r="CM11" s="699"/>
      <c r="CN11" s="699"/>
      <c r="CO11" s="699"/>
      <c r="CP11" s="699"/>
      <c r="CQ11" s="700"/>
      <c r="CR11" s="683">
        <v>174735</v>
      </c>
      <c r="CS11" s="684"/>
      <c r="CT11" s="684"/>
      <c r="CU11" s="684"/>
      <c r="CV11" s="684"/>
      <c r="CW11" s="684"/>
      <c r="CX11" s="684"/>
      <c r="CY11" s="685"/>
      <c r="CZ11" s="686">
        <v>4</v>
      </c>
      <c r="DA11" s="686"/>
      <c r="DB11" s="686"/>
      <c r="DC11" s="686"/>
      <c r="DD11" s="692">
        <v>93736</v>
      </c>
      <c r="DE11" s="684"/>
      <c r="DF11" s="684"/>
      <c r="DG11" s="684"/>
      <c r="DH11" s="684"/>
      <c r="DI11" s="684"/>
      <c r="DJ11" s="684"/>
      <c r="DK11" s="684"/>
      <c r="DL11" s="684"/>
      <c r="DM11" s="684"/>
      <c r="DN11" s="684"/>
      <c r="DO11" s="684"/>
      <c r="DP11" s="685"/>
      <c r="DQ11" s="692">
        <v>44513</v>
      </c>
      <c r="DR11" s="684"/>
      <c r="DS11" s="684"/>
      <c r="DT11" s="684"/>
      <c r="DU11" s="684"/>
      <c r="DV11" s="684"/>
      <c r="DW11" s="684"/>
      <c r="DX11" s="684"/>
      <c r="DY11" s="684"/>
      <c r="DZ11" s="684"/>
      <c r="EA11" s="684"/>
      <c r="EB11" s="684"/>
      <c r="EC11" s="693"/>
    </row>
    <row r="12" spans="2:143" ht="11.25" customHeight="1" x14ac:dyDescent="0.15">
      <c r="B12" s="680" t="s">
        <v>248</v>
      </c>
      <c r="C12" s="681"/>
      <c r="D12" s="681"/>
      <c r="E12" s="681"/>
      <c r="F12" s="681"/>
      <c r="G12" s="681"/>
      <c r="H12" s="681"/>
      <c r="I12" s="681"/>
      <c r="J12" s="681"/>
      <c r="K12" s="681"/>
      <c r="L12" s="681"/>
      <c r="M12" s="681"/>
      <c r="N12" s="681"/>
      <c r="O12" s="681"/>
      <c r="P12" s="681"/>
      <c r="Q12" s="682"/>
      <c r="R12" s="683" t="s">
        <v>127</v>
      </c>
      <c r="S12" s="684"/>
      <c r="T12" s="684"/>
      <c r="U12" s="684"/>
      <c r="V12" s="684"/>
      <c r="W12" s="684"/>
      <c r="X12" s="684"/>
      <c r="Y12" s="685"/>
      <c r="Z12" s="686" t="s">
        <v>127</v>
      </c>
      <c r="AA12" s="686"/>
      <c r="AB12" s="686"/>
      <c r="AC12" s="686"/>
      <c r="AD12" s="687" t="s">
        <v>127</v>
      </c>
      <c r="AE12" s="687"/>
      <c r="AF12" s="687"/>
      <c r="AG12" s="687"/>
      <c r="AH12" s="687"/>
      <c r="AI12" s="687"/>
      <c r="AJ12" s="687"/>
      <c r="AK12" s="687"/>
      <c r="AL12" s="688" t="s">
        <v>127</v>
      </c>
      <c r="AM12" s="689"/>
      <c r="AN12" s="689"/>
      <c r="AO12" s="690"/>
      <c r="AP12" s="680" t="s">
        <v>249</v>
      </c>
      <c r="AQ12" s="681"/>
      <c r="AR12" s="681"/>
      <c r="AS12" s="681"/>
      <c r="AT12" s="681"/>
      <c r="AU12" s="681"/>
      <c r="AV12" s="681"/>
      <c r="AW12" s="681"/>
      <c r="AX12" s="681"/>
      <c r="AY12" s="681"/>
      <c r="AZ12" s="681"/>
      <c r="BA12" s="681"/>
      <c r="BB12" s="681"/>
      <c r="BC12" s="681"/>
      <c r="BD12" s="681"/>
      <c r="BE12" s="681"/>
      <c r="BF12" s="682"/>
      <c r="BG12" s="683">
        <v>126949</v>
      </c>
      <c r="BH12" s="684"/>
      <c r="BI12" s="684"/>
      <c r="BJ12" s="684"/>
      <c r="BK12" s="684"/>
      <c r="BL12" s="684"/>
      <c r="BM12" s="684"/>
      <c r="BN12" s="685"/>
      <c r="BO12" s="686">
        <v>42.9</v>
      </c>
      <c r="BP12" s="686"/>
      <c r="BQ12" s="686"/>
      <c r="BR12" s="686"/>
      <c r="BS12" s="692" t="s">
        <v>127</v>
      </c>
      <c r="BT12" s="684"/>
      <c r="BU12" s="684"/>
      <c r="BV12" s="684"/>
      <c r="BW12" s="684"/>
      <c r="BX12" s="684"/>
      <c r="BY12" s="684"/>
      <c r="BZ12" s="684"/>
      <c r="CA12" s="684"/>
      <c r="CB12" s="693"/>
      <c r="CD12" s="698" t="s">
        <v>250</v>
      </c>
      <c r="CE12" s="699"/>
      <c r="CF12" s="699"/>
      <c r="CG12" s="699"/>
      <c r="CH12" s="699"/>
      <c r="CI12" s="699"/>
      <c r="CJ12" s="699"/>
      <c r="CK12" s="699"/>
      <c r="CL12" s="699"/>
      <c r="CM12" s="699"/>
      <c r="CN12" s="699"/>
      <c r="CO12" s="699"/>
      <c r="CP12" s="699"/>
      <c r="CQ12" s="700"/>
      <c r="CR12" s="683">
        <v>34823</v>
      </c>
      <c r="CS12" s="684"/>
      <c r="CT12" s="684"/>
      <c r="CU12" s="684"/>
      <c r="CV12" s="684"/>
      <c r="CW12" s="684"/>
      <c r="CX12" s="684"/>
      <c r="CY12" s="685"/>
      <c r="CZ12" s="686">
        <v>0.8</v>
      </c>
      <c r="DA12" s="686"/>
      <c r="DB12" s="686"/>
      <c r="DC12" s="686"/>
      <c r="DD12" s="692" t="s">
        <v>127</v>
      </c>
      <c r="DE12" s="684"/>
      <c r="DF12" s="684"/>
      <c r="DG12" s="684"/>
      <c r="DH12" s="684"/>
      <c r="DI12" s="684"/>
      <c r="DJ12" s="684"/>
      <c r="DK12" s="684"/>
      <c r="DL12" s="684"/>
      <c r="DM12" s="684"/>
      <c r="DN12" s="684"/>
      <c r="DO12" s="684"/>
      <c r="DP12" s="685"/>
      <c r="DQ12" s="692">
        <v>8234</v>
      </c>
      <c r="DR12" s="684"/>
      <c r="DS12" s="684"/>
      <c r="DT12" s="684"/>
      <c r="DU12" s="684"/>
      <c r="DV12" s="684"/>
      <c r="DW12" s="684"/>
      <c r="DX12" s="684"/>
      <c r="DY12" s="684"/>
      <c r="DZ12" s="684"/>
      <c r="EA12" s="684"/>
      <c r="EB12" s="684"/>
      <c r="EC12" s="693"/>
    </row>
    <row r="13" spans="2:143" ht="11.25" customHeight="1" x14ac:dyDescent="0.15">
      <c r="B13" s="680" t="s">
        <v>251</v>
      </c>
      <c r="C13" s="681"/>
      <c r="D13" s="681"/>
      <c r="E13" s="681"/>
      <c r="F13" s="681"/>
      <c r="G13" s="681"/>
      <c r="H13" s="681"/>
      <c r="I13" s="681"/>
      <c r="J13" s="681"/>
      <c r="K13" s="681"/>
      <c r="L13" s="681"/>
      <c r="M13" s="681"/>
      <c r="N13" s="681"/>
      <c r="O13" s="681"/>
      <c r="P13" s="681"/>
      <c r="Q13" s="682"/>
      <c r="R13" s="683" t="s">
        <v>127</v>
      </c>
      <c r="S13" s="684"/>
      <c r="T13" s="684"/>
      <c r="U13" s="684"/>
      <c r="V13" s="684"/>
      <c r="W13" s="684"/>
      <c r="X13" s="684"/>
      <c r="Y13" s="685"/>
      <c r="Z13" s="686" t="s">
        <v>127</v>
      </c>
      <c r="AA13" s="686"/>
      <c r="AB13" s="686"/>
      <c r="AC13" s="686"/>
      <c r="AD13" s="687" t="s">
        <v>127</v>
      </c>
      <c r="AE13" s="687"/>
      <c r="AF13" s="687"/>
      <c r="AG13" s="687"/>
      <c r="AH13" s="687"/>
      <c r="AI13" s="687"/>
      <c r="AJ13" s="687"/>
      <c r="AK13" s="687"/>
      <c r="AL13" s="688" t="s">
        <v>127</v>
      </c>
      <c r="AM13" s="689"/>
      <c r="AN13" s="689"/>
      <c r="AO13" s="690"/>
      <c r="AP13" s="680" t="s">
        <v>252</v>
      </c>
      <c r="AQ13" s="681"/>
      <c r="AR13" s="681"/>
      <c r="AS13" s="681"/>
      <c r="AT13" s="681"/>
      <c r="AU13" s="681"/>
      <c r="AV13" s="681"/>
      <c r="AW13" s="681"/>
      <c r="AX13" s="681"/>
      <c r="AY13" s="681"/>
      <c r="AZ13" s="681"/>
      <c r="BA13" s="681"/>
      <c r="BB13" s="681"/>
      <c r="BC13" s="681"/>
      <c r="BD13" s="681"/>
      <c r="BE13" s="681"/>
      <c r="BF13" s="682"/>
      <c r="BG13" s="683">
        <v>123904</v>
      </c>
      <c r="BH13" s="684"/>
      <c r="BI13" s="684"/>
      <c r="BJ13" s="684"/>
      <c r="BK13" s="684"/>
      <c r="BL13" s="684"/>
      <c r="BM13" s="684"/>
      <c r="BN13" s="685"/>
      <c r="BO13" s="686">
        <v>41.9</v>
      </c>
      <c r="BP13" s="686"/>
      <c r="BQ13" s="686"/>
      <c r="BR13" s="686"/>
      <c r="BS13" s="692" t="s">
        <v>127</v>
      </c>
      <c r="BT13" s="684"/>
      <c r="BU13" s="684"/>
      <c r="BV13" s="684"/>
      <c r="BW13" s="684"/>
      <c r="BX13" s="684"/>
      <c r="BY13" s="684"/>
      <c r="BZ13" s="684"/>
      <c r="CA13" s="684"/>
      <c r="CB13" s="693"/>
      <c r="CD13" s="698" t="s">
        <v>253</v>
      </c>
      <c r="CE13" s="699"/>
      <c r="CF13" s="699"/>
      <c r="CG13" s="699"/>
      <c r="CH13" s="699"/>
      <c r="CI13" s="699"/>
      <c r="CJ13" s="699"/>
      <c r="CK13" s="699"/>
      <c r="CL13" s="699"/>
      <c r="CM13" s="699"/>
      <c r="CN13" s="699"/>
      <c r="CO13" s="699"/>
      <c r="CP13" s="699"/>
      <c r="CQ13" s="700"/>
      <c r="CR13" s="683">
        <v>421298</v>
      </c>
      <c r="CS13" s="684"/>
      <c r="CT13" s="684"/>
      <c r="CU13" s="684"/>
      <c r="CV13" s="684"/>
      <c r="CW13" s="684"/>
      <c r="CX13" s="684"/>
      <c r="CY13" s="685"/>
      <c r="CZ13" s="686">
        <v>9.6999999999999993</v>
      </c>
      <c r="DA13" s="686"/>
      <c r="DB13" s="686"/>
      <c r="DC13" s="686"/>
      <c r="DD13" s="692">
        <v>377736</v>
      </c>
      <c r="DE13" s="684"/>
      <c r="DF13" s="684"/>
      <c r="DG13" s="684"/>
      <c r="DH13" s="684"/>
      <c r="DI13" s="684"/>
      <c r="DJ13" s="684"/>
      <c r="DK13" s="684"/>
      <c r="DL13" s="684"/>
      <c r="DM13" s="684"/>
      <c r="DN13" s="684"/>
      <c r="DO13" s="684"/>
      <c r="DP13" s="685"/>
      <c r="DQ13" s="692">
        <v>24457</v>
      </c>
      <c r="DR13" s="684"/>
      <c r="DS13" s="684"/>
      <c r="DT13" s="684"/>
      <c r="DU13" s="684"/>
      <c r="DV13" s="684"/>
      <c r="DW13" s="684"/>
      <c r="DX13" s="684"/>
      <c r="DY13" s="684"/>
      <c r="DZ13" s="684"/>
      <c r="EA13" s="684"/>
      <c r="EB13" s="684"/>
      <c r="EC13" s="693"/>
    </row>
    <row r="14" spans="2:143" ht="11.25" customHeight="1" x14ac:dyDescent="0.15">
      <c r="B14" s="680" t="s">
        <v>254</v>
      </c>
      <c r="C14" s="681"/>
      <c r="D14" s="681"/>
      <c r="E14" s="681"/>
      <c r="F14" s="681"/>
      <c r="G14" s="681"/>
      <c r="H14" s="681"/>
      <c r="I14" s="681"/>
      <c r="J14" s="681"/>
      <c r="K14" s="681"/>
      <c r="L14" s="681"/>
      <c r="M14" s="681"/>
      <c r="N14" s="681"/>
      <c r="O14" s="681"/>
      <c r="P14" s="681"/>
      <c r="Q14" s="682"/>
      <c r="R14" s="683">
        <v>1929</v>
      </c>
      <c r="S14" s="684"/>
      <c r="T14" s="684"/>
      <c r="U14" s="684"/>
      <c r="V14" s="684"/>
      <c r="W14" s="684"/>
      <c r="X14" s="684"/>
      <c r="Y14" s="685"/>
      <c r="Z14" s="686">
        <v>0</v>
      </c>
      <c r="AA14" s="686"/>
      <c r="AB14" s="686"/>
      <c r="AC14" s="686"/>
      <c r="AD14" s="687">
        <v>1929</v>
      </c>
      <c r="AE14" s="687"/>
      <c r="AF14" s="687"/>
      <c r="AG14" s="687"/>
      <c r="AH14" s="687"/>
      <c r="AI14" s="687"/>
      <c r="AJ14" s="687"/>
      <c r="AK14" s="687"/>
      <c r="AL14" s="688">
        <v>0.1</v>
      </c>
      <c r="AM14" s="689"/>
      <c r="AN14" s="689"/>
      <c r="AO14" s="690"/>
      <c r="AP14" s="680" t="s">
        <v>255</v>
      </c>
      <c r="AQ14" s="681"/>
      <c r="AR14" s="681"/>
      <c r="AS14" s="681"/>
      <c r="AT14" s="681"/>
      <c r="AU14" s="681"/>
      <c r="AV14" s="681"/>
      <c r="AW14" s="681"/>
      <c r="AX14" s="681"/>
      <c r="AY14" s="681"/>
      <c r="AZ14" s="681"/>
      <c r="BA14" s="681"/>
      <c r="BB14" s="681"/>
      <c r="BC14" s="681"/>
      <c r="BD14" s="681"/>
      <c r="BE14" s="681"/>
      <c r="BF14" s="682"/>
      <c r="BG14" s="683">
        <v>13366</v>
      </c>
      <c r="BH14" s="684"/>
      <c r="BI14" s="684"/>
      <c r="BJ14" s="684"/>
      <c r="BK14" s="684"/>
      <c r="BL14" s="684"/>
      <c r="BM14" s="684"/>
      <c r="BN14" s="685"/>
      <c r="BO14" s="686">
        <v>4.5</v>
      </c>
      <c r="BP14" s="686"/>
      <c r="BQ14" s="686"/>
      <c r="BR14" s="686"/>
      <c r="BS14" s="692" t="s">
        <v>127</v>
      </c>
      <c r="BT14" s="684"/>
      <c r="BU14" s="684"/>
      <c r="BV14" s="684"/>
      <c r="BW14" s="684"/>
      <c r="BX14" s="684"/>
      <c r="BY14" s="684"/>
      <c r="BZ14" s="684"/>
      <c r="CA14" s="684"/>
      <c r="CB14" s="693"/>
      <c r="CD14" s="698" t="s">
        <v>256</v>
      </c>
      <c r="CE14" s="699"/>
      <c r="CF14" s="699"/>
      <c r="CG14" s="699"/>
      <c r="CH14" s="699"/>
      <c r="CI14" s="699"/>
      <c r="CJ14" s="699"/>
      <c r="CK14" s="699"/>
      <c r="CL14" s="699"/>
      <c r="CM14" s="699"/>
      <c r="CN14" s="699"/>
      <c r="CO14" s="699"/>
      <c r="CP14" s="699"/>
      <c r="CQ14" s="700"/>
      <c r="CR14" s="683">
        <v>186597</v>
      </c>
      <c r="CS14" s="684"/>
      <c r="CT14" s="684"/>
      <c r="CU14" s="684"/>
      <c r="CV14" s="684"/>
      <c r="CW14" s="684"/>
      <c r="CX14" s="684"/>
      <c r="CY14" s="685"/>
      <c r="CZ14" s="686">
        <v>4.3</v>
      </c>
      <c r="DA14" s="686"/>
      <c r="DB14" s="686"/>
      <c r="DC14" s="686"/>
      <c r="DD14" s="692">
        <v>61558</v>
      </c>
      <c r="DE14" s="684"/>
      <c r="DF14" s="684"/>
      <c r="DG14" s="684"/>
      <c r="DH14" s="684"/>
      <c r="DI14" s="684"/>
      <c r="DJ14" s="684"/>
      <c r="DK14" s="684"/>
      <c r="DL14" s="684"/>
      <c r="DM14" s="684"/>
      <c r="DN14" s="684"/>
      <c r="DO14" s="684"/>
      <c r="DP14" s="685"/>
      <c r="DQ14" s="692">
        <v>122741</v>
      </c>
      <c r="DR14" s="684"/>
      <c r="DS14" s="684"/>
      <c r="DT14" s="684"/>
      <c r="DU14" s="684"/>
      <c r="DV14" s="684"/>
      <c r="DW14" s="684"/>
      <c r="DX14" s="684"/>
      <c r="DY14" s="684"/>
      <c r="DZ14" s="684"/>
      <c r="EA14" s="684"/>
      <c r="EB14" s="684"/>
      <c r="EC14" s="693"/>
    </row>
    <row r="15" spans="2:143" ht="11.25" customHeight="1" x14ac:dyDescent="0.15">
      <c r="B15" s="680" t="s">
        <v>257</v>
      </c>
      <c r="C15" s="681"/>
      <c r="D15" s="681"/>
      <c r="E15" s="681"/>
      <c r="F15" s="681"/>
      <c r="G15" s="681"/>
      <c r="H15" s="681"/>
      <c r="I15" s="681"/>
      <c r="J15" s="681"/>
      <c r="K15" s="681"/>
      <c r="L15" s="681"/>
      <c r="M15" s="681"/>
      <c r="N15" s="681"/>
      <c r="O15" s="681"/>
      <c r="P15" s="681"/>
      <c r="Q15" s="682"/>
      <c r="R15" s="683" t="s">
        <v>127</v>
      </c>
      <c r="S15" s="684"/>
      <c r="T15" s="684"/>
      <c r="U15" s="684"/>
      <c r="V15" s="684"/>
      <c r="W15" s="684"/>
      <c r="X15" s="684"/>
      <c r="Y15" s="685"/>
      <c r="Z15" s="686" t="s">
        <v>127</v>
      </c>
      <c r="AA15" s="686"/>
      <c r="AB15" s="686"/>
      <c r="AC15" s="686"/>
      <c r="AD15" s="687" t="s">
        <v>127</v>
      </c>
      <c r="AE15" s="687"/>
      <c r="AF15" s="687"/>
      <c r="AG15" s="687"/>
      <c r="AH15" s="687"/>
      <c r="AI15" s="687"/>
      <c r="AJ15" s="687"/>
      <c r="AK15" s="687"/>
      <c r="AL15" s="688" t="s">
        <v>127</v>
      </c>
      <c r="AM15" s="689"/>
      <c r="AN15" s="689"/>
      <c r="AO15" s="690"/>
      <c r="AP15" s="680" t="s">
        <v>258</v>
      </c>
      <c r="AQ15" s="681"/>
      <c r="AR15" s="681"/>
      <c r="AS15" s="681"/>
      <c r="AT15" s="681"/>
      <c r="AU15" s="681"/>
      <c r="AV15" s="681"/>
      <c r="AW15" s="681"/>
      <c r="AX15" s="681"/>
      <c r="AY15" s="681"/>
      <c r="AZ15" s="681"/>
      <c r="BA15" s="681"/>
      <c r="BB15" s="681"/>
      <c r="BC15" s="681"/>
      <c r="BD15" s="681"/>
      <c r="BE15" s="681"/>
      <c r="BF15" s="682"/>
      <c r="BG15" s="683">
        <v>34833</v>
      </c>
      <c r="BH15" s="684"/>
      <c r="BI15" s="684"/>
      <c r="BJ15" s="684"/>
      <c r="BK15" s="684"/>
      <c r="BL15" s="684"/>
      <c r="BM15" s="684"/>
      <c r="BN15" s="685"/>
      <c r="BO15" s="686">
        <v>11.8</v>
      </c>
      <c r="BP15" s="686"/>
      <c r="BQ15" s="686"/>
      <c r="BR15" s="686"/>
      <c r="BS15" s="692" t="s">
        <v>127</v>
      </c>
      <c r="BT15" s="684"/>
      <c r="BU15" s="684"/>
      <c r="BV15" s="684"/>
      <c r="BW15" s="684"/>
      <c r="BX15" s="684"/>
      <c r="BY15" s="684"/>
      <c r="BZ15" s="684"/>
      <c r="CA15" s="684"/>
      <c r="CB15" s="693"/>
      <c r="CD15" s="698" t="s">
        <v>259</v>
      </c>
      <c r="CE15" s="699"/>
      <c r="CF15" s="699"/>
      <c r="CG15" s="699"/>
      <c r="CH15" s="699"/>
      <c r="CI15" s="699"/>
      <c r="CJ15" s="699"/>
      <c r="CK15" s="699"/>
      <c r="CL15" s="699"/>
      <c r="CM15" s="699"/>
      <c r="CN15" s="699"/>
      <c r="CO15" s="699"/>
      <c r="CP15" s="699"/>
      <c r="CQ15" s="700"/>
      <c r="CR15" s="683">
        <v>359806</v>
      </c>
      <c r="CS15" s="684"/>
      <c r="CT15" s="684"/>
      <c r="CU15" s="684"/>
      <c r="CV15" s="684"/>
      <c r="CW15" s="684"/>
      <c r="CX15" s="684"/>
      <c r="CY15" s="685"/>
      <c r="CZ15" s="686">
        <v>8.3000000000000007</v>
      </c>
      <c r="DA15" s="686"/>
      <c r="DB15" s="686"/>
      <c r="DC15" s="686"/>
      <c r="DD15" s="692">
        <v>101189</v>
      </c>
      <c r="DE15" s="684"/>
      <c r="DF15" s="684"/>
      <c r="DG15" s="684"/>
      <c r="DH15" s="684"/>
      <c r="DI15" s="684"/>
      <c r="DJ15" s="684"/>
      <c r="DK15" s="684"/>
      <c r="DL15" s="684"/>
      <c r="DM15" s="684"/>
      <c r="DN15" s="684"/>
      <c r="DO15" s="684"/>
      <c r="DP15" s="685"/>
      <c r="DQ15" s="692">
        <v>163229</v>
      </c>
      <c r="DR15" s="684"/>
      <c r="DS15" s="684"/>
      <c r="DT15" s="684"/>
      <c r="DU15" s="684"/>
      <c r="DV15" s="684"/>
      <c r="DW15" s="684"/>
      <c r="DX15" s="684"/>
      <c r="DY15" s="684"/>
      <c r="DZ15" s="684"/>
      <c r="EA15" s="684"/>
      <c r="EB15" s="684"/>
      <c r="EC15" s="693"/>
    </row>
    <row r="16" spans="2:143" ht="11.25" customHeight="1" x14ac:dyDescent="0.15">
      <c r="B16" s="680" t="s">
        <v>260</v>
      </c>
      <c r="C16" s="681"/>
      <c r="D16" s="681"/>
      <c r="E16" s="681"/>
      <c r="F16" s="681"/>
      <c r="G16" s="681"/>
      <c r="H16" s="681"/>
      <c r="I16" s="681"/>
      <c r="J16" s="681"/>
      <c r="K16" s="681"/>
      <c r="L16" s="681"/>
      <c r="M16" s="681"/>
      <c r="N16" s="681"/>
      <c r="O16" s="681"/>
      <c r="P16" s="681"/>
      <c r="Q16" s="682"/>
      <c r="R16" s="683">
        <v>470</v>
      </c>
      <c r="S16" s="684"/>
      <c r="T16" s="684"/>
      <c r="U16" s="684"/>
      <c r="V16" s="684"/>
      <c r="W16" s="684"/>
      <c r="X16" s="684"/>
      <c r="Y16" s="685"/>
      <c r="Z16" s="686">
        <v>0</v>
      </c>
      <c r="AA16" s="686"/>
      <c r="AB16" s="686"/>
      <c r="AC16" s="686"/>
      <c r="AD16" s="687">
        <v>470</v>
      </c>
      <c r="AE16" s="687"/>
      <c r="AF16" s="687"/>
      <c r="AG16" s="687"/>
      <c r="AH16" s="687"/>
      <c r="AI16" s="687"/>
      <c r="AJ16" s="687"/>
      <c r="AK16" s="687"/>
      <c r="AL16" s="688">
        <v>0</v>
      </c>
      <c r="AM16" s="689"/>
      <c r="AN16" s="689"/>
      <c r="AO16" s="690"/>
      <c r="AP16" s="680" t="s">
        <v>261</v>
      </c>
      <c r="AQ16" s="681"/>
      <c r="AR16" s="681"/>
      <c r="AS16" s="681"/>
      <c r="AT16" s="681"/>
      <c r="AU16" s="681"/>
      <c r="AV16" s="681"/>
      <c r="AW16" s="681"/>
      <c r="AX16" s="681"/>
      <c r="AY16" s="681"/>
      <c r="AZ16" s="681"/>
      <c r="BA16" s="681"/>
      <c r="BB16" s="681"/>
      <c r="BC16" s="681"/>
      <c r="BD16" s="681"/>
      <c r="BE16" s="681"/>
      <c r="BF16" s="682"/>
      <c r="BG16" s="683" t="s">
        <v>127</v>
      </c>
      <c r="BH16" s="684"/>
      <c r="BI16" s="684"/>
      <c r="BJ16" s="684"/>
      <c r="BK16" s="684"/>
      <c r="BL16" s="684"/>
      <c r="BM16" s="684"/>
      <c r="BN16" s="685"/>
      <c r="BO16" s="686" t="s">
        <v>127</v>
      </c>
      <c r="BP16" s="686"/>
      <c r="BQ16" s="686"/>
      <c r="BR16" s="686"/>
      <c r="BS16" s="692" t="s">
        <v>127</v>
      </c>
      <c r="BT16" s="684"/>
      <c r="BU16" s="684"/>
      <c r="BV16" s="684"/>
      <c r="BW16" s="684"/>
      <c r="BX16" s="684"/>
      <c r="BY16" s="684"/>
      <c r="BZ16" s="684"/>
      <c r="CA16" s="684"/>
      <c r="CB16" s="693"/>
      <c r="CD16" s="698" t="s">
        <v>262</v>
      </c>
      <c r="CE16" s="699"/>
      <c r="CF16" s="699"/>
      <c r="CG16" s="699"/>
      <c r="CH16" s="699"/>
      <c r="CI16" s="699"/>
      <c r="CJ16" s="699"/>
      <c r="CK16" s="699"/>
      <c r="CL16" s="699"/>
      <c r="CM16" s="699"/>
      <c r="CN16" s="699"/>
      <c r="CO16" s="699"/>
      <c r="CP16" s="699"/>
      <c r="CQ16" s="700"/>
      <c r="CR16" s="683">
        <v>25047</v>
      </c>
      <c r="CS16" s="684"/>
      <c r="CT16" s="684"/>
      <c r="CU16" s="684"/>
      <c r="CV16" s="684"/>
      <c r="CW16" s="684"/>
      <c r="CX16" s="684"/>
      <c r="CY16" s="685"/>
      <c r="CZ16" s="686">
        <v>0.6</v>
      </c>
      <c r="DA16" s="686"/>
      <c r="DB16" s="686"/>
      <c r="DC16" s="686"/>
      <c r="DD16" s="692" t="s">
        <v>127</v>
      </c>
      <c r="DE16" s="684"/>
      <c r="DF16" s="684"/>
      <c r="DG16" s="684"/>
      <c r="DH16" s="684"/>
      <c r="DI16" s="684"/>
      <c r="DJ16" s="684"/>
      <c r="DK16" s="684"/>
      <c r="DL16" s="684"/>
      <c r="DM16" s="684"/>
      <c r="DN16" s="684"/>
      <c r="DO16" s="684"/>
      <c r="DP16" s="685"/>
      <c r="DQ16" s="692">
        <v>7048</v>
      </c>
      <c r="DR16" s="684"/>
      <c r="DS16" s="684"/>
      <c r="DT16" s="684"/>
      <c r="DU16" s="684"/>
      <c r="DV16" s="684"/>
      <c r="DW16" s="684"/>
      <c r="DX16" s="684"/>
      <c r="DY16" s="684"/>
      <c r="DZ16" s="684"/>
      <c r="EA16" s="684"/>
      <c r="EB16" s="684"/>
      <c r="EC16" s="693"/>
    </row>
    <row r="17" spans="2:133" ht="11.25" customHeight="1" x14ac:dyDescent="0.15">
      <c r="B17" s="680" t="s">
        <v>263</v>
      </c>
      <c r="C17" s="681"/>
      <c r="D17" s="681"/>
      <c r="E17" s="681"/>
      <c r="F17" s="681"/>
      <c r="G17" s="681"/>
      <c r="H17" s="681"/>
      <c r="I17" s="681"/>
      <c r="J17" s="681"/>
      <c r="K17" s="681"/>
      <c r="L17" s="681"/>
      <c r="M17" s="681"/>
      <c r="N17" s="681"/>
      <c r="O17" s="681"/>
      <c r="P17" s="681"/>
      <c r="Q17" s="682"/>
      <c r="R17" s="683">
        <v>4441</v>
      </c>
      <c r="S17" s="684"/>
      <c r="T17" s="684"/>
      <c r="U17" s="684"/>
      <c r="V17" s="684"/>
      <c r="W17" s="684"/>
      <c r="X17" s="684"/>
      <c r="Y17" s="685"/>
      <c r="Z17" s="686">
        <v>0.1</v>
      </c>
      <c r="AA17" s="686"/>
      <c r="AB17" s="686"/>
      <c r="AC17" s="686"/>
      <c r="AD17" s="687">
        <v>4441</v>
      </c>
      <c r="AE17" s="687"/>
      <c r="AF17" s="687"/>
      <c r="AG17" s="687"/>
      <c r="AH17" s="687"/>
      <c r="AI17" s="687"/>
      <c r="AJ17" s="687"/>
      <c r="AK17" s="687"/>
      <c r="AL17" s="688">
        <v>0.3</v>
      </c>
      <c r="AM17" s="689"/>
      <c r="AN17" s="689"/>
      <c r="AO17" s="690"/>
      <c r="AP17" s="680" t="s">
        <v>264</v>
      </c>
      <c r="AQ17" s="681"/>
      <c r="AR17" s="681"/>
      <c r="AS17" s="681"/>
      <c r="AT17" s="681"/>
      <c r="AU17" s="681"/>
      <c r="AV17" s="681"/>
      <c r="AW17" s="681"/>
      <c r="AX17" s="681"/>
      <c r="AY17" s="681"/>
      <c r="AZ17" s="681"/>
      <c r="BA17" s="681"/>
      <c r="BB17" s="681"/>
      <c r="BC17" s="681"/>
      <c r="BD17" s="681"/>
      <c r="BE17" s="681"/>
      <c r="BF17" s="682"/>
      <c r="BG17" s="683" t="s">
        <v>127</v>
      </c>
      <c r="BH17" s="684"/>
      <c r="BI17" s="684"/>
      <c r="BJ17" s="684"/>
      <c r="BK17" s="684"/>
      <c r="BL17" s="684"/>
      <c r="BM17" s="684"/>
      <c r="BN17" s="685"/>
      <c r="BO17" s="686" t="s">
        <v>127</v>
      </c>
      <c r="BP17" s="686"/>
      <c r="BQ17" s="686"/>
      <c r="BR17" s="686"/>
      <c r="BS17" s="692" t="s">
        <v>127</v>
      </c>
      <c r="BT17" s="684"/>
      <c r="BU17" s="684"/>
      <c r="BV17" s="684"/>
      <c r="BW17" s="684"/>
      <c r="BX17" s="684"/>
      <c r="BY17" s="684"/>
      <c r="BZ17" s="684"/>
      <c r="CA17" s="684"/>
      <c r="CB17" s="693"/>
      <c r="CD17" s="698" t="s">
        <v>265</v>
      </c>
      <c r="CE17" s="699"/>
      <c r="CF17" s="699"/>
      <c r="CG17" s="699"/>
      <c r="CH17" s="699"/>
      <c r="CI17" s="699"/>
      <c r="CJ17" s="699"/>
      <c r="CK17" s="699"/>
      <c r="CL17" s="699"/>
      <c r="CM17" s="699"/>
      <c r="CN17" s="699"/>
      <c r="CO17" s="699"/>
      <c r="CP17" s="699"/>
      <c r="CQ17" s="700"/>
      <c r="CR17" s="683">
        <v>241799</v>
      </c>
      <c r="CS17" s="684"/>
      <c r="CT17" s="684"/>
      <c r="CU17" s="684"/>
      <c r="CV17" s="684"/>
      <c r="CW17" s="684"/>
      <c r="CX17" s="684"/>
      <c r="CY17" s="685"/>
      <c r="CZ17" s="686">
        <v>5.6</v>
      </c>
      <c r="DA17" s="686"/>
      <c r="DB17" s="686"/>
      <c r="DC17" s="686"/>
      <c r="DD17" s="692" t="s">
        <v>127</v>
      </c>
      <c r="DE17" s="684"/>
      <c r="DF17" s="684"/>
      <c r="DG17" s="684"/>
      <c r="DH17" s="684"/>
      <c r="DI17" s="684"/>
      <c r="DJ17" s="684"/>
      <c r="DK17" s="684"/>
      <c r="DL17" s="684"/>
      <c r="DM17" s="684"/>
      <c r="DN17" s="684"/>
      <c r="DO17" s="684"/>
      <c r="DP17" s="685"/>
      <c r="DQ17" s="692">
        <v>241677</v>
      </c>
      <c r="DR17" s="684"/>
      <c r="DS17" s="684"/>
      <c r="DT17" s="684"/>
      <c r="DU17" s="684"/>
      <c r="DV17" s="684"/>
      <c r="DW17" s="684"/>
      <c r="DX17" s="684"/>
      <c r="DY17" s="684"/>
      <c r="DZ17" s="684"/>
      <c r="EA17" s="684"/>
      <c r="EB17" s="684"/>
      <c r="EC17" s="693"/>
    </row>
    <row r="18" spans="2:133" ht="11.25" customHeight="1" x14ac:dyDescent="0.15">
      <c r="B18" s="680" t="s">
        <v>266</v>
      </c>
      <c r="C18" s="681"/>
      <c r="D18" s="681"/>
      <c r="E18" s="681"/>
      <c r="F18" s="681"/>
      <c r="G18" s="681"/>
      <c r="H18" s="681"/>
      <c r="I18" s="681"/>
      <c r="J18" s="681"/>
      <c r="K18" s="681"/>
      <c r="L18" s="681"/>
      <c r="M18" s="681"/>
      <c r="N18" s="681"/>
      <c r="O18" s="681"/>
      <c r="P18" s="681"/>
      <c r="Q18" s="682"/>
      <c r="R18" s="683">
        <v>646</v>
      </c>
      <c r="S18" s="684"/>
      <c r="T18" s="684"/>
      <c r="U18" s="684"/>
      <c r="V18" s="684"/>
      <c r="W18" s="684"/>
      <c r="X18" s="684"/>
      <c r="Y18" s="685"/>
      <c r="Z18" s="686">
        <v>0</v>
      </c>
      <c r="AA18" s="686"/>
      <c r="AB18" s="686"/>
      <c r="AC18" s="686"/>
      <c r="AD18" s="687">
        <v>646</v>
      </c>
      <c r="AE18" s="687"/>
      <c r="AF18" s="687"/>
      <c r="AG18" s="687"/>
      <c r="AH18" s="687"/>
      <c r="AI18" s="687"/>
      <c r="AJ18" s="687"/>
      <c r="AK18" s="687"/>
      <c r="AL18" s="688">
        <v>0</v>
      </c>
      <c r="AM18" s="689"/>
      <c r="AN18" s="689"/>
      <c r="AO18" s="690"/>
      <c r="AP18" s="680" t="s">
        <v>267</v>
      </c>
      <c r="AQ18" s="681"/>
      <c r="AR18" s="681"/>
      <c r="AS18" s="681"/>
      <c r="AT18" s="681"/>
      <c r="AU18" s="681"/>
      <c r="AV18" s="681"/>
      <c r="AW18" s="681"/>
      <c r="AX18" s="681"/>
      <c r="AY18" s="681"/>
      <c r="AZ18" s="681"/>
      <c r="BA18" s="681"/>
      <c r="BB18" s="681"/>
      <c r="BC18" s="681"/>
      <c r="BD18" s="681"/>
      <c r="BE18" s="681"/>
      <c r="BF18" s="682"/>
      <c r="BG18" s="683" t="s">
        <v>127</v>
      </c>
      <c r="BH18" s="684"/>
      <c r="BI18" s="684"/>
      <c r="BJ18" s="684"/>
      <c r="BK18" s="684"/>
      <c r="BL18" s="684"/>
      <c r="BM18" s="684"/>
      <c r="BN18" s="685"/>
      <c r="BO18" s="686" t="s">
        <v>127</v>
      </c>
      <c r="BP18" s="686"/>
      <c r="BQ18" s="686"/>
      <c r="BR18" s="686"/>
      <c r="BS18" s="692" t="s">
        <v>127</v>
      </c>
      <c r="BT18" s="684"/>
      <c r="BU18" s="684"/>
      <c r="BV18" s="684"/>
      <c r="BW18" s="684"/>
      <c r="BX18" s="684"/>
      <c r="BY18" s="684"/>
      <c r="BZ18" s="684"/>
      <c r="CA18" s="684"/>
      <c r="CB18" s="693"/>
      <c r="CD18" s="698" t="s">
        <v>268</v>
      </c>
      <c r="CE18" s="699"/>
      <c r="CF18" s="699"/>
      <c r="CG18" s="699"/>
      <c r="CH18" s="699"/>
      <c r="CI18" s="699"/>
      <c r="CJ18" s="699"/>
      <c r="CK18" s="699"/>
      <c r="CL18" s="699"/>
      <c r="CM18" s="699"/>
      <c r="CN18" s="699"/>
      <c r="CO18" s="699"/>
      <c r="CP18" s="699"/>
      <c r="CQ18" s="700"/>
      <c r="CR18" s="683" t="s">
        <v>127</v>
      </c>
      <c r="CS18" s="684"/>
      <c r="CT18" s="684"/>
      <c r="CU18" s="684"/>
      <c r="CV18" s="684"/>
      <c r="CW18" s="684"/>
      <c r="CX18" s="684"/>
      <c r="CY18" s="685"/>
      <c r="CZ18" s="686" t="s">
        <v>127</v>
      </c>
      <c r="DA18" s="686"/>
      <c r="DB18" s="686"/>
      <c r="DC18" s="686"/>
      <c r="DD18" s="692" t="s">
        <v>127</v>
      </c>
      <c r="DE18" s="684"/>
      <c r="DF18" s="684"/>
      <c r="DG18" s="684"/>
      <c r="DH18" s="684"/>
      <c r="DI18" s="684"/>
      <c r="DJ18" s="684"/>
      <c r="DK18" s="684"/>
      <c r="DL18" s="684"/>
      <c r="DM18" s="684"/>
      <c r="DN18" s="684"/>
      <c r="DO18" s="684"/>
      <c r="DP18" s="685"/>
      <c r="DQ18" s="692" t="s">
        <v>127</v>
      </c>
      <c r="DR18" s="684"/>
      <c r="DS18" s="684"/>
      <c r="DT18" s="684"/>
      <c r="DU18" s="684"/>
      <c r="DV18" s="684"/>
      <c r="DW18" s="684"/>
      <c r="DX18" s="684"/>
      <c r="DY18" s="684"/>
      <c r="DZ18" s="684"/>
      <c r="EA18" s="684"/>
      <c r="EB18" s="684"/>
      <c r="EC18" s="693"/>
    </row>
    <row r="19" spans="2:133" ht="11.25" customHeight="1" x14ac:dyDescent="0.15">
      <c r="B19" s="680" t="s">
        <v>269</v>
      </c>
      <c r="C19" s="681"/>
      <c r="D19" s="681"/>
      <c r="E19" s="681"/>
      <c r="F19" s="681"/>
      <c r="G19" s="681"/>
      <c r="H19" s="681"/>
      <c r="I19" s="681"/>
      <c r="J19" s="681"/>
      <c r="K19" s="681"/>
      <c r="L19" s="681"/>
      <c r="M19" s="681"/>
      <c r="N19" s="681"/>
      <c r="O19" s="681"/>
      <c r="P19" s="681"/>
      <c r="Q19" s="682"/>
      <c r="R19" s="683">
        <v>236</v>
      </c>
      <c r="S19" s="684"/>
      <c r="T19" s="684"/>
      <c r="U19" s="684"/>
      <c r="V19" s="684"/>
      <c r="W19" s="684"/>
      <c r="X19" s="684"/>
      <c r="Y19" s="685"/>
      <c r="Z19" s="686">
        <v>0</v>
      </c>
      <c r="AA19" s="686"/>
      <c r="AB19" s="686"/>
      <c r="AC19" s="686"/>
      <c r="AD19" s="687">
        <v>236</v>
      </c>
      <c r="AE19" s="687"/>
      <c r="AF19" s="687"/>
      <c r="AG19" s="687"/>
      <c r="AH19" s="687"/>
      <c r="AI19" s="687"/>
      <c r="AJ19" s="687"/>
      <c r="AK19" s="687"/>
      <c r="AL19" s="688">
        <v>0</v>
      </c>
      <c r="AM19" s="689"/>
      <c r="AN19" s="689"/>
      <c r="AO19" s="690"/>
      <c r="AP19" s="680" t="s">
        <v>270</v>
      </c>
      <c r="AQ19" s="681"/>
      <c r="AR19" s="681"/>
      <c r="AS19" s="681"/>
      <c r="AT19" s="681"/>
      <c r="AU19" s="681"/>
      <c r="AV19" s="681"/>
      <c r="AW19" s="681"/>
      <c r="AX19" s="681"/>
      <c r="AY19" s="681"/>
      <c r="AZ19" s="681"/>
      <c r="BA19" s="681"/>
      <c r="BB19" s="681"/>
      <c r="BC19" s="681"/>
      <c r="BD19" s="681"/>
      <c r="BE19" s="681"/>
      <c r="BF19" s="682"/>
      <c r="BG19" s="683" t="s">
        <v>127</v>
      </c>
      <c r="BH19" s="684"/>
      <c r="BI19" s="684"/>
      <c r="BJ19" s="684"/>
      <c r="BK19" s="684"/>
      <c r="BL19" s="684"/>
      <c r="BM19" s="684"/>
      <c r="BN19" s="685"/>
      <c r="BO19" s="686" t="s">
        <v>127</v>
      </c>
      <c r="BP19" s="686"/>
      <c r="BQ19" s="686"/>
      <c r="BR19" s="686"/>
      <c r="BS19" s="692" t="s">
        <v>127</v>
      </c>
      <c r="BT19" s="684"/>
      <c r="BU19" s="684"/>
      <c r="BV19" s="684"/>
      <c r="BW19" s="684"/>
      <c r="BX19" s="684"/>
      <c r="BY19" s="684"/>
      <c r="BZ19" s="684"/>
      <c r="CA19" s="684"/>
      <c r="CB19" s="693"/>
      <c r="CD19" s="698" t="s">
        <v>271</v>
      </c>
      <c r="CE19" s="699"/>
      <c r="CF19" s="699"/>
      <c r="CG19" s="699"/>
      <c r="CH19" s="699"/>
      <c r="CI19" s="699"/>
      <c r="CJ19" s="699"/>
      <c r="CK19" s="699"/>
      <c r="CL19" s="699"/>
      <c r="CM19" s="699"/>
      <c r="CN19" s="699"/>
      <c r="CO19" s="699"/>
      <c r="CP19" s="699"/>
      <c r="CQ19" s="700"/>
      <c r="CR19" s="683" t="s">
        <v>127</v>
      </c>
      <c r="CS19" s="684"/>
      <c r="CT19" s="684"/>
      <c r="CU19" s="684"/>
      <c r="CV19" s="684"/>
      <c r="CW19" s="684"/>
      <c r="CX19" s="684"/>
      <c r="CY19" s="685"/>
      <c r="CZ19" s="686" t="s">
        <v>127</v>
      </c>
      <c r="DA19" s="686"/>
      <c r="DB19" s="686"/>
      <c r="DC19" s="686"/>
      <c r="DD19" s="692" t="s">
        <v>127</v>
      </c>
      <c r="DE19" s="684"/>
      <c r="DF19" s="684"/>
      <c r="DG19" s="684"/>
      <c r="DH19" s="684"/>
      <c r="DI19" s="684"/>
      <c r="DJ19" s="684"/>
      <c r="DK19" s="684"/>
      <c r="DL19" s="684"/>
      <c r="DM19" s="684"/>
      <c r="DN19" s="684"/>
      <c r="DO19" s="684"/>
      <c r="DP19" s="685"/>
      <c r="DQ19" s="692" t="s">
        <v>127</v>
      </c>
      <c r="DR19" s="684"/>
      <c r="DS19" s="684"/>
      <c r="DT19" s="684"/>
      <c r="DU19" s="684"/>
      <c r="DV19" s="684"/>
      <c r="DW19" s="684"/>
      <c r="DX19" s="684"/>
      <c r="DY19" s="684"/>
      <c r="DZ19" s="684"/>
      <c r="EA19" s="684"/>
      <c r="EB19" s="684"/>
      <c r="EC19" s="693"/>
    </row>
    <row r="20" spans="2:133" ht="11.25" customHeight="1" x14ac:dyDescent="0.15">
      <c r="B20" s="680" t="s">
        <v>272</v>
      </c>
      <c r="C20" s="681"/>
      <c r="D20" s="681"/>
      <c r="E20" s="681"/>
      <c r="F20" s="681"/>
      <c r="G20" s="681"/>
      <c r="H20" s="681"/>
      <c r="I20" s="681"/>
      <c r="J20" s="681"/>
      <c r="K20" s="681"/>
      <c r="L20" s="681"/>
      <c r="M20" s="681"/>
      <c r="N20" s="681"/>
      <c r="O20" s="681"/>
      <c r="P20" s="681"/>
      <c r="Q20" s="682"/>
      <c r="R20" s="683">
        <v>79</v>
      </c>
      <c r="S20" s="684"/>
      <c r="T20" s="684"/>
      <c r="U20" s="684"/>
      <c r="V20" s="684"/>
      <c r="W20" s="684"/>
      <c r="X20" s="684"/>
      <c r="Y20" s="685"/>
      <c r="Z20" s="686">
        <v>0</v>
      </c>
      <c r="AA20" s="686"/>
      <c r="AB20" s="686"/>
      <c r="AC20" s="686"/>
      <c r="AD20" s="687">
        <v>79</v>
      </c>
      <c r="AE20" s="687"/>
      <c r="AF20" s="687"/>
      <c r="AG20" s="687"/>
      <c r="AH20" s="687"/>
      <c r="AI20" s="687"/>
      <c r="AJ20" s="687"/>
      <c r="AK20" s="687"/>
      <c r="AL20" s="688">
        <v>0</v>
      </c>
      <c r="AM20" s="689"/>
      <c r="AN20" s="689"/>
      <c r="AO20" s="690"/>
      <c r="AP20" s="680" t="s">
        <v>273</v>
      </c>
      <c r="AQ20" s="681"/>
      <c r="AR20" s="681"/>
      <c r="AS20" s="681"/>
      <c r="AT20" s="681"/>
      <c r="AU20" s="681"/>
      <c r="AV20" s="681"/>
      <c r="AW20" s="681"/>
      <c r="AX20" s="681"/>
      <c r="AY20" s="681"/>
      <c r="AZ20" s="681"/>
      <c r="BA20" s="681"/>
      <c r="BB20" s="681"/>
      <c r="BC20" s="681"/>
      <c r="BD20" s="681"/>
      <c r="BE20" s="681"/>
      <c r="BF20" s="682"/>
      <c r="BG20" s="683" t="s">
        <v>127</v>
      </c>
      <c r="BH20" s="684"/>
      <c r="BI20" s="684"/>
      <c r="BJ20" s="684"/>
      <c r="BK20" s="684"/>
      <c r="BL20" s="684"/>
      <c r="BM20" s="684"/>
      <c r="BN20" s="685"/>
      <c r="BO20" s="686" t="s">
        <v>127</v>
      </c>
      <c r="BP20" s="686"/>
      <c r="BQ20" s="686"/>
      <c r="BR20" s="686"/>
      <c r="BS20" s="692" t="s">
        <v>127</v>
      </c>
      <c r="BT20" s="684"/>
      <c r="BU20" s="684"/>
      <c r="BV20" s="684"/>
      <c r="BW20" s="684"/>
      <c r="BX20" s="684"/>
      <c r="BY20" s="684"/>
      <c r="BZ20" s="684"/>
      <c r="CA20" s="684"/>
      <c r="CB20" s="693"/>
      <c r="CD20" s="698" t="s">
        <v>274</v>
      </c>
      <c r="CE20" s="699"/>
      <c r="CF20" s="699"/>
      <c r="CG20" s="699"/>
      <c r="CH20" s="699"/>
      <c r="CI20" s="699"/>
      <c r="CJ20" s="699"/>
      <c r="CK20" s="699"/>
      <c r="CL20" s="699"/>
      <c r="CM20" s="699"/>
      <c r="CN20" s="699"/>
      <c r="CO20" s="699"/>
      <c r="CP20" s="699"/>
      <c r="CQ20" s="700"/>
      <c r="CR20" s="683">
        <v>4346500</v>
      </c>
      <c r="CS20" s="684"/>
      <c r="CT20" s="684"/>
      <c r="CU20" s="684"/>
      <c r="CV20" s="684"/>
      <c r="CW20" s="684"/>
      <c r="CX20" s="684"/>
      <c r="CY20" s="685"/>
      <c r="CZ20" s="686">
        <v>100</v>
      </c>
      <c r="DA20" s="686"/>
      <c r="DB20" s="686"/>
      <c r="DC20" s="686"/>
      <c r="DD20" s="692">
        <v>677103</v>
      </c>
      <c r="DE20" s="684"/>
      <c r="DF20" s="684"/>
      <c r="DG20" s="684"/>
      <c r="DH20" s="684"/>
      <c r="DI20" s="684"/>
      <c r="DJ20" s="684"/>
      <c r="DK20" s="684"/>
      <c r="DL20" s="684"/>
      <c r="DM20" s="684"/>
      <c r="DN20" s="684"/>
      <c r="DO20" s="684"/>
      <c r="DP20" s="685"/>
      <c r="DQ20" s="692">
        <v>1788273</v>
      </c>
      <c r="DR20" s="684"/>
      <c r="DS20" s="684"/>
      <c r="DT20" s="684"/>
      <c r="DU20" s="684"/>
      <c r="DV20" s="684"/>
      <c r="DW20" s="684"/>
      <c r="DX20" s="684"/>
      <c r="DY20" s="684"/>
      <c r="DZ20" s="684"/>
      <c r="EA20" s="684"/>
      <c r="EB20" s="684"/>
      <c r="EC20" s="693"/>
    </row>
    <row r="21" spans="2:133" ht="11.25" customHeight="1" x14ac:dyDescent="0.15">
      <c r="B21" s="680" t="s">
        <v>275</v>
      </c>
      <c r="C21" s="681"/>
      <c r="D21" s="681"/>
      <c r="E21" s="681"/>
      <c r="F21" s="681"/>
      <c r="G21" s="681"/>
      <c r="H21" s="681"/>
      <c r="I21" s="681"/>
      <c r="J21" s="681"/>
      <c r="K21" s="681"/>
      <c r="L21" s="681"/>
      <c r="M21" s="681"/>
      <c r="N21" s="681"/>
      <c r="O21" s="681"/>
      <c r="P21" s="681"/>
      <c r="Q21" s="682"/>
      <c r="R21" s="683">
        <v>3480</v>
      </c>
      <c r="S21" s="684"/>
      <c r="T21" s="684"/>
      <c r="U21" s="684"/>
      <c r="V21" s="684"/>
      <c r="W21" s="684"/>
      <c r="X21" s="684"/>
      <c r="Y21" s="685"/>
      <c r="Z21" s="686">
        <v>0.1</v>
      </c>
      <c r="AA21" s="686"/>
      <c r="AB21" s="686"/>
      <c r="AC21" s="686"/>
      <c r="AD21" s="687">
        <v>3480</v>
      </c>
      <c r="AE21" s="687"/>
      <c r="AF21" s="687"/>
      <c r="AG21" s="687"/>
      <c r="AH21" s="687"/>
      <c r="AI21" s="687"/>
      <c r="AJ21" s="687"/>
      <c r="AK21" s="687"/>
      <c r="AL21" s="688">
        <v>0.2</v>
      </c>
      <c r="AM21" s="689"/>
      <c r="AN21" s="689"/>
      <c r="AO21" s="690"/>
      <c r="AP21" s="702" t="s">
        <v>276</v>
      </c>
      <c r="AQ21" s="703"/>
      <c r="AR21" s="703"/>
      <c r="AS21" s="703"/>
      <c r="AT21" s="703"/>
      <c r="AU21" s="703"/>
      <c r="AV21" s="703"/>
      <c r="AW21" s="703"/>
      <c r="AX21" s="703"/>
      <c r="AY21" s="703"/>
      <c r="AZ21" s="703"/>
      <c r="BA21" s="703"/>
      <c r="BB21" s="703"/>
      <c r="BC21" s="703"/>
      <c r="BD21" s="703"/>
      <c r="BE21" s="703"/>
      <c r="BF21" s="704"/>
      <c r="BG21" s="683" t="s">
        <v>127</v>
      </c>
      <c r="BH21" s="684"/>
      <c r="BI21" s="684"/>
      <c r="BJ21" s="684"/>
      <c r="BK21" s="684"/>
      <c r="BL21" s="684"/>
      <c r="BM21" s="684"/>
      <c r="BN21" s="685"/>
      <c r="BO21" s="686" t="s">
        <v>127</v>
      </c>
      <c r="BP21" s="686"/>
      <c r="BQ21" s="686"/>
      <c r="BR21" s="686"/>
      <c r="BS21" s="692" t="s">
        <v>127</v>
      </c>
      <c r="BT21" s="684"/>
      <c r="BU21" s="684"/>
      <c r="BV21" s="684"/>
      <c r="BW21" s="684"/>
      <c r="BX21" s="684"/>
      <c r="BY21" s="684"/>
      <c r="BZ21" s="684"/>
      <c r="CA21" s="684"/>
      <c r="CB21" s="693"/>
      <c r="CD21" s="708"/>
      <c r="CE21" s="709"/>
      <c r="CF21" s="709"/>
      <c r="CG21" s="709"/>
      <c r="CH21" s="709"/>
      <c r="CI21" s="709"/>
      <c r="CJ21" s="709"/>
      <c r="CK21" s="709"/>
      <c r="CL21" s="709"/>
      <c r="CM21" s="709"/>
      <c r="CN21" s="709"/>
      <c r="CO21" s="709"/>
      <c r="CP21" s="709"/>
      <c r="CQ21" s="710"/>
      <c r="CR21" s="711"/>
      <c r="CS21" s="706"/>
      <c r="CT21" s="706"/>
      <c r="CU21" s="706"/>
      <c r="CV21" s="706"/>
      <c r="CW21" s="706"/>
      <c r="CX21" s="706"/>
      <c r="CY21" s="712"/>
      <c r="CZ21" s="713"/>
      <c r="DA21" s="713"/>
      <c r="DB21" s="713"/>
      <c r="DC21" s="713"/>
      <c r="DD21" s="705"/>
      <c r="DE21" s="706"/>
      <c r="DF21" s="706"/>
      <c r="DG21" s="706"/>
      <c r="DH21" s="706"/>
      <c r="DI21" s="706"/>
      <c r="DJ21" s="706"/>
      <c r="DK21" s="706"/>
      <c r="DL21" s="706"/>
      <c r="DM21" s="706"/>
      <c r="DN21" s="706"/>
      <c r="DO21" s="706"/>
      <c r="DP21" s="712"/>
      <c r="DQ21" s="705"/>
      <c r="DR21" s="706"/>
      <c r="DS21" s="706"/>
      <c r="DT21" s="706"/>
      <c r="DU21" s="706"/>
      <c r="DV21" s="706"/>
      <c r="DW21" s="706"/>
      <c r="DX21" s="706"/>
      <c r="DY21" s="706"/>
      <c r="DZ21" s="706"/>
      <c r="EA21" s="706"/>
      <c r="EB21" s="706"/>
      <c r="EC21" s="707"/>
    </row>
    <row r="22" spans="2:133" ht="11.25" customHeight="1" x14ac:dyDescent="0.15">
      <c r="B22" s="680" t="s">
        <v>277</v>
      </c>
      <c r="C22" s="681"/>
      <c r="D22" s="681"/>
      <c r="E22" s="681"/>
      <c r="F22" s="681"/>
      <c r="G22" s="681"/>
      <c r="H22" s="681"/>
      <c r="I22" s="681"/>
      <c r="J22" s="681"/>
      <c r="K22" s="681"/>
      <c r="L22" s="681"/>
      <c r="M22" s="681"/>
      <c r="N22" s="681"/>
      <c r="O22" s="681"/>
      <c r="P22" s="681"/>
      <c r="Q22" s="682"/>
      <c r="R22" s="683">
        <v>1307973</v>
      </c>
      <c r="S22" s="684"/>
      <c r="T22" s="684"/>
      <c r="U22" s="684"/>
      <c r="V22" s="684"/>
      <c r="W22" s="684"/>
      <c r="X22" s="684"/>
      <c r="Y22" s="685"/>
      <c r="Z22" s="686">
        <v>29.2</v>
      </c>
      <c r="AA22" s="686"/>
      <c r="AB22" s="686"/>
      <c r="AC22" s="686"/>
      <c r="AD22" s="687">
        <v>1183502</v>
      </c>
      <c r="AE22" s="687"/>
      <c r="AF22" s="687"/>
      <c r="AG22" s="687"/>
      <c r="AH22" s="687"/>
      <c r="AI22" s="687"/>
      <c r="AJ22" s="687"/>
      <c r="AK22" s="687"/>
      <c r="AL22" s="688">
        <v>75.5</v>
      </c>
      <c r="AM22" s="689"/>
      <c r="AN22" s="689"/>
      <c r="AO22" s="690"/>
      <c r="AP22" s="702" t="s">
        <v>278</v>
      </c>
      <c r="AQ22" s="703"/>
      <c r="AR22" s="703"/>
      <c r="AS22" s="703"/>
      <c r="AT22" s="703"/>
      <c r="AU22" s="703"/>
      <c r="AV22" s="703"/>
      <c r="AW22" s="703"/>
      <c r="AX22" s="703"/>
      <c r="AY22" s="703"/>
      <c r="AZ22" s="703"/>
      <c r="BA22" s="703"/>
      <c r="BB22" s="703"/>
      <c r="BC22" s="703"/>
      <c r="BD22" s="703"/>
      <c r="BE22" s="703"/>
      <c r="BF22" s="704"/>
      <c r="BG22" s="683" t="s">
        <v>127</v>
      </c>
      <c r="BH22" s="684"/>
      <c r="BI22" s="684"/>
      <c r="BJ22" s="684"/>
      <c r="BK22" s="684"/>
      <c r="BL22" s="684"/>
      <c r="BM22" s="684"/>
      <c r="BN22" s="685"/>
      <c r="BO22" s="686" t="s">
        <v>127</v>
      </c>
      <c r="BP22" s="686"/>
      <c r="BQ22" s="686"/>
      <c r="BR22" s="686"/>
      <c r="BS22" s="692" t="s">
        <v>127</v>
      </c>
      <c r="BT22" s="684"/>
      <c r="BU22" s="684"/>
      <c r="BV22" s="684"/>
      <c r="BW22" s="684"/>
      <c r="BX22" s="684"/>
      <c r="BY22" s="684"/>
      <c r="BZ22" s="684"/>
      <c r="CA22" s="684"/>
      <c r="CB22" s="693"/>
      <c r="CD22" s="665" t="s">
        <v>279</v>
      </c>
      <c r="CE22" s="666"/>
      <c r="CF22" s="666"/>
      <c r="CG22" s="666"/>
      <c r="CH22" s="666"/>
      <c r="CI22" s="666"/>
      <c r="CJ22" s="666"/>
      <c r="CK22" s="666"/>
      <c r="CL22" s="666"/>
      <c r="CM22" s="666"/>
      <c r="CN22" s="666"/>
      <c r="CO22" s="666"/>
      <c r="CP22" s="666"/>
      <c r="CQ22" s="666"/>
      <c r="CR22" s="666"/>
      <c r="CS22" s="666"/>
      <c r="CT22" s="666"/>
      <c r="CU22" s="666"/>
      <c r="CV22" s="666"/>
      <c r="CW22" s="666"/>
      <c r="CX22" s="666"/>
      <c r="CY22" s="666"/>
      <c r="CZ22" s="666"/>
      <c r="DA22" s="666"/>
      <c r="DB22" s="666"/>
      <c r="DC22" s="666"/>
      <c r="DD22" s="666"/>
      <c r="DE22" s="666"/>
      <c r="DF22" s="666"/>
      <c r="DG22" s="666"/>
      <c r="DH22" s="666"/>
      <c r="DI22" s="666"/>
      <c r="DJ22" s="666"/>
      <c r="DK22" s="666"/>
      <c r="DL22" s="666"/>
      <c r="DM22" s="666"/>
      <c r="DN22" s="666"/>
      <c r="DO22" s="666"/>
      <c r="DP22" s="666"/>
      <c r="DQ22" s="666"/>
      <c r="DR22" s="666"/>
      <c r="DS22" s="666"/>
      <c r="DT22" s="666"/>
      <c r="DU22" s="666"/>
      <c r="DV22" s="666"/>
      <c r="DW22" s="666"/>
      <c r="DX22" s="666"/>
      <c r="DY22" s="666"/>
      <c r="DZ22" s="666"/>
      <c r="EA22" s="666"/>
      <c r="EB22" s="666"/>
      <c r="EC22" s="667"/>
    </row>
    <row r="23" spans="2:133" ht="11.25" customHeight="1" x14ac:dyDescent="0.15">
      <c r="B23" s="680" t="s">
        <v>280</v>
      </c>
      <c r="C23" s="681"/>
      <c r="D23" s="681"/>
      <c r="E23" s="681"/>
      <c r="F23" s="681"/>
      <c r="G23" s="681"/>
      <c r="H23" s="681"/>
      <c r="I23" s="681"/>
      <c r="J23" s="681"/>
      <c r="K23" s="681"/>
      <c r="L23" s="681"/>
      <c r="M23" s="681"/>
      <c r="N23" s="681"/>
      <c r="O23" s="681"/>
      <c r="P23" s="681"/>
      <c r="Q23" s="682"/>
      <c r="R23" s="683">
        <v>1183502</v>
      </c>
      <c r="S23" s="684"/>
      <c r="T23" s="684"/>
      <c r="U23" s="684"/>
      <c r="V23" s="684"/>
      <c r="W23" s="684"/>
      <c r="X23" s="684"/>
      <c r="Y23" s="685"/>
      <c r="Z23" s="686">
        <v>26.4</v>
      </c>
      <c r="AA23" s="686"/>
      <c r="AB23" s="686"/>
      <c r="AC23" s="686"/>
      <c r="AD23" s="687">
        <v>1183502</v>
      </c>
      <c r="AE23" s="687"/>
      <c r="AF23" s="687"/>
      <c r="AG23" s="687"/>
      <c r="AH23" s="687"/>
      <c r="AI23" s="687"/>
      <c r="AJ23" s="687"/>
      <c r="AK23" s="687"/>
      <c r="AL23" s="688">
        <v>75.5</v>
      </c>
      <c r="AM23" s="689"/>
      <c r="AN23" s="689"/>
      <c r="AO23" s="690"/>
      <c r="AP23" s="702" t="s">
        <v>281</v>
      </c>
      <c r="AQ23" s="703"/>
      <c r="AR23" s="703"/>
      <c r="AS23" s="703"/>
      <c r="AT23" s="703"/>
      <c r="AU23" s="703"/>
      <c r="AV23" s="703"/>
      <c r="AW23" s="703"/>
      <c r="AX23" s="703"/>
      <c r="AY23" s="703"/>
      <c r="AZ23" s="703"/>
      <c r="BA23" s="703"/>
      <c r="BB23" s="703"/>
      <c r="BC23" s="703"/>
      <c r="BD23" s="703"/>
      <c r="BE23" s="703"/>
      <c r="BF23" s="704"/>
      <c r="BG23" s="683" t="s">
        <v>127</v>
      </c>
      <c r="BH23" s="684"/>
      <c r="BI23" s="684"/>
      <c r="BJ23" s="684"/>
      <c r="BK23" s="684"/>
      <c r="BL23" s="684"/>
      <c r="BM23" s="684"/>
      <c r="BN23" s="685"/>
      <c r="BO23" s="686" t="s">
        <v>127</v>
      </c>
      <c r="BP23" s="686"/>
      <c r="BQ23" s="686"/>
      <c r="BR23" s="686"/>
      <c r="BS23" s="692" t="s">
        <v>127</v>
      </c>
      <c r="BT23" s="684"/>
      <c r="BU23" s="684"/>
      <c r="BV23" s="684"/>
      <c r="BW23" s="684"/>
      <c r="BX23" s="684"/>
      <c r="BY23" s="684"/>
      <c r="BZ23" s="684"/>
      <c r="CA23" s="684"/>
      <c r="CB23" s="693"/>
      <c r="CD23" s="665" t="s">
        <v>221</v>
      </c>
      <c r="CE23" s="666"/>
      <c r="CF23" s="666"/>
      <c r="CG23" s="666"/>
      <c r="CH23" s="666"/>
      <c r="CI23" s="666"/>
      <c r="CJ23" s="666"/>
      <c r="CK23" s="666"/>
      <c r="CL23" s="666"/>
      <c r="CM23" s="666"/>
      <c r="CN23" s="666"/>
      <c r="CO23" s="666"/>
      <c r="CP23" s="666"/>
      <c r="CQ23" s="667"/>
      <c r="CR23" s="665" t="s">
        <v>282</v>
      </c>
      <c r="CS23" s="666"/>
      <c r="CT23" s="666"/>
      <c r="CU23" s="666"/>
      <c r="CV23" s="666"/>
      <c r="CW23" s="666"/>
      <c r="CX23" s="666"/>
      <c r="CY23" s="667"/>
      <c r="CZ23" s="665" t="s">
        <v>283</v>
      </c>
      <c r="DA23" s="666"/>
      <c r="DB23" s="666"/>
      <c r="DC23" s="667"/>
      <c r="DD23" s="665" t="s">
        <v>284</v>
      </c>
      <c r="DE23" s="666"/>
      <c r="DF23" s="666"/>
      <c r="DG23" s="666"/>
      <c r="DH23" s="666"/>
      <c r="DI23" s="666"/>
      <c r="DJ23" s="666"/>
      <c r="DK23" s="667"/>
      <c r="DL23" s="714" t="s">
        <v>285</v>
      </c>
      <c r="DM23" s="715"/>
      <c r="DN23" s="715"/>
      <c r="DO23" s="715"/>
      <c r="DP23" s="715"/>
      <c r="DQ23" s="715"/>
      <c r="DR23" s="715"/>
      <c r="DS23" s="715"/>
      <c r="DT23" s="715"/>
      <c r="DU23" s="715"/>
      <c r="DV23" s="716"/>
      <c r="DW23" s="665" t="s">
        <v>286</v>
      </c>
      <c r="DX23" s="666"/>
      <c r="DY23" s="666"/>
      <c r="DZ23" s="666"/>
      <c r="EA23" s="666"/>
      <c r="EB23" s="666"/>
      <c r="EC23" s="667"/>
    </row>
    <row r="24" spans="2:133" ht="11.25" customHeight="1" x14ac:dyDescent="0.15">
      <c r="B24" s="680" t="s">
        <v>287</v>
      </c>
      <c r="C24" s="681"/>
      <c r="D24" s="681"/>
      <c r="E24" s="681"/>
      <c r="F24" s="681"/>
      <c r="G24" s="681"/>
      <c r="H24" s="681"/>
      <c r="I24" s="681"/>
      <c r="J24" s="681"/>
      <c r="K24" s="681"/>
      <c r="L24" s="681"/>
      <c r="M24" s="681"/>
      <c r="N24" s="681"/>
      <c r="O24" s="681"/>
      <c r="P24" s="681"/>
      <c r="Q24" s="682"/>
      <c r="R24" s="683">
        <v>124471</v>
      </c>
      <c r="S24" s="684"/>
      <c r="T24" s="684"/>
      <c r="U24" s="684"/>
      <c r="V24" s="684"/>
      <c r="W24" s="684"/>
      <c r="X24" s="684"/>
      <c r="Y24" s="685"/>
      <c r="Z24" s="686">
        <v>2.8</v>
      </c>
      <c r="AA24" s="686"/>
      <c r="AB24" s="686"/>
      <c r="AC24" s="686"/>
      <c r="AD24" s="687" t="s">
        <v>127</v>
      </c>
      <c r="AE24" s="687"/>
      <c r="AF24" s="687"/>
      <c r="AG24" s="687"/>
      <c r="AH24" s="687"/>
      <c r="AI24" s="687"/>
      <c r="AJ24" s="687"/>
      <c r="AK24" s="687"/>
      <c r="AL24" s="688" t="s">
        <v>127</v>
      </c>
      <c r="AM24" s="689"/>
      <c r="AN24" s="689"/>
      <c r="AO24" s="690"/>
      <c r="AP24" s="702" t="s">
        <v>288</v>
      </c>
      <c r="AQ24" s="703"/>
      <c r="AR24" s="703"/>
      <c r="AS24" s="703"/>
      <c r="AT24" s="703"/>
      <c r="AU24" s="703"/>
      <c r="AV24" s="703"/>
      <c r="AW24" s="703"/>
      <c r="AX24" s="703"/>
      <c r="AY24" s="703"/>
      <c r="AZ24" s="703"/>
      <c r="BA24" s="703"/>
      <c r="BB24" s="703"/>
      <c r="BC24" s="703"/>
      <c r="BD24" s="703"/>
      <c r="BE24" s="703"/>
      <c r="BF24" s="704"/>
      <c r="BG24" s="683" t="s">
        <v>127</v>
      </c>
      <c r="BH24" s="684"/>
      <c r="BI24" s="684"/>
      <c r="BJ24" s="684"/>
      <c r="BK24" s="684"/>
      <c r="BL24" s="684"/>
      <c r="BM24" s="684"/>
      <c r="BN24" s="685"/>
      <c r="BO24" s="686" t="s">
        <v>127</v>
      </c>
      <c r="BP24" s="686"/>
      <c r="BQ24" s="686"/>
      <c r="BR24" s="686"/>
      <c r="BS24" s="692" t="s">
        <v>127</v>
      </c>
      <c r="BT24" s="684"/>
      <c r="BU24" s="684"/>
      <c r="BV24" s="684"/>
      <c r="BW24" s="684"/>
      <c r="BX24" s="684"/>
      <c r="BY24" s="684"/>
      <c r="BZ24" s="684"/>
      <c r="CA24" s="684"/>
      <c r="CB24" s="693"/>
      <c r="CD24" s="694" t="s">
        <v>289</v>
      </c>
      <c r="CE24" s="695"/>
      <c r="CF24" s="695"/>
      <c r="CG24" s="695"/>
      <c r="CH24" s="695"/>
      <c r="CI24" s="695"/>
      <c r="CJ24" s="695"/>
      <c r="CK24" s="695"/>
      <c r="CL24" s="695"/>
      <c r="CM24" s="695"/>
      <c r="CN24" s="695"/>
      <c r="CO24" s="695"/>
      <c r="CP24" s="695"/>
      <c r="CQ24" s="696"/>
      <c r="CR24" s="672">
        <v>859439</v>
      </c>
      <c r="CS24" s="673"/>
      <c r="CT24" s="673"/>
      <c r="CU24" s="673"/>
      <c r="CV24" s="673"/>
      <c r="CW24" s="673"/>
      <c r="CX24" s="673"/>
      <c r="CY24" s="674"/>
      <c r="CZ24" s="677">
        <v>19.8</v>
      </c>
      <c r="DA24" s="678"/>
      <c r="DB24" s="678"/>
      <c r="DC24" s="697"/>
      <c r="DD24" s="722">
        <v>710519</v>
      </c>
      <c r="DE24" s="673"/>
      <c r="DF24" s="673"/>
      <c r="DG24" s="673"/>
      <c r="DH24" s="673"/>
      <c r="DI24" s="673"/>
      <c r="DJ24" s="673"/>
      <c r="DK24" s="674"/>
      <c r="DL24" s="722">
        <v>693209</v>
      </c>
      <c r="DM24" s="673"/>
      <c r="DN24" s="673"/>
      <c r="DO24" s="673"/>
      <c r="DP24" s="673"/>
      <c r="DQ24" s="673"/>
      <c r="DR24" s="673"/>
      <c r="DS24" s="673"/>
      <c r="DT24" s="673"/>
      <c r="DU24" s="673"/>
      <c r="DV24" s="674"/>
      <c r="DW24" s="677">
        <v>43</v>
      </c>
      <c r="DX24" s="678"/>
      <c r="DY24" s="678"/>
      <c r="DZ24" s="678"/>
      <c r="EA24" s="678"/>
      <c r="EB24" s="678"/>
      <c r="EC24" s="679"/>
    </row>
    <row r="25" spans="2:133" ht="11.25" customHeight="1" x14ac:dyDescent="0.15">
      <c r="B25" s="680" t="s">
        <v>290</v>
      </c>
      <c r="C25" s="681"/>
      <c r="D25" s="681"/>
      <c r="E25" s="681"/>
      <c r="F25" s="681"/>
      <c r="G25" s="681"/>
      <c r="H25" s="681"/>
      <c r="I25" s="681"/>
      <c r="J25" s="681"/>
      <c r="K25" s="681"/>
      <c r="L25" s="681"/>
      <c r="M25" s="681"/>
      <c r="N25" s="681"/>
      <c r="O25" s="681"/>
      <c r="P25" s="681"/>
      <c r="Q25" s="682"/>
      <c r="R25" s="683" t="s">
        <v>127</v>
      </c>
      <c r="S25" s="684"/>
      <c r="T25" s="684"/>
      <c r="U25" s="684"/>
      <c r="V25" s="684"/>
      <c r="W25" s="684"/>
      <c r="X25" s="684"/>
      <c r="Y25" s="685"/>
      <c r="Z25" s="686" t="s">
        <v>127</v>
      </c>
      <c r="AA25" s="686"/>
      <c r="AB25" s="686"/>
      <c r="AC25" s="686"/>
      <c r="AD25" s="687" t="s">
        <v>127</v>
      </c>
      <c r="AE25" s="687"/>
      <c r="AF25" s="687"/>
      <c r="AG25" s="687"/>
      <c r="AH25" s="687"/>
      <c r="AI25" s="687"/>
      <c r="AJ25" s="687"/>
      <c r="AK25" s="687"/>
      <c r="AL25" s="688" t="s">
        <v>127</v>
      </c>
      <c r="AM25" s="689"/>
      <c r="AN25" s="689"/>
      <c r="AO25" s="690"/>
      <c r="AP25" s="702" t="s">
        <v>291</v>
      </c>
      <c r="AQ25" s="703"/>
      <c r="AR25" s="703"/>
      <c r="AS25" s="703"/>
      <c r="AT25" s="703"/>
      <c r="AU25" s="703"/>
      <c r="AV25" s="703"/>
      <c r="AW25" s="703"/>
      <c r="AX25" s="703"/>
      <c r="AY25" s="703"/>
      <c r="AZ25" s="703"/>
      <c r="BA25" s="703"/>
      <c r="BB25" s="703"/>
      <c r="BC25" s="703"/>
      <c r="BD25" s="703"/>
      <c r="BE25" s="703"/>
      <c r="BF25" s="704"/>
      <c r="BG25" s="683" t="s">
        <v>127</v>
      </c>
      <c r="BH25" s="684"/>
      <c r="BI25" s="684"/>
      <c r="BJ25" s="684"/>
      <c r="BK25" s="684"/>
      <c r="BL25" s="684"/>
      <c r="BM25" s="684"/>
      <c r="BN25" s="685"/>
      <c r="BO25" s="686" t="s">
        <v>127</v>
      </c>
      <c r="BP25" s="686"/>
      <c r="BQ25" s="686"/>
      <c r="BR25" s="686"/>
      <c r="BS25" s="692" t="s">
        <v>127</v>
      </c>
      <c r="BT25" s="684"/>
      <c r="BU25" s="684"/>
      <c r="BV25" s="684"/>
      <c r="BW25" s="684"/>
      <c r="BX25" s="684"/>
      <c r="BY25" s="684"/>
      <c r="BZ25" s="684"/>
      <c r="CA25" s="684"/>
      <c r="CB25" s="693"/>
      <c r="CD25" s="698" t="s">
        <v>292</v>
      </c>
      <c r="CE25" s="699"/>
      <c r="CF25" s="699"/>
      <c r="CG25" s="699"/>
      <c r="CH25" s="699"/>
      <c r="CI25" s="699"/>
      <c r="CJ25" s="699"/>
      <c r="CK25" s="699"/>
      <c r="CL25" s="699"/>
      <c r="CM25" s="699"/>
      <c r="CN25" s="699"/>
      <c r="CO25" s="699"/>
      <c r="CP25" s="699"/>
      <c r="CQ25" s="700"/>
      <c r="CR25" s="683">
        <v>516816</v>
      </c>
      <c r="CS25" s="719"/>
      <c r="CT25" s="719"/>
      <c r="CU25" s="719"/>
      <c r="CV25" s="719"/>
      <c r="CW25" s="719"/>
      <c r="CX25" s="719"/>
      <c r="CY25" s="720"/>
      <c r="CZ25" s="688">
        <v>11.9</v>
      </c>
      <c r="DA25" s="717"/>
      <c r="DB25" s="717"/>
      <c r="DC25" s="721"/>
      <c r="DD25" s="692">
        <v>436011</v>
      </c>
      <c r="DE25" s="719"/>
      <c r="DF25" s="719"/>
      <c r="DG25" s="719"/>
      <c r="DH25" s="719"/>
      <c r="DI25" s="719"/>
      <c r="DJ25" s="719"/>
      <c r="DK25" s="720"/>
      <c r="DL25" s="692">
        <v>418701</v>
      </c>
      <c r="DM25" s="719"/>
      <c r="DN25" s="719"/>
      <c r="DO25" s="719"/>
      <c r="DP25" s="719"/>
      <c r="DQ25" s="719"/>
      <c r="DR25" s="719"/>
      <c r="DS25" s="719"/>
      <c r="DT25" s="719"/>
      <c r="DU25" s="719"/>
      <c r="DV25" s="720"/>
      <c r="DW25" s="688">
        <v>26</v>
      </c>
      <c r="DX25" s="717"/>
      <c r="DY25" s="717"/>
      <c r="DZ25" s="717"/>
      <c r="EA25" s="717"/>
      <c r="EB25" s="717"/>
      <c r="EC25" s="718"/>
    </row>
    <row r="26" spans="2:133" ht="11.25" customHeight="1" x14ac:dyDescent="0.15">
      <c r="B26" s="680" t="s">
        <v>293</v>
      </c>
      <c r="C26" s="681"/>
      <c r="D26" s="681"/>
      <c r="E26" s="681"/>
      <c r="F26" s="681"/>
      <c r="G26" s="681"/>
      <c r="H26" s="681"/>
      <c r="I26" s="681"/>
      <c r="J26" s="681"/>
      <c r="K26" s="681"/>
      <c r="L26" s="681"/>
      <c r="M26" s="681"/>
      <c r="N26" s="681"/>
      <c r="O26" s="681"/>
      <c r="P26" s="681"/>
      <c r="Q26" s="682"/>
      <c r="R26" s="683">
        <v>1689257</v>
      </c>
      <c r="S26" s="684"/>
      <c r="T26" s="684"/>
      <c r="U26" s="684"/>
      <c r="V26" s="684"/>
      <c r="W26" s="684"/>
      <c r="X26" s="684"/>
      <c r="Y26" s="685"/>
      <c r="Z26" s="686">
        <v>37.700000000000003</v>
      </c>
      <c r="AA26" s="686"/>
      <c r="AB26" s="686"/>
      <c r="AC26" s="686"/>
      <c r="AD26" s="687">
        <v>1564786</v>
      </c>
      <c r="AE26" s="687"/>
      <c r="AF26" s="687"/>
      <c r="AG26" s="687"/>
      <c r="AH26" s="687"/>
      <c r="AI26" s="687"/>
      <c r="AJ26" s="687"/>
      <c r="AK26" s="687"/>
      <c r="AL26" s="688">
        <v>99.9</v>
      </c>
      <c r="AM26" s="689"/>
      <c r="AN26" s="689"/>
      <c r="AO26" s="690"/>
      <c r="AP26" s="702" t="s">
        <v>294</v>
      </c>
      <c r="AQ26" s="723"/>
      <c r="AR26" s="723"/>
      <c r="AS26" s="723"/>
      <c r="AT26" s="723"/>
      <c r="AU26" s="723"/>
      <c r="AV26" s="723"/>
      <c r="AW26" s="723"/>
      <c r="AX26" s="723"/>
      <c r="AY26" s="723"/>
      <c r="AZ26" s="723"/>
      <c r="BA26" s="723"/>
      <c r="BB26" s="723"/>
      <c r="BC26" s="723"/>
      <c r="BD26" s="723"/>
      <c r="BE26" s="723"/>
      <c r="BF26" s="704"/>
      <c r="BG26" s="683" t="s">
        <v>127</v>
      </c>
      <c r="BH26" s="684"/>
      <c r="BI26" s="684"/>
      <c r="BJ26" s="684"/>
      <c r="BK26" s="684"/>
      <c r="BL26" s="684"/>
      <c r="BM26" s="684"/>
      <c r="BN26" s="685"/>
      <c r="BO26" s="686" t="s">
        <v>127</v>
      </c>
      <c r="BP26" s="686"/>
      <c r="BQ26" s="686"/>
      <c r="BR26" s="686"/>
      <c r="BS26" s="692" t="s">
        <v>127</v>
      </c>
      <c r="BT26" s="684"/>
      <c r="BU26" s="684"/>
      <c r="BV26" s="684"/>
      <c r="BW26" s="684"/>
      <c r="BX26" s="684"/>
      <c r="BY26" s="684"/>
      <c r="BZ26" s="684"/>
      <c r="CA26" s="684"/>
      <c r="CB26" s="693"/>
      <c r="CD26" s="698" t="s">
        <v>295</v>
      </c>
      <c r="CE26" s="699"/>
      <c r="CF26" s="699"/>
      <c r="CG26" s="699"/>
      <c r="CH26" s="699"/>
      <c r="CI26" s="699"/>
      <c r="CJ26" s="699"/>
      <c r="CK26" s="699"/>
      <c r="CL26" s="699"/>
      <c r="CM26" s="699"/>
      <c r="CN26" s="699"/>
      <c r="CO26" s="699"/>
      <c r="CP26" s="699"/>
      <c r="CQ26" s="700"/>
      <c r="CR26" s="683">
        <v>305770</v>
      </c>
      <c r="CS26" s="684"/>
      <c r="CT26" s="684"/>
      <c r="CU26" s="684"/>
      <c r="CV26" s="684"/>
      <c r="CW26" s="684"/>
      <c r="CX26" s="684"/>
      <c r="CY26" s="685"/>
      <c r="CZ26" s="688">
        <v>7</v>
      </c>
      <c r="DA26" s="717"/>
      <c r="DB26" s="717"/>
      <c r="DC26" s="721"/>
      <c r="DD26" s="692">
        <v>253419</v>
      </c>
      <c r="DE26" s="684"/>
      <c r="DF26" s="684"/>
      <c r="DG26" s="684"/>
      <c r="DH26" s="684"/>
      <c r="DI26" s="684"/>
      <c r="DJ26" s="684"/>
      <c r="DK26" s="685"/>
      <c r="DL26" s="692" t="s">
        <v>127</v>
      </c>
      <c r="DM26" s="684"/>
      <c r="DN26" s="684"/>
      <c r="DO26" s="684"/>
      <c r="DP26" s="684"/>
      <c r="DQ26" s="684"/>
      <c r="DR26" s="684"/>
      <c r="DS26" s="684"/>
      <c r="DT26" s="684"/>
      <c r="DU26" s="684"/>
      <c r="DV26" s="685"/>
      <c r="DW26" s="688" t="s">
        <v>127</v>
      </c>
      <c r="DX26" s="717"/>
      <c r="DY26" s="717"/>
      <c r="DZ26" s="717"/>
      <c r="EA26" s="717"/>
      <c r="EB26" s="717"/>
      <c r="EC26" s="718"/>
    </row>
    <row r="27" spans="2:133" ht="11.25" customHeight="1" x14ac:dyDescent="0.15">
      <c r="B27" s="680" t="s">
        <v>296</v>
      </c>
      <c r="C27" s="681"/>
      <c r="D27" s="681"/>
      <c r="E27" s="681"/>
      <c r="F27" s="681"/>
      <c r="G27" s="681"/>
      <c r="H27" s="681"/>
      <c r="I27" s="681"/>
      <c r="J27" s="681"/>
      <c r="K27" s="681"/>
      <c r="L27" s="681"/>
      <c r="M27" s="681"/>
      <c r="N27" s="681"/>
      <c r="O27" s="681"/>
      <c r="P27" s="681"/>
      <c r="Q27" s="682"/>
      <c r="R27" s="683" t="s">
        <v>127</v>
      </c>
      <c r="S27" s="684"/>
      <c r="T27" s="684"/>
      <c r="U27" s="684"/>
      <c r="V27" s="684"/>
      <c r="W27" s="684"/>
      <c r="X27" s="684"/>
      <c r="Y27" s="685"/>
      <c r="Z27" s="686" t="s">
        <v>127</v>
      </c>
      <c r="AA27" s="686"/>
      <c r="AB27" s="686"/>
      <c r="AC27" s="686"/>
      <c r="AD27" s="687" t="s">
        <v>127</v>
      </c>
      <c r="AE27" s="687"/>
      <c r="AF27" s="687"/>
      <c r="AG27" s="687"/>
      <c r="AH27" s="687"/>
      <c r="AI27" s="687"/>
      <c r="AJ27" s="687"/>
      <c r="AK27" s="687"/>
      <c r="AL27" s="688" t="s">
        <v>127</v>
      </c>
      <c r="AM27" s="689"/>
      <c r="AN27" s="689"/>
      <c r="AO27" s="690"/>
      <c r="AP27" s="680" t="s">
        <v>297</v>
      </c>
      <c r="AQ27" s="681"/>
      <c r="AR27" s="681"/>
      <c r="AS27" s="681"/>
      <c r="AT27" s="681"/>
      <c r="AU27" s="681"/>
      <c r="AV27" s="681"/>
      <c r="AW27" s="681"/>
      <c r="AX27" s="681"/>
      <c r="AY27" s="681"/>
      <c r="AZ27" s="681"/>
      <c r="BA27" s="681"/>
      <c r="BB27" s="681"/>
      <c r="BC27" s="681"/>
      <c r="BD27" s="681"/>
      <c r="BE27" s="681"/>
      <c r="BF27" s="682"/>
      <c r="BG27" s="683">
        <v>295928</v>
      </c>
      <c r="BH27" s="684"/>
      <c r="BI27" s="684"/>
      <c r="BJ27" s="684"/>
      <c r="BK27" s="684"/>
      <c r="BL27" s="684"/>
      <c r="BM27" s="684"/>
      <c r="BN27" s="685"/>
      <c r="BO27" s="686">
        <v>100</v>
      </c>
      <c r="BP27" s="686"/>
      <c r="BQ27" s="686"/>
      <c r="BR27" s="686"/>
      <c r="BS27" s="692" t="s">
        <v>127</v>
      </c>
      <c r="BT27" s="684"/>
      <c r="BU27" s="684"/>
      <c r="BV27" s="684"/>
      <c r="BW27" s="684"/>
      <c r="BX27" s="684"/>
      <c r="BY27" s="684"/>
      <c r="BZ27" s="684"/>
      <c r="CA27" s="684"/>
      <c r="CB27" s="693"/>
      <c r="CD27" s="698" t="s">
        <v>298</v>
      </c>
      <c r="CE27" s="699"/>
      <c r="CF27" s="699"/>
      <c r="CG27" s="699"/>
      <c r="CH27" s="699"/>
      <c r="CI27" s="699"/>
      <c r="CJ27" s="699"/>
      <c r="CK27" s="699"/>
      <c r="CL27" s="699"/>
      <c r="CM27" s="699"/>
      <c r="CN27" s="699"/>
      <c r="CO27" s="699"/>
      <c r="CP27" s="699"/>
      <c r="CQ27" s="700"/>
      <c r="CR27" s="683">
        <v>100824</v>
      </c>
      <c r="CS27" s="719"/>
      <c r="CT27" s="719"/>
      <c r="CU27" s="719"/>
      <c r="CV27" s="719"/>
      <c r="CW27" s="719"/>
      <c r="CX27" s="719"/>
      <c r="CY27" s="720"/>
      <c r="CZ27" s="688">
        <v>2.2999999999999998</v>
      </c>
      <c r="DA27" s="717"/>
      <c r="DB27" s="717"/>
      <c r="DC27" s="721"/>
      <c r="DD27" s="692">
        <v>32831</v>
      </c>
      <c r="DE27" s="719"/>
      <c r="DF27" s="719"/>
      <c r="DG27" s="719"/>
      <c r="DH27" s="719"/>
      <c r="DI27" s="719"/>
      <c r="DJ27" s="719"/>
      <c r="DK27" s="720"/>
      <c r="DL27" s="692">
        <v>32831</v>
      </c>
      <c r="DM27" s="719"/>
      <c r="DN27" s="719"/>
      <c r="DO27" s="719"/>
      <c r="DP27" s="719"/>
      <c r="DQ27" s="719"/>
      <c r="DR27" s="719"/>
      <c r="DS27" s="719"/>
      <c r="DT27" s="719"/>
      <c r="DU27" s="719"/>
      <c r="DV27" s="720"/>
      <c r="DW27" s="688">
        <v>2</v>
      </c>
      <c r="DX27" s="717"/>
      <c r="DY27" s="717"/>
      <c r="DZ27" s="717"/>
      <c r="EA27" s="717"/>
      <c r="EB27" s="717"/>
      <c r="EC27" s="718"/>
    </row>
    <row r="28" spans="2:133" ht="11.25" customHeight="1" x14ac:dyDescent="0.15">
      <c r="B28" s="680" t="s">
        <v>299</v>
      </c>
      <c r="C28" s="681"/>
      <c r="D28" s="681"/>
      <c r="E28" s="681"/>
      <c r="F28" s="681"/>
      <c r="G28" s="681"/>
      <c r="H28" s="681"/>
      <c r="I28" s="681"/>
      <c r="J28" s="681"/>
      <c r="K28" s="681"/>
      <c r="L28" s="681"/>
      <c r="M28" s="681"/>
      <c r="N28" s="681"/>
      <c r="O28" s="681"/>
      <c r="P28" s="681"/>
      <c r="Q28" s="682"/>
      <c r="R28" s="683">
        <v>63863</v>
      </c>
      <c r="S28" s="684"/>
      <c r="T28" s="684"/>
      <c r="U28" s="684"/>
      <c r="V28" s="684"/>
      <c r="W28" s="684"/>
      <c r="X28" s="684"/>
      <c r="Y28" s="685"/>
      <c r="Z28" s="686">
        <v>1.4</v>
      </c>
      <c r="AA28" s="686"/>
      <c r="AB28" s="686"/>
      <c r="AC28" s="686"/>
      <c r="AD28" s="687" t="s">
        <v>127</v>
      </c>
      <c r="AE28" s="687"/>
      <c r="AF28" s="687"/>
      <c r="AG28" s="687"/>
      <c r="AH28" s="687"/>
      <c r="AI28" s="687"/>
      <c r="AJ28" s="687"/>
      <c r="AK28" s="687"/>
      <c r="AL28" s="688" t="s">
        <v>127</v>
      </c>
      <c r="AM28" s="689"/>
      <c r="AN28" s="689"/>
      <c r="AO28" s="690"/>
      <c r="AP28" s="680"/>
      <c r="AQ28" s="681"/>
      <c r="AR28" s="681"/>
      <c r="AS28" s="681"/>
      <c r="AT28" s="681"/>
      <c r="AU28" s="681"/>
      <c r="AV28" s="681"/>
      <c r="AW28" s="681"/>
      <c r="AX28" s="681"/>
      <c r="AY28" s="681"/>
      <c r="AZ28" s="681"/>
      <c r="BA28" s="681"/>
      <c r="BB28" s="681"/>
      <c r="BC28" s="681"/>
      <c r="BD28" s="681"/>
      <c r="BE28" s="681"/>
      <c r="BF28" s="682"/>
      <c r="BG28" s="683"/>
      <c r="BH28" s="684"/>
      <c r="BI28" s="684"/>
      <c r="BJ28" s="684"/>
      <c r="BK28" s="684"/>
      <c r="BL28" s="684"/>
      <c r="BM28" s="684"/>
      <c r="BN28" s="685"/>
      <c r="BO28" s="686"/>
      <c r="BP28" s="686"/>
      <c r="BQ28" s="686"/>
      <c r="BR28" s="686"/>
      <c r="BS28" s="692"/>
      <c r="BT28" s="684"/>
      <c r="BU28" s="684"/>
      <c r="BV28" s="684"/>
      <c r="BW28" s="684"/>
      <c r="BX28" s="684"/>
      <c r="BY28" s="684"/>
      <c r="BZ28" s="684"/>
      <c r="CA28" s="684"/>
      <c r="CB28" s="693"/>
      <c r="CD28" s="698" t="s">
        <v>300</v>
      </c>
      <c r="CE28" s="699"/>
      <c r="CF28" s="699"/>
      <c r="CG28" s="699"/>
      <c r="CH28" s="699"/>
      <c r="CI28" s="699"/>
      <c r="CJ28" s="699"/>
      <c r="CK28" s="699"/>
      <c r="CL28" s="699"/>
      <c r="CM28" s="699"/>
      <c r="CN28" s="699"/>
      <c r="CO28" s="699"/>
      <c r="CP28" s="699"/>
      <c r="CQ28" s="700"/>
      <c r="CR28" s="683">
        <v>241799</v>
      </c>
      <c r="CS28" s="684"/>
      <c r="CT28" s="684"/>
      <c r="CU28" s="684"/>
      <c r="CV28" s="684"/>
      <c r="CW28" s="684"/>
      <c r="CX28" s="684"/>
      <c r="CY28" s="685"/>
      <c r="CZ28" s="688">
        <v>5.6</v>
      </c>
      <c r="DA28" s="717"/>
      <c r="DB28" s="717"/>
      <c r="DC28" s="721"/>
      <c r="DD28" s="692">
        <v>241677</v>
      </c>
      <c r="DE28" s="684"/>
      <c r="DF28" s="684"/>
      <c r="DG28" s="684"/>
      <c r="DH28" s="684"/>
      <c r="DI28" s="684"/>
      <c r="DJ28" s="684"/>
      <c r="DK28" s="685"/>
      <c r="DL28" s="692">
        <v>241677</v>
      </c>
      <c r="DM28" s="684"/>
      <c r="DN28" s="684"/>
      <c r="DO28" s="684"/>
      <c r="DP28" s="684"/>
      <c r="DQ28" s="684"/>
      <c r="DR28" s="684"/>
      <c r="DS28" s="684"/>
      <c r="DT28" s="684"/>
      <c r="DU28" s="684"/>
      <c r="DV28" s="685"/>
      <c r="DW28" s="688">
        <v>15</v>
      </c>
      <c r="DX28" s="717"/>
      <c r="DY28" s="717"/>
      <c r="DZ28" s="717"/>
      <c r="EA28" s="717"/>
      <c r="EB28" s="717"/>
      <c r="EC28" s="718"/>
    </row>
    <row r="29" spans="2:133" ht="11.25" customHeight="1" x14ac:dyDescent="0.15">
      <c r="B29" s="680" t="s">
        <v>301</v>
      </c>
      <c r="C29" s="681"/>
      <c r="D29" s="681"/>
      <c r="E29" s="681"/>
      <c r="F29" s="681"/>
      <c r="G29" s="681"/>
      <c r="H29" s="681"/>
      <c r="I29" s="681"/>
      <c r="J29" s="681"/>
      <c r="K29" s="681"/>
      <c r="L29" s="681"/>
      <c r="M29" s="681"/>
      <c r="N29" s="681"/>
      <c r="O29" s="681"/>
      <c r="P29" s="681"/>
      <c r="Q29" s="682"/>
      <c r="R29" s="683">
        <v>52304</v>
      </c>
      <c r="S29" s="684"/>
      <c r="T29" s="684"/>
      <c r="U29" s="684"/>
      <c r="V29" s="684"/>
      <c r="W29" s="684"/>
      <c r="X29" s="684"/>
      <c r="Y29" s="685"/>
      <c r="Z29" s="686">
        <v>1.2</v>
      </c>
      <c r="AA29" s="686"/>
      <c r="AB29" s="686"/>
      <c r="AC29" s="686"/>
      <c r="AD29" s="687">
        <v>538</v>
      </c>
      <c r="AE29" s="687"/>
      <c r="AF29" s="687"/>
      <c r="AG29" s="687"/>
      <c r="AH29" s="687"/>
      <c r="AI29" s="687"/>
      <c r="AJ29" s="687"/>
      <c r="AK29" s="687"/>
      <c r="AL29" s="688">
        <v>0</v>
      </c>
      <c r="AM29" s="689"/>
      <c r="AN29" s="689"/>
      <c r="AO29" s="690"/>
      <c r="AP29" s="724"/>
      <c r="AQ29" s="725"/>
      <c r="AR29" s="725"/>
      <c r="AS29" s="725"/>
      <c r="AT29" s="725"/>
      <c r="AU29" s="725"/>
      <c r="AV29" s="725"/>
      <c r="AW29" s="725"/>
      <c r="AX29" s="725"/>
      <c r="AY29" s="725"/>
      <c r="AZ29" s="725"/>
      <c r="BA29" s="725"/>
      <c r="BB29" s="725"/>
      <c r="BC29" s="725"/>
      <c r="BD29" s="725"/>
      <c r="BE29" s="725"/>
      <c r="BF29" s="726"/>
      <c r="BG29" s="683"/>
      <c r="BH29" s="684"/>
      <c r="BI29" s="684"/>
      <c r="BJ29" s="684"/>
      <c r="BK29" s="684"/>
      <c r="BL29" s="684"/>
      <c r="BM29" s="684"/>
      <c r="BN29" s="685"/>
      <c r="BO29" s="686"/>
      <c r="BP29" s="686"/>
      <c r="BQ29" s="686"/>
      <c r="BR29" s="686"/>
      <c r="BS29" s="687"/>
      <c r="BT29" s="687"/>
      <c r="BU29" s="687"/>
      <c r="BV29" s="687"/>
      <c r="BW29" s="687"/>
      <c r="BX29" s="687"/>
      <c r="BY29" s="687"/>
      <c r="BZ29" s="687"/>
      <c r="CA29" s="687"/>
      <c r="CB29" s="691"/>
      <c r="CD29" s="727" t="s">
        <v>302</v>
      </c>
      <c r="CE29" s="728"/>
      <c r="CF29" s="698" t="s">
        <v>70</v>
      </c>
      <c r="CG29" s="699"/>
      <c r="CH29" s="699"/>
      <c r="CI29" s="699"/>
      <c r="CJ29" s="699"/>
      <c r="CK29" s="699"/>
      <c r="CL29" s="699"/>
      <c r="CM29" s="699"/>
      <c r="CN29" s="699"/>
      <c r="CO29" s="699"/>
      <c r="CP29" s="699"/>
      <c r="CQ29" s="700"/>
      <c r="CR29" s="683">
        <v>241762</v>
      </c>
      <c r="CS29" s="719"/>
      <c r="CT29" s="719"/>
      <c r="CU29" s="719"/>
      <c r="CV29" s="719"/>
      <c r="CW29" s="719"/>
      <c r="CX29" s="719"/>
      <c r="CY29" s="720"/>
      <c r="CZ29" s="688">
        <v>5.6</v>
      </c>
      <c r="DA29" s="717"/>
      <c r="DB29" s="717"/>
      <c r="DC29" s="721"/>
      <c r="DD29" s="692">
        <v>241640</v>
      </c>
      <c r="DE29" s="719"/>
      <c r="DF29" s="719"/>
      <c r="DG29" s="719"/>
      <c r="DH29" s="719"/>
      <c r="DI29" s="719"/>
      <c r="DJ29" s="719"/>
      <c r="DK29" s="720"/>
      <c r="DL29" s="692">
        <v>241640</v>
      </c>
      <c r="DM29" s="719"/>
      <c r="DN29" s="719"/>
      <c r="DO29" s="719"/>
      <c r="DP29" s="719"/>
      <c r="DQ29" s="719"/>
      <c r="DR29" s="719"/>
      <c r="DS29" s="719"/>
      <c r="DT29" s="719"/>
      <c r="DU29" s="719"/>
      <c r="DV29" s="720"/>
      <c r="DW29" s="688">
        <v>15</v>
      </c>
      <c r="DX29" s="717"/>
      <c r="DY29" s="717"/>
      <c r="DZ29" s="717"/>
      <c r="EA29" s="717"/>
      <c r="EB29" s="717"/>
      <c r="EC29" s="718"/>
    </row>
    <row r="30" spans="2:133" ht="11.25" customHeight="1" x14ac:dyDescent="0.15">
      <c r="B30" s="680" t="s">
        <v>303</v>
      </c>
      <c r="C30" s="681"/>
      <c r="D30" s="681"/>
      <c r="E30" s="681"/>
      <c r="F30" s="681"/>
      <c r="G30" s="681"/>
      <c r="H30" s="681"/>
      <c r="I30" s="681"/>
      <c r="J30" s="681"/>
      <c r="K30" s="681"/>
      <c r="L30" s="681"/>
      <c r="M30" s="681"/>
      <c r="N30" s="681"/>
      <c r="O30" s="681"/>
      <c r="P30" s="681"/>
      <c r="Q30" s="682"/>
      <c r="R30" s="683">
        <v>3382</v>
      </c>
      <c r="S30" s="684"/>
      <c r="T30" s="684"/>
      <c r="U30" s="684"/>
      <c r="V30" s="684"/>
      <c r="W30" s="684"/>
      <c r="X30" s="684"/>
      <c r="Y30" s="685"/>
      <c r="Z30" s="686">
        <v>0.1</v>
      </c>
      <c r="AA30" s="686"/>
      <c r="AB30" s="686"/>
      <c r="AC30" s="686"/>
      <c r="AD30" s="687" t="s">
        <v>127</v>
      </c>
      <c r="AE30" s="687"/>
      <c r="AF30" s="687"/>
      <c r="AG30" s="687"/>
      <c r="AH30" s="687"/>
      <c r="AI30" s="687"/>
      <c r="AJ30" s="687"/>
      <c r="AK30" s="687"/>
      <c r="AL30" s="688" t="s">
        <v>127</v>
      </c>
      <c r="AM30" s="689"/>
      <c r="AN30" s="689"/>
      <c r="AO30" s="690"/>
      <c r="AP30" s="662" t="s">
        <v>221</v>
      </c>
      <c r="AQ30" s="663"/>
      <c r="AR30" s="663"/>
      <c r="AS30" s="663"/>
      <c r="AT30" s="663"/>
      <c r="AU30" s="663"/>
      <c r="AV30" s="663"/>
      <c r="AW30" s="663"/>
      <c r="AX30" s="663"/>
      <c r="AY30" s="663"/>
      <c r="AZ30" s="663"/>
      <c r="BA30" s="663"/>
      <c r="BB30" s="663"/>
      <c r="BC30" s="663"/>
      <c r="BD30" s="663"/>
      <c r="BE30" s="663"/>
      <c r="BF30" s="664"/>
      <c r="BG30" s="662" t="s">
        <v>304</v>
      </c>
      <c r="BH30" s="736"/>
      <c r="BI30" s="736"/>
      <c r="BJ30" s="736"/>
      <c r="BK30" s="736"/>
      <c r="BL30" s="736"/>
      <c r="BM30" s="736"/>
      <c r="BN30" s="736"/>
      <c r="BO30" s="736"/>
      <c r="BP30" s="736"/>
      <c r="BQ30" s="737"/>
      <c r="BR30" s="662" t="s">
        <v>305</v>
      </c>
      <c r="BS30" s="736"/>
      <c r="BT30" s="736"/>
      <c r="BU30" s="736"/>
      <c r="BV30" s="736"/>
      <c r="BW30" s="736"/>
      <c r="BX30" s="736"/>
      <c r="BY30" s="736"/>
      <c r="BZ30" s="736"/>
      <c r="CA30" s="736"/>
      <c r="CB30" s="737"/>
      <c r="CD30" s="729"/>
      <c r="CE30" s="730"/>
      <c r="CF30" s="698" t="s">
        <v>306</v>
      </c>
      <c r="CG30" s="699"/>
      <c r="CH30" s="699"/>
      <c r="CI30" s="699"/>
      <c r="CJ30" s="699"/>
      <c r="CK30" s="699"/>
      <c r="CL30" s="699"/>
      <c r="CM30" s="699"/>
      <c r="CN30" s="699"/>
      <c r="CO30" s="699"/>
      <c r="CP30" s="699"/>
      <c r="CQ30" s="700"/>
      <c r="CR30" s="683">
        <v>228739</v>
      </c>
      <c r="CS30" s="684"/>
      <c r="CT30" s="684"/>
      <c r="CU30" s="684"/>
      <c r="CV30" s="684"/>
      <c r="CW30" s="684"/>
      <c r="CX30" s="684"/>
      <c r="CY30" s="685"/>
      <c r="CZ30" s="688">
        <v>5.3</v>
      </c>
      <c r="DA30" s="717"/>
      <c r="DB30" s="717"/>
      <c r="DC30" s="721"/>
      <c r="DD30" s="692">
        <v>228620</v>
      </c>
      <c r="DE30" s="684"/>
      <c r="DF30" s="684"/>
      <c r="DG30" s="684"/>
      <c r="DH30" s="684"/>
      <c r="DI30" s="684"/>
      <c r="DJ30" s="684"/>
      <c r="DK30" s="685"/>
      <c r="DL30" s="692">
        <v>228620</v>
      </c>
      <c r="DM30" s="684"/>
      <c r="DN30" s="684"/>
      <c r="DO30" s="684"/>
      <c r="DP30" s="684"/>
      <c r="DQ30" s="684"/>
      <c r="DR30" s="684"/>
      <c r="DS30" s="684"/>
      <c r="DT30" s="684"/>
      <c r="DU30" s="684"/>
      <c r="DV30" s="685"/>
      <c r="DW30" s="688">
        <v>14.2</v>
      </c>
      <c r="DX30" s="717"/>
      <c r="DY30" s="717"/>
      <c r="DZ30" s="717"/>
      <c r="EA30" s="717"/>
      <c r="EB30" s="717"/>
      <c r="EC30" s="718"/>
    </row>
    <row r="31" spans="2:133" ht="11.25" customHeight="1" x14ac:dyDescent="0.15">
      <c r="B31" s="680" t="s">
        <v>307</v>
      </c>
      <c r="C31" s="681"/>
      <c r="D31" s="681"/>
      <c r="E31" s="681"/>
      <c r="F31" s="681"/>
      <c r="G31" s="681"/>
      <c r="H31" s="681"/>
      <c r="I31" s="681"/>
      <c r="J31" s="681"/>
      <c r="K31" s="681"/>
      <c r="L31" s="681"/>
      <c r="M31" s="681"/>
      <c r="N31" s="681"/>
      <c r="O31" s="681"/>
      <c r="P31" s="681"/>
      <c r="Q31" s="682"/>
      <c r="R31" s="683">
        <v>216210</v>
      </c>
      <c r="S31" s="684"/>
      <c r="T31" s="684"/>
      <c r="U31" s="684"/>
      <c r="V31" s="684"/>
      <c r="W31" s="684"/>
      <c r="X31" s="684"/>
      <c r="Y31" s="685"/>
      <c r="Z31" s="686">
        <v>4.8</v>
      </c>
      <c r="AA31" s="686"/>
      <c r="AB31" s="686"/>
      <c r="AC31" s="686"/>
      <c r="AD31" s="687" t="s">
        <v>127</v>
      </c>
      <c r="AE31" s="687"/>
      <c r="AF31" s="687"/>
      <c r="AG31" s="687"/>
      <c r="AH31" s="687"/>
      <c r="AI31" s="687"/>
      <c r="AJ31" s="687"/>
      <c r="AK31" s="687"/>
      <c r="AL31" s="688" t="s">
        <v>127</v>
      </c>
      <c r="AM31" s="689"/>
      <c r="AN31" s="689"/>
      <c r="AO31" s="690"/>
      <c r="AP31" s="740" t="s">
        <v>308</v>
      </c>
      <c r="AQ31" s="741"/>
      <c r="AR31" s="741"/>
      <c r="AS31" s="741"/>
      <c r="AT31" s="746" t="s">
        <v>309</v>
      </c>
      <c r="AU31" s="231"/>
      <c r="AV31" s="231"/>
      <c r="AW31" s="231"/>
      <c r="AX31" s="669" t="s">
        <v>186</v>
      </c>
      <c r="AY31" s="670"/>
      <c r="AZ31" s="670"/>
      <c r="BA31" s="670"/>
      <c r="BB31" s="670"/>
      <c r="BC31" s="670"/>
      <c r="BD31" s="670"/>
      <c r="BE31" s="670"/>
      <c r="BF31" s="671"/>
      <c r="BG31" s="751">
        <v>98</v>
      </c>
      <c r="BH31" s="738"/>
      <c r="BI31" s="738"/>
      <c r="BJ31" s="738"/>
      <c r="BK31" s="738"/>
      <c r="BL31" s="738"/>
      <c r="BM31" s="678">
        <v>95.7</v>
      </c>
      <c r="BN31" s="738"/>
      <c r="BO31" s="738"/>
      <c r="BP31" s="738"/>
      <c r="BQ31" s="739"/>
      <c r="BR31" s="751">
        <v>98.6</v>
      </c>
      <c r="BS31" s="738"/>
      <c r="BT31" s="738"/>
      <c r="BU31" s="738"/>
      <c r="BV31" s="738"/>
      <c r="BW31" s="738"/>
      <c r="BX31" s="678">
        <v>96.1</v>
      </c>
      <c r="BY31" s="738"/>
      <c r="BZ31" s="738"/>
      <c r="CA31" s="738"/>
      <c r="CB31" s="739"/>
      <c r="CD31" s="729"/>
      <c r="CE31" s="730"/>
      <c r="CF31" s="698" t="s">
        <v>310</v>
      </c>
      <c r="CG31" s="699"/>
      <c r="CH31" s="699"/>
      <c r="CI31" s="699"/>
      <c r="CJ31" s="699"/>
      <c r="CK31" s="699"/>
      <c r="CL31" s="699"/>
      <c r="CM31" s="699"/>
      <c r="CN31" s="699"/>
      <c r="CO31" s="699"/>
      <c r="CP31" s="699"/>
      <c r="CQ31" s="700"/>
      <c r="CR31" s="683">
        <v>13023</v>
      </c>
      <c r="CS31" s="719"/>
      <c r="CT31" s="719"/>
      <c r="CU31" s="719"/>
      <c r="CV31" s="719"/>
      <c r="CW31" s="719"/>
      <c r="CX31" s="719"/>
      <c r="CY31" s="720"/>
      <c r="CZ31" s="688">
        <v>0.3</v>
      </c>
      <c r="DA31" s="717"/>
      <c r="DB31" s="717"/>
      <c r="DC31" s="721"/>
      <c r="DD31" s="692">
        <v>13020</v>
      </c>
      <c r="DE31" s="719"/>
      <c r="DF31" s="719"/>
      <c r="DG31" s="719"/>
      <c r="DH31" s="719"/>
      <c r="DI31" s="719"/>
      <c r="DJ31" s="719"/>
      <c r="DK31" s="720"/>
      <c r="DL31" s="692">
        <v>13020</v>
      </c>
      <c r="DM31" s="719"/>
      <c r="DN31" s="719"/>
      <c r="DO31" s="719"/>
      <c r="DP31" s="719"/>
      <c r="DQ31" s="719"/>
      <c r="DR31" s="719"/>
      <c r="DS31" s="719"/>
      <c r="DT31" s="719"/>
      <c r="DU31" s="719"/>
      <c r="DV31" s="720"/>
      <c r="DW31" s="688">
        <v>0.8</v>
      </c>
      <c r="DX31" s="717"/>
      <c r="DY31" s="717"/>
      <c r="DZ31" s="717"/>
      <c r="EA31" s="717"/>
      <c r="EB31" s="717"/>
      <c r="EC31" s="718"/>
    </row>
    <row r="32" spans="2:133" ht="11.25" customHeight="1" x14ac:dyDescent="0.15">
      <c r="B32" s="733" t="s">
        <v>311</v>
      </c>
      <c r="C32" s="734"/>
      <c r="D32" s="734"/>
      <c r="E32" s="734"/>
      <c r="F32" s="734"/>
      <c r="G32" s="734"/>
      <c r="H32" s="734"/>
      <c r="I32" s="734"/>
      <c r="J32" s="734"/>
      <c r="K32" s="734"/>
      <c r="L32" s="734"/>
      <c r="M32" s="734"/>
      <c r="N32" s="734"/>
      <c r="O32" s="734"/>
      <c r="P32" s="734"/>
      <c r="Q32" s="735"/>
      <c r="R32" s="683" t="s">
        <v>127</v>
      </c>
      <c r="S32" s="684"/>
      <c r="T32" s="684"/>
      <c r="U32" s="684"/>
      <c r="V32" s="684"/>
      <c r="W32" s="684"/>
      <c r="X32" s="684"/>
      <c r="Y32" s="685"/>
      <c r="Z32" s="686" t="s">
        <v>127</v>
      </c>
      <c r="AA32" s="686"/>
      <c r="AB32" s="686"/>
      <c r="AC32" s="686"/>
      <c r="AD32" s="687" t="s">
        <v>127</v>
      </c>
      <c r="AE32" s="687"/>
      <c r="AF32" s="687"/>
      <c r="AG32" s="687"/>
      <c r="AH32" s="687"/>
      <c r="AI32" s="687"/>
      <c r="AJ32" s="687"/>
      <c r="AK32" s="687"/>
      <c r="AL32" s="688" t="s">
        <v>127</v>
      </c>
      <c r="AM32" s="689"/>
      <c r="AN32" s="689"/>
      <c r="AO32" s="690"/>
      <c r="AP32" s="742"/>
      <c r="AQ32" s="743"/>
      <c r="AR32" s="743"/>
      <c r="AS32" s="743"/>
      <c r="AT32" s="747"/>
      <c r="AU32" s="230" t="s">
        <v>312</v>
      </c>
      <c r="AV32" s="230"/>
      <c r="AW32" s="230"/>
      <c r="AX32" s="680" t="s">
        <v>313</v>
      </c>
      <c r="AY32" s="681"/>
      <c r="AZ32" s="681"/>
      <c r="BA32" s="681"/>
      <c r="BB32" s="681"/>
      <c r="BC32" s="681"/>
      <c r="BD32" s="681"/>
      <c r="BE32" s="681"/>
      <c r="BF32" s="682"/>
      <c r="BG32" s="752">
        <v>97.5</v>
      </c>
      <c r="BH32" s="719"/>
      <c r="BI32" s="719"/>
      <c r="BJ32" s="719"/>
      <c r="BK32" s="719"/>
      <c r="BL32" s="719"/>
      <c r="BM32" s="689">
        <v>96.6</v>
      </c>
      <c r="BN32" s="749"/>
      <c r="BO32" s="749"/>
      <c r="BP32" s="749"/>
      <c r="BQ32" s="750"/>
      <c r="BR32" s="752">
        <v>98.7</v>
      </c>
      <c r="BS32" s="719"/>
      <c r="BT32" s="719"/>
      <c r="BU32" s="719"/>
      <c r="BV32" s="719"/>
      <c r="BW32" s="719"/>
      <c r="BX32" s="689">
        <v>98</v>
      </c>
      <c r="BY32" s="749"/>
      <c r="BZ32" s="749"/>
      <c r="CA32" s="749"/>
      <c r="CB32" s="750"/>
      <c r="CD32" s="731"/>
      <c r="CE32" s="732"/>
      <c r="CF32" s="698" t="s">
        <v>314</v>
      </c>
      <c r="CG32" s="699"/>
      <c r="CH32" s="699"/>
      <c r="CI32" s="699"/>
      <c r="CJ32" s="699"/>
      <c r="CK32" s="699"/>
      <c r="CL32" s="699"/>
      <c r="CM32" s="699"/>
      <c r="CN32" s="699"/>
      <c r="CO32" s="699"/>
      <c r="CP32" s="699"/>
      <c r="CQ32" s="700"/>
      <c r="CR32" s="683">
        <v>37</v>
      </c>
      <c r="CS32" s="684"/>
      <c r="CT32" s="684"/>
      <c r="CU32" s="684"/>
      <c r="CV32" s="684"/>
      <c r="CW32" s="684"/>
      <c r="CX32" s="684"/>
      <c r="CY32" s="685"/>
      <c r="CZ32" s="688">
        <v>0</v>
      </c>
      <c r="DA32" s="717"/>
      <c r="DB32" s="717"/>
      <c r="DC32" s="721"/>
      <c r="DD32" s="692">
        <v>37</v>
      </c>
      <c r="DE32" s="684"/>
      <c r="DF32" s="684"/>
      <c r="DG32" s="684"/>
      <c r="DH32" s="684"/>
      <c r="DI32" s="684"/>
      <c r="DJ32" s="684"/>
      <c r="DK32" s="685"/>
      <c r="DL32" s="692">
        <v>37</v>
      </c>
      <c r="DM32" s="684"/>
      <c r="DN32" s="684"/>
      <c r="DO32" s="684"/>
      <c r="DP32" s="684"/>
      <c r="DQ32" s="684"/>
      <c r="DR32" s="684"/>
      <c r="DS32" s="684"/>
      <c r="DT32" s="684"/>
      <c r="DU32" s="684"/>
      <c r="DV32" s="685"/>
      <c r="DW32" s="688">
        <v>0</v>
      </c>
      <c r="DX32" s="717"/>
      <c r="DY32" s="717"/>
      <c r="DZ32" s="717"/>
      <c r="EA32" s="717"/>
      <c r="EB32" s="717"/>
      <c r="EC32" s="718"/>
    </row>
    <row r="33" spans="2:133" ht="11.25" customHeight="1" x14ac:dyDescent="0.15">
      <c r="B33" s="680" t="s">
        <v>315</v>
      </c>
      <c r="C33" s="681"/>
      <c r="D33" s="681"/>
      <c r="E33" s="681"/>
      <c r="F33" s="681"/>
      <c r="G33" s="681"/>
      <c r="H33" s="681"/>
      <c r="I33" s="681"/>
      <c r="J33" s="681"/>
      <c r="K33" s="681"/>
      <c r="L33" s="681"/>
      <c r="M33" s="681"/>
      <c r="N33" s="681"/>
      <c r="O33" s="681"/>
      <c r="P33" s="681"/>
      <c r="Q33" s="682"/>
      <c r="R33" s="683">
        <v>192153</v>
      </c>
      <c r="S33" s="684"/>
      <c r="T33" s="684"/>
      <c r="U33" s="684"/>
      <c r="V33" s="684"/>
      <c r="W33" s="684"/>
      <c r="X33" s="684"/>
      <c r="Y33" s="685"/>
      <c r="Z33" s="686">
        <v>4.3</v>
      </c>
      <c r="AA33" s="686"/>
      <c r="AB33" s="686"/>
      <c r="AC33" s="686"/>
      <c r="AD33" s="687" t="s">
        <v>127</v>
      </c>
      <c r="AE33" s="687"/>
      <c r="AF33" s="687"/>
      <c r="AG33" s="687"/>
      <c r="AH33" s="687"/>
      <c r="AI33" s="687"/>
      <c r="AJ33" s="687"/>
      <c r="AK33" s="687"/>
      <c r="AL33" s="688" t="s">
        <v>127</v>
      </c>
      <c r="AM33" s="689"/>
      <c r="AN33" s="689"/>
      <c r="AO33" s="690"/>
      <c r="AP33" s="744"/>
      <c r="AQ33" s="745"/>
      <c r="AR33" s="745"/>
      <c r="AS33" s="745"/>
      <c r="AT33" s="748"/>
      <c r="AU33" s="232"/>
      <c r="AV33" s="232"/>
      <c r="AW33" s="232"/>
      <c r="AX33" s="724" t="s">
        <v>316</v>
      </c>
      <c r="AY33" s="725"/>
      <c r="AZ33" s="725"/>
      <c r="BA33" s="725"/>
      <c r="BB33" s="725"/>
      <c r="BC33" s="725"/>
      <c r="BD33" s="725"/>
      <c r="BE33" s="725"/>
      <c r="BF33" s="726"/>
      <c r="BG33" s="753">
        <v>98</v>
      </c>
      <c r="BH33" s="754"/>
      <c r="BI33" s="754"/>
      <c r="BJ33" s="754"/>
      <c r="BK33" s="754"/>
      <c r="BL33" s="754"/>
      <c r="BM33" s="755">
        <v>94.6</v>
      </c>
      <c r="BN33" s="754"/>
      <c r="BO33" s="754"/>
      <c r="BP33" s="754"/>
      <c r="BQ33" s="756"/>
      <c r="BR33" s="753">
        <v>98.5</v>
      </c>
      <c r="BS33" s="754"/>
      <c r="BT33" s="754"/>
      <c r="BU33" s="754"/>
      <c r="BV33" s="754"/>
      <c r="BW33" s="754"/>
      <c r="BX33" s="755">
        <v>93.8</v>
      </c>
      <c r="BY33" s="754"/>
      <c r="BZ33" s="754"/>
      <c r="CA33" s="754"/>
      <c r="CB33" s="756"/>
      <c r="CD33" s="698" t="s">
        <v>317</v>
      </c>
      <c r="CE33" s="699"/>
      <c r="CF33" s="699"/>
      <c r="CG33" s="699"/>
      <c r="CH33" s="699"/>
      <c r="CI33" s="699"/>
      <c r="CJ33" s="699"/>
      <c r="CK33" s="699"/>
      <c r="CL33" s="699"/>
      <c r="CM33" s="699"/>
      <c r="CN33" s="699"/>
      <c r="CO33" s="699"/>
      <c r="CP33" s="699"/>
      <c r="CQ33" s="700"/>
      <c r="CR33" s="683">
        <v>2784911</v>
      </c>
      <c r="CS33" s="719"/>
      <c r="CT33" s="719"/>
      <c r="CU33" s="719"/>
      <c r="CV33" s="719"/>
      <c r="CW33" s="719"/>
      <c r="CX33" s="719"/>
      <c r="CY33" s="720"/>
      <c r="CZ33" s="688">
        <v>64.099999999999994</v>
      </c>
      <c r="DA33" s="717"/>
      <c r="DB33" s="717"/>
      <c r="DC33" s="721"/>
      <c r="DD33" s="692">
        <v>1048099</v>
      </c>
      <c r="DE33" s="719"/>
      <c r="DF33" s="719"/>
      <c r="DG33" s="719"/>
      <c r="DH33" s="719"/>
      <c r="DI33" s="719"/>
      <c r="DJ33" s="719"/>
      <c r="DK33" s="720"/>
      <c r="DL33" s="692">
        <v>683605</v>
      </c>
      <c r="DM33" s="719"/>
      <c r="DN33" s="719"/>
      <c r="DO33" s="719"/>
      <c r="DP33" s="719"/>
      <c r="DQ33" s="719"/>
      <c r="DR33" s="719"/>
      <c r="DS33" s="719"/>
      <c r="DT33" s="719"/>
      <c r="DU33" s="719"/>
      <c r="DV33" s="720"/>
      <c r="DW33" s="688">
        <v>42.4</v>
      </c>
      <c r="DX33" s="717"/>
      <c r="DY33" s="717"/>
      <c r="DZ33" s="717"/>
      <c r="EA33" s="717"/>
      <c r="EB33" s="717"/>
      <c r="EC33" s="718"/>
    </row>
    <row r="34" spans="2:133" ht="11.25" customHeight="1" x14ac:dyDescent="0.15">
      <c r="B34" s="680" t="s">
        <v>318</v>
      </c>
      <c r="C34" s="681"/>
      <c r="D34" s="681"/>
      <c r="E34" s="681"/>
      <c r="F34" s="681"/>
      <c r="G34" s="681"/>
      <c r="H34" s="681"/>
      <c r="I34" s="681"/>
      <c r="J34" s="681"/>
      <c r="K34" s="681"/>
      <c r="L34" s="681"/>
      <c r="M34" s="681"/>
      <c r="N34" s="681"/>
      <c r="O34" s="681"/>
      <c r="P34" s="681"/>
      <c r="Q34" s="682"/>
      <c r="R34" s="683">
        <v>5474</v>
      </c>
      <c r="S34" s="684"/>
      <c r="T34" s="684"/>
      <c r="U34" s="684"/>
      <c r="V34" s="684"/>
      <c r="W34" s="684"/>
      <c r="X34" s="684"/>
      <c r="Y34" s="685"/>
      <c r="Z34" s="686">
        <v>0.1</v>
      </c>
      <c r="AA34" s="686"/>
      <c r="AB34" s="686"/>
      <c r="AC34" s="686"/>
      <c r="AD34" s="687">
        <v>1384</v>
      </c>
      <c r="AE34" s="687"/>
      <c r="AF34" s="687"/>
      <c r="AG34" s="687"/>
      <c r="AH34" s="687"/>
      <c r="AI34" s="687"/>
      <c r="AJ34" s="687"/>
      <c r="AK34" s="687"/>
      <c r="AL34" s="688">
        <v>0.1</v>
      </c>
      <c r="AM34" s="689"/>
      <c r="AN34" s="689"/>
      <c r="AO34" s="690"/>
      <c r="AP34" s="233"/>
      <c r="AQ34" s="234"/>
      <c r="AR34" s="230"/>
      <c r="AS34" s="231"/>
      <c r="AT34" s="231"/>
      <c r="AU34" s="231"/>
      <c r="AV34" s="231"/>
      <c r="AW34" s="231"/>
      <c r="AX34" s="231"/>
      <c r="AY34" s="231"/>
      <c r="AZ34" s="231"/>
      <c r="BA34" s="231"/>
      <c r="BB34" s="231"/>
      <c r="BC34" s="231"/>
      <c r="BD34" s="231"/>
      <c r="BE34" s="231"/>
      <c r="BF34" s="231"/>
      <c r="BG34" s="234"/>
      <c r="BH34" s="234"/>
      <c r="BI34" s="234"/>
      <c r="BJ34" s="234"/>
      <c r="BK34" s="234"/>
      <c r="BL34" s="234"/>
      <c r="BM34" s="234"/>
      <c r="BN34" s="234"/>
      <c r="BO34" s="234"/>
      <c r="BP34" s="234"/>
      <c r="BQ34" s="234"/>
      <c r="BR34" s="234"/>
      <c r="BS34" s="234"/>
      <c r="BT34" s="234"/>
      <c r="BU34" s="234"/>
      <c r="BV34" s="234"/>
      <c r="BW34" s="234"/>
      <c r="BX34" s="234"/>
      <c r="BY34" s="234"/>
      <c r="BZ34" s="234"/>
      <c r="CA34" s="234"/>
      <c r="CB34" s="234"/>
      <c r="CD34" s="698" t="s">
        <v>319</v>
      </c>
      <c r="CE34" s="699"/>
      <c r="CF34" s="699"/>
      <c r="CG34" s="699"/>
      <c r="CH34" s="699"/>
      <c r="CI34" s="699"/>
      <c r="CJ34" s="699"/>
      <c r="CK34" s="699"/>
      <c r="CL34" s="699"/>
      <c r="CM34" s="699"/>
      <c r="CN34" s="699"/>
      <c r="CO34" s="699"/>
      <c r="CP34" s="699"/>
      <c r="CQ34" s="700"/>
      <c r="CR34" s="683">
        <v>696927</v>
      </c>
      <c r="CS34" s="684"/>
      <c r="CT34" s="684"/>
      <c r="CU34" s="684"/>
      <c r="CV34" s="684"/>
      <c r="CW34" s="684"/>
      <c r="CX34" s="684"/>
      <c r="CY34" s="685"/>
      <c r="CZ34" s="688">
        <v>16</v>
      </c>
      <c r="DA34" s="717"/>
      <c r="DB34" s="717"/>
      <c r="DC34" s="721"/>
      <c r="DD34" s="692">
        <v>228661</v>
      </c>
      <c r="DE34" s="684"/>
      <c r="DF34" s="684"/>
      <c r="DG34" s="684"/>
      <c r="DH34" s="684"/>
      <c r="DI34" s="684"/>
      <c r="DJ34" s="684"/>
      <c r="DK34" s="685"/>
      <c r="DL34" s="692">
        <v>201436</v>
      </c>
      <c r="DM34" s="684"/>
      <c r="DN34" s="684"/>
      <c r="DO34" s="684"/>
      <c r="DP34" s="684"/>
      <c r="DQ34" s="684"/>
      <c r="DR34" s="684"/>
      <c r="DS34" s="684"/>
      <c r="DT34" s="684"/>
      <c r="DU34" s="684"/>
      <c r="DV34" s="685"/>
      <c r="DW34" s="688">
        <v>12.5</v>
      </c>
      <c r="DX34" s="717"/>
      <c r="DY34" s="717"/>
      <c r="DZ34" s="717"/>
      <c r="EA34" s="717"/>
      <c r="EB34" s="717"/>
      <c r="EC34" s="718"/>
    </row>
    <row r="35" spans="2:133" ht="11.25" customHeight="1" x14ac:dyDescent="0.15">
      <c r="B35" s="680" t="s">
        <v>320</v>
      </c>
      <c r="C35" s="681"/>
      <c r="D35" s="681"/>
      <c r="E35" s="681"/>
      <c r="F35" s="681"/>
      <c r="G35" s="681"/>
      <c r="H35" s="681"/>
      <c r="I35" s="681"/>
      <c r="J35" s="681"/>
      <c r="K35" s="681"/>
      <c r="L35" s="681"/>
      <c r="M35" s="681"/>
      <c r="N35" s="681"/>
      <c r="O35" s="681"/>
      <c r="P35" s="681"/>
      <c r="Q35" s="682"/>
      <c r="R35" s="683">
        <v>420106</v>
      </c>
      <c r="S35" s="684"/>
      <c r="T35" s="684"/>
      <c r="U35" s="684"/>
      <c r="V35" s="684"/>
      <c r="W35" s="684"/>
      <c r="X35" s="684"/>
      <c r="Y35" s="685"/>
      <c r="Z35" s="686">
        <v>9.4</v>
      </c>
      <c r="AA35" s="686"/>
      <c r="AB35" s="686"/>
      <c r="AC35" s="686"/>
      <c r="AD35" s="687" t="s">
        <v>127</v>
      </c>
      <c r="AE35" s="687"/>
      <c r="AF35" s="687"/>
      <c r="AG35" s="687"/>
      <c r="AH35" s="687"/>
      <c r="AI35" s="687"/>
      <c r="AJ35" s="687"/>
      <c r="AK35" s="687"/>
      <c r="AL35" s="688" t="s">
        <v>127</v>
      </c>
      <c r="AM35" s="689"/>
      <c r="AN35" s="689"/>
      <c r="AO35" s="690"/>
      <c r="AP35" s="235"/>
      <c r="AQ35" s="662" t="s">
        <v>321</v>
      </c>
      <c r="AR35" s="663"/>
      <c r="AS35" s="663"/>
      <c r="AT35" s="663"/>
      <c r="AU35" s="663"/>
      <c r="AV35" s="663"/>
      <c r="AW35" s="663"/>
      <c r="AX35" s="663"/>
      <c r="AY35" s="663"/>
      <c r="AZ35" s="663"/>
      <c r="BA35" s="663"/>
      <c r="BB35" s="663"/>
      <c r="BC35" s="663"/>
      <c r="BD35" s="663"/>
      <c r="BE35" s="663"/>
      <c r="BF35" s="664"/>
      <c r="BG35" s="662" t="s">
        <v>322</v>
      </c>
      <c r="BH35" s="663"/>
      <c r="BI35" s="663"/>
      <c r="BJ35" s="663"/>
      <c r="BK35" s="663"/>
      <c r="BL35" s="663"/>
      <c r="BM35" s="663"/>
      <c r="BN35" s="663"/>
      <c r="BO35" s="663"/>
      <c r="BP35" s="663"/>
      <c r="BQ35" s="663"/>
      <c r="BR35" s="663"/>
      <c r="BS35" s="663"/>
      <c r="BT35" s="663"/>
      <c r="BU35" s="663"/>
      <c r="BV35" s="663"/>
      <c r="BW35" s="663"/>
      <c r="BX35" s="663"/>
      <c r="BY35" s="663"/>
      <c r="BZ35" s="663"/>
      <c r="CA35" s="663"/>
      <c r="CB35" s="664"/>
      <c r="CD35" s="698" t="s">
        <v>323</v>
      </c>
      <c r="CE35" s="699"/>
      <c r="CF35" s="699"/>
      <c r="CG35" s="699"/>
      <c r="CH35" s="699"/>
      <c r="CI35" s="699"/>
      <c r="CJ35" s="699"/>
      <c r="CK35" s="699"/>
      <c r="CL35" s="699"/>
      <c r="CM35" s="699"/>
      <c r="CN35" s="699"/>
      <c r="CO35" s="699"/>
      <c r="CP35" s="699"/>
      <c r="CQ35" s="700"/>
      <c r="CR35" s="683">
        <v>34300</v>
      </c>
      <c r="CS35" s="719"/>
      <c r="CT35" s="719"/>
      <c r="CU35" s="719"/>
      <c r="CV35" s="719"/>
      <c r="CW35" s="719"/>
      <c r="CX35" s="719"/>
      <c r="CY35" s="720"/>
      <c r="CZ35" s="688">
        <v>0.8</v>
      </c>
      <c r="DA35" s="717"/>
      <c r="DB35" s="717"/>
      <c r="DC35" s="721"/>
      <c r="DD35" s="692">
        <v>19555</v>
      </c>
      <c r="DE35" s="719"/>
      <c r="DF35" s="719"/>
      <c r="DG35" s="719"/>
      <c r="DH35" s="719"/>
      <c r="DI35" s="719"/>
      <c r="DJ35" s="719"/>
      <c r="DK35" s="720"/>
      <c r="DL35" s="692">
        <v>19555</v>
      </c>
      <c r="DM35" s="719"/>
      <c r="DN35" s="719"/>
      <c r="DO35" s="719"/>
      <c r="DP35" s="719"/>
      <c r="DQ35" s="719"/>
      <c r="DR35" s="719"/>
      <c r="DS35" s="719"/>
      <c r="DT35" s="719"/>
      <c r="DU35" s="719"/>
      <c r="DV35" s="720"/>
      <c r="DW35" s="688">
        <v>1.2</v>
      </c>
      <c r="DX35" s="717"/>
      <c r="DY35" s="717"/>
      <c r="DZ35" s="717"/>
      <c r="EA35" s="717"/>
      <c r="EB35" s="717"/>
      <c r="EC35" s="718"/>
    </row>
    <row r="36" spans="2:133" ht="11.25" customHeight="1" x14ac:dyDescent="0.15">
      <c r="B36" s="680" t="s">
        <v>324</v>
      </c>
      <c r="C36" s="681"/>
      <c r="D36" s="681"/>
      <c r="E36" s="681"/>
      <c r="F36" s="681"/>
      <c r="G36" s="681"/>
      <c r="H36" s="681"/>
      <c r="I36" s="681"/>
      <c r="J36" s="681"/>
      <c r="K36" s="681"/>
      <c r="L36" s="681"/>
      <c r="M36" s="681"/>
      <c r="N36" s="681"/>
      <c r="O36" s="681"/>
      <c r="P36" s="681"/>
      <c r="Q36" s="682"/>
      <c r="R36" s="683">
        <v>1283936</v>
      </c>
      <c r="S36" s="684"/>
      <c r="T36" s="684"/>
      <c r="U36" s="684"/>
      <c r="V36" s="684"/>
      <c r="W36" s="684"/>
      <c r="X36" s="684"/>
      <c r="Y36" s="685"/>
      <c r="Z36" s="686">
        <v>28.7</v>
      </c>
      <c r="AA36" s="686"/>
      <c r="AB36" s="686"/>
      <c r="AC36" s="686"/>
      <c r="AD36" s="687" t="s">
        <v>127</v>
      </c>
      <c r="AE36" s="687"/>
      <c r="AF36" s="687"/>
      <c r="AG36" s="687"/>
      <c r="AH36" s="687"/>
      <c r="AI36" s="687"/>
      <c r="AJ36" s="687"/>
      <c r="AK36" s="687"/>
      <c r="AL36" s="688" t="s">
        <v>127</v>
      </c>
      <c r="AM36" s="689"/>
      <c r="AN36" s="689"/>
      <c r="AO36" s="690"/>
      <c r="AP36" s="235"/>
      <c r="AQ36" s="757" t="s">
        <v>325</v>
      </c>
      <c r="AR36" s="758"/>
      <c r="AS36" s="758"/>
      <c r="AT36" s="758"/>
      <c r="AU36" s="758"/>
      <c r="AV36" s="758"/>
      <c r="AW36" s="758"/>
      <c r="AX36" s="758"/>
      <c r="AY36" s="759"/>
      <c r="AZ36" s="672">
        <v>208608</v>
      </c>
      <c r="BA36" s="673"/>
      <c r="BB36" s="673"/>
      <c r="BC36" s="673"/>
      <c r="BD36" s="673"/>
      <c r="BE36" s="673"/>
      <c r="BF36" s="760"/>
      <c r="BG36" s="694" t="s">
        <v>326</v>
      </c>
      <c r="BH36" s="695"/>
      <c r="BI36" s="695"/>
      <c r="BJ36" s="695"/>
      <c r="BK36" s="695"/>
      <c r="BL36" s="695"/>
      <c r="BM36" s="695"/>
      <c r="BN36" s="695"/>
      <c r="BO36" s="695"/>
      <c r="BP36" s="695"/>
      <c r="BQ36" s="695"/>
      <c r="BR36" s="695"/>
      <c r="BS36" s="695"/>
      <c r="BT36" s="695"/>
      <c r="BU36" s="696"/>
      <c r="BV36" s="672">
        <v>5102</v>
      </c>
      <c r="BW36" s="673"/>
      <c r="BX36" s="673"/>
      <c r="BY36" s="673"/>
      <c r="BZ36" s="673"/>
      <c r="CA36" s="673"/>
      <c r="CB36" s="760"/>
      <c r="CD36" s="698" t="s">
        <v>327</v>
      </c>
      <c r="CE36" s="699"/>
      <c r="CF36" s="699"/>
      <c r="CG36" s="699"/>
      <c r="CH36" s="699"/>
      <c r="CI36" s="699"/>
      <c r="CJ36" s="699"/>
      <c r="CK36" s="699"/>
      <c r="CL36" s="699"/>
      <c r="CM36" s="699"/>
      <c r="CN36" s="699"/>
      <c r="CO36" s="699"/>
      <c r="CP36" s="699"/>
      <c r="CQ36" s="700"/>
      <c r="CR36" s="683">
        <v>1156336</v>
      </c>
      <c r="CS36" s="684"/>
      <c r="CT36" s="684"/>
      <c r="CU36" s="684"/>
      <c r="CV36" s="684"/>
      <c r="CW36" s="684"/>
      <c r="CX36" s="684"/>
      <c r="CY36" s="685"/>
      <c r="CZ36" s="688">
        <v>26.6</v>
      </c>
      <c r="DA36" s="717"/>
      <c r="DB36" s="717"/>
      <c r="DC36" s="721"/>
      <c r="DD36" s="692">
        <v>378624</v>
      </c>
      <c r="DE36" s="684"/>
      <c r="DF36" s="684"/>
      <c r="DG36" s="684"/>
      <c r="DH36" s="684"/>
      <c r="DI36" s="684"/>
      <c r="DJ36" s="684"/>
      <c r="DK36" s="685"/>
      <c r="DL36" s="692">
        <v>333828</v>
      </c>
      <c r="DM36" s="684"/>
      <c r="DN36" s="684"/>
      <c r="DO36" s="684"/>
      <c r="DP36" s="684"/>
      <c r="DQ36" s="684"/>
      <c r="DR36" s="684"/>
      <c r="DS36" s="684"/>
      <c r="DT36" s="684"/>
      <c r="DU36" s="684"/>
      <c r="DV36" s="685"/>
      <c r="DW36" s="688">
        <v>20.7</v>
      </c>
      <c r="DX36" s="717"/>
      <c r="DY36" s="717"/>
      <c r="DZ36" s="717"/>
      <c r="EA36" s="717"/>
      <c r="EB36" s="717"/>
      <c r="EC36" s="718"/>
    </row>
    <row r="37" spans="2:133" ht="11.25" customHeight="1" x14ac:dyDescent="0.15">
      <c r="B37" s="680" t="s">
        <v>328</v>
      </c>
      <c r="C37" s="681"/>
      <c r="D37" s="681"/>
      <c r="E37" s="681"/>
      <c r="F37" s="681"/>
      <c r="G37" s="681"/>
      <c r="H37" s="681"/>
      <c r="I37" s="681"/>
      <c r="J37" s="681"/>
      <c r="K37" s="681"/>
      <c r="L37" s="681"/>
      <c r="M37" s="681"/>
      <c r="N37" s="681"/>
      <c r="O37" s="681"/>
      <c r="P37" s="681"/>
      <c r="Q37" s="682"/>
      <c r="R37" s="683">
        <v>144236</v>
      </c>
      <c r="S37" s="684"/>
      <c r="T37" s="684"/>
      <c r="U37" s="684"/>
      <c r="V37" s="684"/>
      <c r="W37" s="684"/>
      <c r="X37" s="684"/>
      <c r="Y37" s="685"/>
      <c r="Z37" s="686">
        <v>3.2</v>
      </c>
      <c r="AA37" s="686"/>
      <c r="AB37" s="686"/>
      <c r="AC37" s="686"/>
      <c r="AD37" s="687" t="s">
        <v>127</v>
      </c>
      <c r="AE37" s="687"/>
      <c r="AF37" s="687"/>
      <c r="AG37" s="687"/>
      <c r="AH37" s="687"/>
      <c r="AI37" s="687"/>
      <c r="AJ37" s="687"/>
      <c r="AK37" s="687"/>
      <c r="AL37" s="688" t="s">
        <v>127</v>
      </c>
      <c r="AM37" s="689"/>
      <c r="AN37" s="689"/>
      <c r="AO37" s="690"/>
      <c r="AQ37" s="761" t="s">
        <v>329</v>
      </c>
      <c r="AR37" s="762"/>
      <c r="AS37" s="762"/>
      <c r="AT37" s="762"/>
      <c r="AU37" s="762"/>
      <c r="AV37" s="762"/>
      <c r="AW37" s="762"/>
      <c r="AX37" s="762"/>
      <c r="AY37" s="763"/>
      <c r="AZ37" s="683">
        <v>26576</v>
      </c>
      <c r="BA37" s="684"/>
      <c r="BB37" s="684"/>
      <c r="BC37" s="684"/>
      <c r="BD37" s="719"/>
      <c r="BE37" s="719"/>
      <c r="BF37" s="750"/>
      <c r="BG37" s="698" t="s">
        <v>330</v>
      </c>
      <c r="BH37" s="699"/>
      <c r="BI37" s="699"/>
      <c r="BJ37" s="699"/>
      <c r="BK37" s="699"/>
      <c r="BL37" s="699"/>
      <c r="BM37" s="699"/>
      <c r="BN37" s="699"/>
      <c r="BO37" s="699"/>
      <c r="BP37" s="699"/>
      <c r="BQ37" s="699"/>
      <c r="BR37" s="699"/>
      <c r="BS37" s="699"/>
      <c r="BT37" s="699"/>
      <c r="BU37" s="700"/>
      <c r="BV37" s="683">
        <v>-22810</v>
      </c>
      <c r="BW37" s="684"/>
      <c r="BX37" s="684"/>
      <c r="BY37" s="684"/>
      <c r="BZ37" s="684"/>
      <c r="CA37" s="684"/>
      <c r="CB37" s="693"/>
      <c r="CD37" s="698" t="s">
        <v>331</v>
      </c>
      <c r="CE37" s="699"/>
      <c r="CF37" s="699"/>
      <c r="CG37" s="699"/>
      <c r="CH37" s="699"/>
      <c r="CI37" s="699"/>
      <c r="CJ37" s="699"/>
      <c r="CK37" s="699"/>
      <c r="CL37" s="699"/>
      <c r="CM37" s="699"/>
      <c r="CN37" s="699"/>
      <c r="CO37" s="699"/>
      <c r="CP37" s="699"/>
      <c r="CQ37" s="700"/>
      <c r="CR37" s="683">
        <v>359540</v>
      </c>
      <c r="CS37" s="719"/>
      <c r="CT37" s="719"/>
      <c r="CU37" s="719"/>
      <c r="CV37" s="719"/>
      <c r="CW37" s="719"/>
      <c r="CX37" s="719"/>
      <c r="CY37" s="720"/>
      <c r="CZ37" s="688">
        <v>8.3000000000000007</v>
      </c>
      <c r="DA37" s="717"/>
      <c r="DB37" s="717"/>
      <c r="DC37" s="721"/>
      <c r="DD37" s="692">
        <v>327979</v>
      </c>
      <c r="DE37" s="719"/>
      <c r="DF37" s="719"/>
      <c r="DG37" s="719"/>
      <c r="DH37" s="719"/>
      <c r="DI37" s="719"/>
      <c r="DJ37" s="719"/>
      <c r="DK37" s="720"/>
      <c r="DL37" s="692">
        <v>291809</v>
      </c>
      <c r="DM37" s="719"/>
      <c r="DN37" s="719"/>
      <c r="DO37" s="719"/>
      <c r="DP37" s="719"/>
      <c r="DQ37" s="719"/>
      <c r="DR37" s="719"/>
      <c r="DS37" s="719"/>
      <c r="DT37" s="719"/>
      <c r="DU37" s="719"/>
      <c r="DV37" s="720"/>
      <c r="DW37" s="688">
        <v>18.100000000000001</v>
      </c>
      <c r="DX37" s="717"/>
      <c r="DY37" s="717"/>
      <c r="DZ37" s="717"/>
      <c r="EA37" s="717"/>
      <c r="EB37" s="717"/>
      <c r="EC37" s="718"/>
    </row>
    <row r="38" spans="2:133" ht="11.25" customHeight="1" x14ac:dyDescent="0.15">
      <c r="B38" s="680" t="s">
        <v>332</v>
      </c>
      <c r="C38" s="681"/>
      <c r="D38" s="681"/>
      <c r="E38" s="681"/>
      <c r="F38" s="681"/>
      <c r="G38" s="681"/>
      <c r="H38" s="681"/>
      <c r="I38" s="681"/>
      <c r="J38" s="681"/>
      <c r="K38" s="681"/>
      <c r="L38" s="681"/>
      <c r="M38" s="681"/>
      <c r="N38" s="681"/>
      <c r="O38" s="681"/>
      <c r="P38" s="681"/>
      <c r="Q38" s="682"/>
      <c r="R38" s="683">
        <v>10254</v>
      </c>
      <c r="S38" s="684"/>
      <c r="T38" s="684"/>
      <c r="U38" s="684"/>
      <c r="V38" s="684"/>
      <c r="W38" s="684"/>
      <c r="X38" s="684"/>
      <c r="Y38" s="685"/>
      <c r="Z38" s="686">
        <v>0.2</v>
      </c>
      <c r="AA38" s="686"/>
      <c r="AB38" s="686"/>
      <c r="AC38" s="686"/>
      <c r="AD38" s="687">
        <v>364</v>
      </c>
      <c r="AE38" s="687"/>
      <c r="AF38" s="687"/>
      <c r="AG38" s="687"/>
      <c r="AH38" s="687"/>
      <c r="AI38" s="687"/>
      <c r="AJ38" s="687"/>
      <c r="AK38" s="687"/>
      <c r="AL38" s="688">
        <v>0</v>
      </c>
      <c r="AM38" s="689"/>
      <c r="AN38" s="689"/>
      <c r="AO38" s="690"/>
      <c r="AQ38" s="761" t="s">
        <v>333</v>
      </c>
      <c r="AR38" s="762"/>
      <c r="AS38" s="762"/>
      <c r="AT38" s="762"/>
      <c r="AU38" s="762"/>
      <c r="AV38" s="762"/>
      <c r="AW38" s="762"/>
      <c r="AX38" s="762"/>
      <c r="AY38" s="763"/>
      <c r="AZ38" s="683">
        <v>10083</v>
      </c>
      <c r="BA38" s="684"/>
      <c r="BB38" s="684"/>
      <c r="BC38" s="684"/>
      <c r="BD38" s="719"/>
      <c r="BE38" s="719"/>
      <c r="BF38" s="750"/>
      <c r="BG38" s="698" t="s">
        <v>334</v>
      </c>
      <c r="BH38" s="699"/>
      <c r="BI38" s="699"/>
      <c r="BJ38" s="699"/>
      <c r="BK38" s="699"/>
      <c r="BL38" s="699"/>
      <c r="BM38" s="699"/>
      <c r="BN38" s="699"/>
      <c r="BO38" s="699"/>
      <c r="BP38" s="699"/>
      <c r="BQ38" s="699"/>
      <c r="BR38" s="699"/>
      <c r="BS38" s="699"/>
      <c r="BT38" s="699"/>
      <c r="BU38" s="700"/>
      <c r="BV38" s="683">
        <v>589</v>
      </c>
      <c r="BW38" s="684"/>
      <c r="BX38" s="684"/>
      <c r="BY38" s="684"/>
      <c r="BZ38" s="684"/>
      <c r="CA38" s="684"/>
      <c r="CB38" s="693"/>
      <c r="CD38" s="698" t="s">
        <v>335</v>
      </c>
      <c r="CE38" s="699"/>
      <c r="CF38" s="699"/>
      <c r="CG38" s="699"/>
      <c r="CH38" s="699"/>
      <c r="CI38" s="699"/>
      <c r="CJ38" s="699"/>
      <c r="CK38" s="699"/>
      <c r="CL38" s="699"/>
      <c r="CM38" s="699"/>
      <c r="CN38" s="699"/>
      <c r="CO38" s="699"/>
      <c r="CP38" s="699"/>
      <c r="CQ38" s="700"/>
      <c r="CR38" s="683">
        <v>208608</v>
      </c>
      <c r="CS38" s="684"/>
      <c r="CT38" s="684"/>
      <c r="CU38" s="684"/>
      <c r="CV38" s="684"/>
      <c r="CW38" s="684"/>
      <c r="CX38" s="684"/>
      <c r="CY38" s="685"/>
      <c r="CZ38" s="688">
        <v>4.8</v>
      </c>
      <c r="DA38" s="717"/>
      <c r="DB38" s="717"/>
      <c r="DC38" s="721"/>
      <c r="DD38" s="692">
        <v>169063</v>
      </c>
      <c r="DE38" s="684"/>
      <c r="DF38" s="684"/>
      <c r="DG38" s="684"/>
      <c r="DH38" s="684"/>
      <c r="DI38" s="684"/>
      <c r="DJ38" s="684"/>
      <c r="DK38" s="685"/>
      <c r="DL38" s="692">
        <v>128246</v>
      </c>
      <c r="DM38" s="684"/>
      <c r="DN38" s="684"/>
      <c r="DO38" s="684"/>
      <c r="DP38" s="684"/>
      <c r="DQ38" s="684"/>
      <c r="DR38" s="684"/>
      <c r="DS38" s="684"/>
      <c r="DT38" s="684"/>
      <c r="DU38" s="684"/>
      <c r="DV38" s="685"/>
      <c r="DW38" s="688">
        <v>8</v>
      </c>
      <c r="DX38" s="717"/>
      <c r="DY38" s="717"/>
      <c r="DZ38" s="717"/>
      <c r="EA38" s="717"/>
      <c r="EB38" s="717"/>
      <c r="EC38" s="718"/>
    </row>
    <row r="39" spans="2:133" ht="11.25" customHeight="1" x14ac:dyDescent="0.15">
      <c r="B39" s="680" t="s">
        <v>336</v>
      </c>
      <c r="C39" s="681"/>
      <c r="D39" s="681"/>
      <c r="E39" s="681"/>
      <c r="F39" s="681"/>
      <c r="G39" s="681"/>
      <c r="H39" s="681"/>
      <c r="I39" s="681"/>
      <c r="J39" s="681"/>
      <c r="K39" s="681"/>
      <c r="L39" s="681"/>
      <c r="M39" s="681"/>
      <c r="N39" s="681"/>
      <c r="O39" s="681"/>
      <c r="P39" s="681"/>
      <c r="Q39" s="682"/>
      <c r="R39" s="683">
        <v>395358</v>
      </c>
      <c r="S39" s="684"/>
      <c r="T39" s="684"/>
      <c r="U39" s="684"/>
      <c r="V39" s="684"/>
      <c r="W39" s="684"/>
      <c r="X39" s="684"/>
      <c r="Y39" s="685"/>
      <c r="Z39" s="686">
        <v>8.8000000000000007</v>
      </c>
      <c r="AA39" s="686"/>
      <c r="AB39" s="686"/>
      <c r="AC39" s="686"/>
      <c r="AD39" s="687" t="s">
        <v>127</v>
      </c>
      <c r="AE39" s="687"/>
      <c r="AF39" s="687"/>
      <c r="AG39" s="687"/>
      <c r="AH39" s="687"/>
      <c r="AI39" s="687"/>
      <c r="AJ39" s="687"/>
      <c r="AK39" s="687"/>
      <c r="AL39" s="688" t="s">
        <v>127</v>
      </c>
      <c r="AM39" s="689"/>
      <c r="AN39" s="689"/>
      <c r="AO39" s="690"/>
      <c r="AQ39" s="761" t="s">
        <v>337</v>
      </c>
      <c r="AR39" s="762"/>
      <c r="AS39" s="762"/>
      <c r="AT39" s="762"/>
      <c r="AU39" s="762"/>
      <c r="AV39" s="762"/>
      <c r="AW39" s="762"/>
      <c r="AX39" s="762"/>
      <c r="AY39" s="763"/>
      <c r="AZ39" s="683">
        <v>846</v>
      </c>
      <c r="BA39" s="684"/>
      <c r="BB39" s="684"/>
      <c r="BC39" s="684"/>
      <c r="BD39" s="719"/>
      <c r="BE39" s="719"/>
      <c r="BF39" s="750"/>
      <c r="BG39" s="698" t="s">
        <v>338</v>
      </c>
      <c r="BH39" s="699"/>
      <c r="BI39" s="699"/>
      <c r="BJ39" s="699"/>
      <c r="BK39" s="699"/>
      <c r="BL39" s="699"/>
      <c r="BM39" s="699"/>
      <c r="BN39" s="699"/>
      <c r="BO39" s="699"/>
      <c r="BP39" s="699"/>
      <c r="BQ39" s="699"/>
      <c r="BR39" s="699"/>
      <c r="BS39" s="699"/>
      <c r="BT39" s="699"/>
      <c r="BU39" s="700"/>
      <c r="BV39" s="683">
        <v>912</v>
      </c>
      <c r="BW39" s="684"/>
      <c r="BX39" s="684"/>
      <c r="BY39" s="684"/>
      <c r="BZ39" s="684"/>
      <c r="CA39" s="684"/>
      <c r="CB39" s="693"/>
      <c r="CD39" s="698" t="s">
        <v>339</v>
      </c>
      <c r="CE39" s="699"/>
      <c r="CF39" s="699"/>
      <c r="CG39" s="699"/>
      <c r="CH39" s="699"/>
      <c r="CI39" s="699"/>
      <c r="CJ39" s="699"/>
      <c r="CK39" s="699"/>
      <c r="CL39" s="699"/>
      <c r="CM39" s="699"/>
      <c r="CN39" s="699"/>
      <c r="CO39" s="699"/>
      <c r="CP39" s="699"/>
      <c r="CQ39" s="700"/>
      <c r="CR39" s="683">
        <v>688200</v>
      </c>
      <c r="CS39" s="719"/>
      <c r="CT39" s="719"/>
      <c r="CU39" s="719"/>
      <c r="CV39" s="719"/>
      <c r="CW39" s="719"/>
      <c r="CX39" s="719"/>
      <c r="CY39" s="720"/>
      <c r="CZ39" s="688">
        <v>15.8</v>
      </c>
      <c r="DA39" s="717"/>
      <c r="DB39" s="717"/>
      <c r="DC39" s="721"/>
      <c r="DD39" s="692">
        <v>251656</v>
      </c>
      <c r="DE39" s="719"/>
      <c r="DF39" s="719"/>
      <c r="DG39" s="719"/>
      <c r="DH39" s="719"/>
      <c r="DI39" s="719"/>
      <c r="DJ39" s="719"/>
      <c r="DK39" s="720"/>
      <c r="DL39" s="692" t="s">
        <v>127</v>
      </c>
      <c r="DM39" s="719"/>
      <c r="DN39" s="719"/>
      <c r="DO39" s="719"/>
      <c r="DP39" s="719"/>
      <c r="DQ39" s="719"/>
      <c r="DR39" s="719"/>
      <c r="DS39" s="719"/>
      <c r="DT39" s="719"/>
      <c r="DU39" s="719"/>
      <c r="DV39" s="720"/>
      <c r="DW39" s="688" t="s">
        <v>127</v>
      </c>
      <c r="DX39" s="717"/>
      <c r="DY39" s="717"/>
      <c r="DZ39" s="717"/>
      <c r="EA39" s="717"/>
      <c r="EB39" s="717"/>
      <c r="EC39" s="718"/>
    </row>
    <row r="40" spans="2:133" ht="11.25" customHeight="1" x14ac:dyDescent="0.15">
      <c r="B40" s="680" t="s">
        <v>340</v>
      </c>
      <c r="C40" s="681"/>
      <c r="D40" s="681"/>
      <c r="E40" s="681"/>
      <c r="F40" s="681"/>
      <c r="G40" s="681"/>
      <c r="H40" s="681"/>
      <c r="I40" s="681"/>
      <c r="J40" s="681"/>
      <c r="K40" s="681"/>
      <c r="L40" s="681"/>
      <c r="M40" s="681"/>
      <c r="N40" s="681"/>
      <c r="O40" s="681"/>
      <c r="P40" s="681"/>
      <c r="Q40" s="682"/>
      <c r="R40" s="683" t="s">
        <v>127</v>
      </c>
      <c r="S40" s="684"/>
      <c r="T40" s="684"/>
      <c r="U40" s="684"/>
      <c r="V40" s="684"/>
      <c r="W40" s="684"/>
      <c r="X40" s="684"/>
      <c r="Y40" s="685"/>
      <c r="Z40" s="686" t="s">
        <v>127</v>
      </c>
      <c r="AA40" s="686"/>
      <c r="AB40" s="686"/>
      <c r="AC40" s="686"/>
      <c r="AD40" s="687" t="s">
        <v>127</v>
      </c>
      <c r="AE40" s="687"/>
      <c r="AF40" s="687"/>
      <c r="AG40" s="687"/>
      <c r="AH40" s="687"/>
      <c r="AI40" s="687"/>
      <c r="AJ40" s="687"/>
      <c r="AK40" s="687"/>
      <c r="AL40" s="688" t="s">
        <v>127</v>
      </c>
      <c r="AM40" s="689"/>
      <c r="AN40" s="689"/>
      <c r="AO40" s="690"/>
      <c r="AQ40" s="761" t="s">
        <v>341</v>
      </c>
      <c r="AR40" s="762"/>
      <c r="AS40" s="762"/>
      <c r="AT40" s="762"/>
      <c r="AU40" s="762"/>
      <c r="AV40" s="762"/>
      <c r="AW40" s="762"/>
      <c r="AX40" s="762"/>
      <c r="AY40" s="763"/>
      <c r="AZ40" s="683" t="s">
        <v>127</v>
      </c>
      <c r="BA40" s="684"/>
      <c r="BB40" s="684"/>
      <c r="BC40" s="684"/>
      <c r="BD40" s="719"/>
      <c r="BE40" s="719"/>
      <c r="BF40" s="750"/>
      <c r="BG40" s="764" t="s">
        <v>342</v>
      </c>
      <c r="BH40" s="765"/>
      <c r="BI40" s="765"/>
      <c r="BJ40" s="765"/>
      <c r="BK40" s="765"/>
      <c r="BL40" s="236"/>
      <c r="BM40" s="699" t="s">
        <v>343</v>
      </c>
      <c r="BN40" s="699"/>
      <c r="BO40" s="699"/>
      <c r="BP40" s="699"/>
      <c r="BQ40" s="699"/>
      <c r="BR40" s="699"/>
      <c r="BS40" s="699"/>
      <c r="BT40" s="699"/>
      <c r="BU40" s="700"/>
      <c r="BV40" s="683">
        <v>88</v>
      </c>
      <c r="BW40" s="684"/>
      <c r="BX40" s="684"/>
      <c r="BY40" s="684"/>
      <c r="BZ40" s="684"/>
      <c r="CA40" s="684"/>
      <c r="CB40" s="693"/>
      <c r="CD40" s="698" t="s">
        <v>344</v>
      </c>
      <c r="CE40" s="699"/>
      <c r="CF40" s="699"/>
      <c r="CG40" s="699"/>
      <c r="CH40" s="699"/>
      <c r="CI40" s="699"/>
      <c r="CJ40" s="699"/>
      <c r="CK40" s="699"/>
      <c r="CL40" s="699"/>
      <c r="CM40" s="699"/>
      <c r="CN40" s="699"/>
      <c r="CO40" s="699"/>
      <c r="CP40" s="699"/>
      <c r="CQ40" s="700"/>
      <c r="CR40" s="683">
        <v>540</v>
      </c>
      <c r="CS40" s="684"/>
      <c r="CT40" s="684"/>
      <c r="CU40" s="684"/>
      <c r="CV40" s="684"/>
      <c r="CW40" s="684"/>
      <c r="CX40" s="684"/>
      <c r="CY40" s="685"/>
      <c r="CZ40" s="688">
        <v>0</v>
      </c>
      <c r="DA40" s="717"/>
      <c r="DB40" s="717"/>
      <c r="DC40" s="721"/>
      <c r="DD40" s="692">
        <v>540</v>
      </c>
      <c r="DE40" s="684"/>
      <c r="DF40" s="684"/>
      <c r="DG40" s="684"/>
      <c r="DH40" s="684"/>
      <c r="DI40" s="684"/>
      <c r="DJ40" s="684"/>
      <c r="DK40" s="685"/>
      <c r="DL40" s="692">
        <v>540</v>
      </c>
      <c r="DM40" s="684"/>
      <c r="DN40" s="684"/>
      <c r="DO40" s="684"/>
      <c r="DP40" s="684"/>
      <c r="DQ40" s="684"/>
      <c r="DR40" s="684"/>
      <c r="DS40" s="684"/>
      <c r="DT40" s="684"/>
      <c r="DU40" s="684"/>
      <c r="DV40" s="685"/>
      <c r="DW40" s="688">
        <v>0</v>
      </c>
      <c r="DX40" s="717"/>
      <c r="DY40" s="717"/>
      <c r="DZ40" s="717"/>
      <c r="EA40" s="717"/>
      <c r="EB40" s="717"/>
      <c r="EC40" s="718"/>
    </row>
    <row r="41" spans="2:133" ht="11.25" customHeight="1" x14ac:dyDescent="0.15">
      <c r="B41" s="680" t="s">
        <v>345</v>
      </c>
      <c r="C41" s="681"/>
      <c r="D41" s="681"/>
      <c r="E41" s="681"/>
      <c r="F41" s="681"/>
      <c r="G41" s="681"/>
      <c r="H41" s="681"/>
      <c r="I41" s="681"/>
      <c r="J41" s="681"/>
      <c r="K41" s="681"/>
      <c r="L41" s="681"/>
      <c r="M41" s="681"/>
      <c r="N41" s="681"/>
      <c r="O41" s="681"/>
      <c r="P41" s="681"/>
      <c r="Q41" s="682"/>
      <c r="R41" s="683">
        <v>45758</v>
      </c>
      <c r="S41" s="684"/>
      <c r="T41" s="684"/>
      <c r="U41" s="684"/>
      <c r="V41" s="684"/>
      <c r="W41" s="684"/>
      <c r="X41" s="684"/>
      <c r="Y41" s="685"/>
      <c r="Z41" s="686">
        <v>1</v>
      </c>
      <c r="AA41" s="686"/>
      <c r="AB41" s="686"/>
      <c r="AC41" s="686"/>
      <c r="AD41" s="687" t="s">
        <v>127</v>
      </c>
      <c r="AE41" s="687"/>
      <c r="AF41" s="687"/>
      <c r="AG41" s="687"/>
      <c r="AH41" s="687"/>
      <c r="AI41" s="687"/>
      <c r="AJ41" s="687"/>
      <c r="AK41" s="687"/>
      <c r="AL41" s="688" t="s">
        <v>127</v>
      </c>
      <c r="AM41" s="689"/>
      <c r="AN41" s="689"/>
      <c r="AO41" s="690"/>
      <c r="AQ41" s="761" t="s">
        <v>346</v>
      </c>
      <c r="AR41" s="762"/>
      <c r="AS41" s="762"/>
      <c r="AT41" s="762"/>
      <c r="AU41" s="762"/>
      <c r="AV41" s="762"/>
      <c r="AW41" s="762"/>
      <c r="AX41" s="762"/>
      <c r="AY41" s="763"/>
      <c r="AZ41" s="683">
        <v>68975</v>
      </c>
      <c r="BA41" s="684"/>
      <c r="BB41" s="684"/>
      <c r="BC41" s="684"/>
      <c r="BD41" s="719"/>
      <c r="BE41" s="719"/>
      <c r="BF41" s="750"/>
      <c r="BG41" s="764"/>
      <c r="BH41" s="765"/>
      <c r="BI41" s="765"/>
      <c r="BJ41" s="765"/>
      <c r="BK41" s="765"/>
      <c r="BL41" s="236"/>
      <c r="BM41" s="699" t="s">
        <v>347</v>
      </c>
      <c r="BN41" s="699"/>
      <c r="BO41" s="699"/>
      <c r="BP41" s="699"/>
      <c r="BQ41" s="699"/>
      <c r="BR41" s="699"/>
      <c r="BS41" s="699"/>
      <c r="BT41" s="699"/>
      <c r="BU41" s="700"/>
      <c r="BV41" s="683" t="s">
        <v>127</v>
      </c>
      <c r="BW41" s="684"/>
      <c r="BX41" s="684"/>
      <c r="BY41" s="684"/>
      <c r="BZ41" s="684"/>
      <c r="CA41" s="684"/>
      <c r="CB41" s="693"/>
      <c r="CD41" s="698" t="s">
        <v>348</v>
      </c>
      <c r="CE41" s="699"/>
      <c r="CF41" s="699"/>
      <c r="CG41" s="699"/>
      <c r="CH41" s="699"/>
      <c r="CI41" s="699"/>
      <c r="CJ41" s="699"/>
      <c r="CK41" s="699"/>
      <c r="CL41" s="699"/>
      <c r="CM41" s="699"/>
      <c r="CN41" s="699"/>
      <c r="CO41" s="699"/>
      <c r="CP41" s="699"/>
      <c r="CQ41" s="700"/>
      <c r="CR41" s="683" t="s">
        <v>127</v>
      </c>
      <c r="CS41" s="719"/>
      <c r="CT41" s="719"/>
      <c r="CU41" s="719"/>
      <c r="CV41" s="719"/>
      <c r="CW41" s="719"/>
      <c r="CX41" s="719"/>
      <c r="CY41" s="720"/>
      <c r="CZ41" s="688" t="s">
        <v>127</v>
      </c>
      <c r="DA41" s="717"/>
      <c r="DB41" s="717"/>
      <c r="DC41" s="721"/>
      <c r="DD41" s="692" t="s">
        <v>127</v>
      </c>
      <c r="DE41" s="719"/>
      <c r="DF41" s="719"/>
      <c r="DG41" s="719"/>
      <c r="DH41" s="719"/>
      <c r="DI41" s="719"/>
      <c r="DJ41" s="719"/>
      <c r="DK41" s="720"/>
      <c r="DL41" s="770"/>
      <c r="DM41" s="771"/>
      <c r="DN41" s="771"/>
      <c r="DO41" s="771"/>
      <c r="DP41" s="771"/>
      <c r="DQ41" s="771"/>
      <c r="DR41" s="771"/>
      <c r="DS41" s="771"/>
      <c r="DT41" s="771"/>
      <c r="DU41" s="771"/>
      <c r="DV41" s="772"/>
      <c r="DW41" s="773"/>
      <c r="DX41" s="774"/>
      <c r="DY41" s="774"/>
      <c r="DZ41" s="774"/>
      <c r="EA41" s="774"/>
      <c r="EB41" s="774"/>
      <c r="EC41" s="775"/>
    </row>
    <row r="42" spans="2:133" ht="11.25" customHeight="1" x14ac:dyDescent="0.15">
      <c r="B42" s="724" t="s">
        <v>349</v>
      </c>
      <c r="C42" s="725"/>
      <c r="D42" s="725"/>
      <c r="E42" s="725"/>
      <c r="F42" s="725"/>
      <c r="G42" s="725"/>
      <c r="H42" s="725"/>
      <c r="I42" s="725"/>
      <c r="J42" s="725"/>
      <c r="K42" s="725"/>
      <c r="L42" s="725"/>
      <c r="M42" s="725"/>
      <c r="N42" s="725"/>
      <c r="O42" s="725"/>
      <c r="P42" s="725"/>
      <c r="Q42" s="726"/>
      <c r="R42" s="768">
        <v>4476533</v>
      </c>
      <c r="S42" s="769"/>
      <c r="T42" s="769"/>
      <c r="U42" s="769"/>
      <c r="V42" s="769"/>
      <c r="W42" s="769"/>
      <c r="X42" s="769"/>
      <c r="Y42" s="777"/>
      <c r="Z42" s="778">
        <v>100</v>
      </c>
      <c r="AA42" s="778"/>
      <c r="AB42" s="778"/>
      <c r="AC42" s="778"/>
      <c r="AD42" s="779">
        <v>1567072</v>
      </c>
      <c r="AE42" s="779"/>
      <c r="AF42" s="779"/>
      <c r="AG42" s="779"/>
      <c r="AH42" s="779"/>
      <c r="AI42" s="779"/>
      <c r="AJ42" s="779"/>
      <c r="AK42" s="779"/>
      <c r="AL42" s="780">
        <v>100</v>
      </c>
      <c r="AM42" s="755"/>
      <c r="AN42" s="755"/>
      <c r="AO42" s="781"/>
      <c r="AQ42" s="782" t="s">
        <v>350</v>
      </c>
      <c r="AR42" s="783"/>
      <c r="AS42" s="783"/>
      <c r="AT42" s="783"/>
      <c r="AU42" s="783"/>
      <c r="AV42" s="783"/>
      <c r="AW42" s="783"/>
      <c r="AX42" s="783"/>
      <c r="AY42" s="784"/>
      <c r="AZ42" s="768">
        <v>102128</v>
      </c>
      <c r="BA42" s="769"/>
      <c r="BB42" s="769"/>
      <c r="BC42" s="769"/>
      <c r="BD42" s="754"/>
      <c r="BE42" s="754"/>
      <c r="BF42" s="756"/>
      <c r="BG42" s="766"/>
      <c r="BH42" s="767"/>
      <c r="BI42" s="767"/>
      <c r="BJ42" s="767"/>
      <c r="BK42" s="767"/>
      <c r="BL42" s="237"/>
      <c r="BM42" s="709" t="s">
        <v>351</v>
      </c>
      <c r="BN42" s="709"/>
      <c r="BO42" s="709"/>
      <c r="BP42" s="709"/>
      <c r="BQ42" s="709"/>
      <c r="BR42" s="709"/>
      <c r="BS42" s="709"/>
      <c r="BT42" s="709"/>
      <c r="BU42" s="710"/>
      <c r="BV42" s="768">
        <v>420</v>
      </c>
      <c r="BW42" s="769"/>
      <c r="BX42" s="769"/>
      <c r="BY42" s="769"/>
      <c r="BZ42" s="769"/>
      <c r="CA42" s="769"/>
      <c r="CB42" s="776"/>
      <c r="CD42" s="680" t="s">
        <v>352</v>
      </c>
      <c r="CE42" s="681"/>
      <c r="CF42" s="681"/>
      <c r="CG42" s="681"/>
      <c r="CH42" s="681"/>
      <c r="CI42" s="681"/>
      <c r="CJ42" s="681"/>
      <c r="CK42" s="681"/>
      <c r="CL42" s="681"/>
      <c r="CM42" s="681"/>
      <c r="CN42" s="681"/>
      <c r="CO42" s="681"/>
      <c r="CP42" s="681"/>
      <c r="CQ42" s="682"/>
      <c r="CR42" s="683">
        <v>702150</v>
      </c>
      <c r="CS42" s="684"/>
      <c r="CT42" s="684"/>
      <c r="CU42" s="684"/>
      <c r="CV42" s="684"/>
      <c r="CW42" s="684"/>
      <c r="CX42" s="684"/>
      <c r="CY42" s="685"/>
      <c r="CZ42" s="688">
        <v>16.2</v>
      </c>
      <c r="DA42" s="689"/>
      <c r="DB42" s="689"/>
      <c r="DC42" s="701"/>
      <c r="DD42" s="692">
        <v>29655</v>
      </c>
      <c r="DE42" s="684"/>
      <c r="DF42" s="684"/>
      <c r="DG42" s="684"/>
      <c r="DH42" s="684"/>
      <c r="DI42" s="684"/>
      <c r="DJ42" s="684"/>
      <c r="DK42" s="685"/>
      <c r="DL42" s="770"/>
      <c r="DM42" s="771"/>
      <c r="DN42" s="771"/>
      <c r="DO42" s="771"/>
      <c r="DP42" s="771"/>
      <c r="DQ42" s="771"/>
      <c r="DR42" s="771"/>
      <c r="DS42" s="771"/>
      <c r="DT42" s="771"/>
      <c r="DU42" s="771"/>
      <c r="DV42" s="772"/>
      <c r="DW42" s="773"/>
      <c r="DX42" s="774"/>
      <c r="DY42" s="774"/>
      <c r="DZ42" s="774"/>
      <c r="EA42" s="774"/>
      <c r="EB42" s="774"/>
      <c r="EC42" s="775"/>
    </row>
    <row r="43" spans="2:133" ht="11.25" customHeight="1" x14ac:dyDescent="0.15">
      <c r="BV43" s="238"/>
      <c r="BW43" s="238"/>
      <c r="BX43" s="238"/>
      <c r="BY43" s="238"/>
      <c r="BZ43" s="238"/>
      <c r="CA43" s="238"/>
      <c r="CB43" s="238"/>
      <c r="CD43" s="680" t="s">
        <v>353</v>
      </c>
      <c r="CE43" s="681"/>
      <c r="CF43" s="681"/>
      <c r="CG43" s="681"/>
      <c r="CH43" s="681"/>
      <c r="CI43" s="681"/>
      <c r="CJ43" s="681"/>
      <c r="CK43" s="681"/>
      <c r="CL43" s="681"/>
      <c r="CM43" s="681"/>
      <c r="CN43" s="681"/>
      <c r="CO43" s="681"/>
      <c r="CP43" s="681"/>
      <c r="CQ43" s="682"/>
      <c r="CR43" s="683">
        <v>12235</v>
      </c>
      <c r="CS43" s="719"/>
      <c r="CT43" s="719"/>
      <c r="CU43" s="719"/>
      <c r="CV43" s="719"/>
      <c r="CW43" s="719"/>
      <c r="CX43" s="719"/>
      <c r="CY43" s="720"/>
      <c r="CZ43" s="688">
        <v>0.3</v>
      </c>
      <c r="DA43" s="717"/>
      <c r="DB43" s="717"/>
      <c r="DC43" s="721"/>
      <c r="DD43" s="692">
        <v>11418</v>
      </c>
      <c r="DE43" s="719"/>
      <c r="DF43" s="719"/>
      <c r="DG43" s="719"/>
      <c r="DH43" s="719"/>
      <c r="DI43" s="719"/>
      <c r="DJ43" s="719"/>
      <c r="DK43" s="720"/>
      <c r="DL43" s="770"/>
      <c r="DM43" s="771"/>
      <c r="DN43" s="771"/>
      <c r="DO43" s="771"/>
      <c r="DP43" s="771"/>
      <c r="DQ43" s="771"/>
      <c r="DR43" s="771"/>
      <c r="DS43" s="771"/>
      <c r="DT43" s="771"/>
      <c r="DU43" s="771"/>
      <c r="DV43" s="772"/>
      <c r="DW43" s="773"/>
      <c r="DX43" s="774"/>
      <c r="DY43" s="774"/>
      <c r="DZ43" s="774"/>
      <c r="EA43" s="774"/>
      <c r="EB43" s="774"/>
      <c r="EC43" s="775"/>
    </row>
    <row r="44" spans="2:133" ht="11.25" customHeight="1" x14ac:dyDescent="0.15">
      <c r="CD44" s="795" t="s">
        <v>302</v>
      </c>
      <c r="CE44" s="796"/>
      <c r="CF44" s="680" t="s">
        <v>354</v>
      </c>
      <c r="CG44" s="681"/>
      <c r="CH44" s="681"/>
      <c r="CI44" s="681"/>
      <c r="CJ44" s="681"/>
      <c r="CK44" s="681"/>
      <c r="CL44" s="681"/>
      <c r="CM44" s="681"/>
      <c r="CN44" s="681"/>
      <c r="CO44" s="681"/>
      <c r="CP44" s="681"/>
      <c r="CQ44" s="682"/>
      <c r="CR44" s="683">
        <v>677103</v>
      </c>
      <c r="CS44" s="684"/>
      <c r="CT44" s="684"/>
      <c r="CU44" s="684"/>
      <c r="CV44" s="684"/>
      <c r="CW44" s="684"/>
      <c r="CX44" s="684"/>
      <c r="CY44" s="685"/>
      <c r="CZ44" s="688">
        <v>15.6</v>
      </c>
      <c r="DA44" s="689"/>
      <c r="DB44" s="689"/>
      <c r="DC44" s="701"/>
      <c r="DD44" s="692">
        <v>22607</v>
      </c>
      <c r="DE44" s="684"/>
      <c r="DF44" s="684"/>
      <c r="DG44" s="684"/>
      <c r="DH44" s="684"/>
      <c r="DI44" s="684"/>
      <c r="DJ44" s="684"/>
      <c r="DK44" s="685"/>
      <c r="DL44" s="770"/>
      <c r="DM44" s="771"/>
      <c r="DN44" s="771"/>
      <c r="DO44" s="771"/>
      <c r="DP44" s="771"/>
      <c r="DQ44" s="771"/>
      <c r="DR44" s="771"/>
      <c r="DS44" s="771"/>
      <c r="DT44" s="771"/>
      <c r="DU44" s="771"/>
      <c r="DV44" s="772"/>
      <c r="DW44" s="773"/>
      <c r="DX44" s="774"/>
      <c r="DY44" s="774"/>
      <c r="DZ44" s="774"/>
      <c r="EA44" s="774"/>
      <c r="EB44" s="774"/>
      <c r="EC44" s="775"/>
    </row>
    <row r="45" spans="2:133" ht="11.25" customHeight="1" x14ac:dyDescent="0.15">
      <c r="CD45" s="797"/>
      <c r="CE45" s="798"/>
      <c r="CF45" s="680" t="s">
        <v>355</v>
      </c>
      <c r="CG45" s="681"/>
      <c r="CH45" s="681"/>
      <c r="CI45" s="681"/>
      <c r="CJ45" s="681"/>
      <c r="CK45" s="681"/>
      <c r="CL45" s="681"/>
      <c r="CM45" s="681"/>
      <c r="CN45" s="681"/>
      <c r="CO45" s="681"/>
      <c r="CP45" s="681"/>
      <c r="CQ45" s="682"/>
      <c r="CR45" s="683">
        <v>361520</v>
      </c>
      <c r="CS45" s="719"/>
      <c r="CT45" s="719"/>
      <c r="CU45" s="719"/>
      <c r="CV45" s="719"/>
      <c r="CW45" s="719"/>
      <c r="CX45" s="719"/>
      <c r="CY45" s="720"/>
      <c r="CZ45" s="688">
        <v>8.3000000000000007</v>
      </c>
      <c r="DA45" s="717"/>
      <c r="DB45" s="717"/>
      <c r="DC45" s="721"/>
      <c r="DD45" s="692">
        <v>5630</v>
      </c>
      <c r="DE45" s="719"/>
      <c r="DF45" s="719"/>
      <c r="DG45" s="719"/>
      <c r="DH45" s="719"/>
      <c r="DI45" s="719"/>
      <c r="DJ45" s="719"/>
      <c r="DK45" s="720"/>
      <c r="DL45" s="770"/>
      <c r="DM45" s="771"/>
      <c r="DN45" s="771"/>
      <c r="DO45" s="771"/>
      <c r="DP45" s="771"/>
      <c r="DQ45" s="771"/>
      <c r="DR45" s="771"/>
      <c r="DS45" s="771"/>
      <c r="DT45" s="771"/>
      <c r="DU45" s="771"/>
      <c r="DV45" s="772"/>
      <c r="DW45" s="773"/>
      <c r="DX45" s="774"/>
      <c r="DY45" s="774"/>
      <c r="DZ45" s="774"/>
      <c r="EA45" s="774"/>
      <c r="EB45" s="774"/>
      <c r="EC45" s="775"/>
    </row>
    <row r="46" spans="2:133" ht="11.25" customHeight="1" x14ac:dyDescent="0.15">
      <c r="B46" s="230" t="s">
        <v>356</v>
      </c>
      <c r="C46" s="230"/>
      <c r="D46" s="230"/>
      <c r="E46" s="230"/>
      <c r="F46" s="230"/>
      <c r="G46" s="230"/>
      <c r="H46" s="230"/>
      <c r="I46" s="230"/>
      <c r="J46" s="230"/>
      <c r="K46" s="230"/>
      <c r="L46" s="230"/>
      <c r="M46" s="230"/>
      <c r="N46" s="230"/>
      <c r="O46" s="230"/>
      <c r="P46" s="230"/>
      <c r="Q46" s="230"/>
      <c r="R46" s="239"/>
      <c r="S46" s="239"/>
      <c r="T46" s="239"/>
      <c r="U46" s="239"/>
      <c r="V46" s="239"/>
      <c r="W46" s="239"/>
      <c r="X46" s="239"/>
      <c r="Y46" s="239"/>
      <c r="Z46" s="239"/>
      <c r="AA46" s="239"/>
      <c r="AB46" s="239"/>
      <c r="AC46" s="239"/>
      <c r="AD46" s="239"/>
      <c r="AE46" s="239"/>
      <c r="AF46" s="239"/>
      <c r="AG46" s="239"/>
      <c r="AH46" s="239"/>
      <c r="AI46" s="239"/>
      <c r="AJ46" s="239"/>
      <c r="AK46" s="239"/>
      <c r="AL46" s="239"/>
      <c r="AM46" s="239"/>
      <c r="AN46" s="239"/>
      <c r="AO46" s="239"/>
      <c r="CD46" s="797"/>
      <c r="CE46" s="798"/>
      <c r="CF46" s="680" t="s">
        <v>357</v>
      </c>
      <c r="CG46" s="681"/>
      <c r="CH46" s="681"/>
      <c r="CI46" s="681"/>
      <c r="CJ46" s="681"/>
      <c r="CK46" s="681"/>
      <c r="CL46" s="681"/>
      <c r="CM46" s="681"/>
      <c r="CN46" s="681"/>
      <c r="CO46" s="681"/>
      <c r="CP46" s="681"/>
      <c r="CQ46" s="682"/>
      <c r="CR46" s="683">
        <v>247945</v>
      </c>
      <c r="CS46" s="684"/>
      <c r="CT46" s="684"/>
      <c r="CU46" s="684"/>
      <c r="CV46" s="684"/>
      <c r="CW46" s="684"/>
      <c r="CX46" s="684"/>
      <c r="CY46" s="685"/>
      <c r="CZ46" s="688">
        <v>5.7</v>
      </c>
      <c r="DA46" s="689"/>
      <c r="DB46" s="689"/>
      <c r="DC46" s="701"/>
      <c r="DD46" s="692">
        <v>15907</v>
      </c>
      <c r="DE46" s="684"/>
      <c r="DF46" s="684"/>
      <c r="DG46" s="684"/>
      <c r="DH46" s="684"/>
      <c r="DI46" s="684"/>
      <c r="DJ46" s="684"/>
      <c r="DK46" s="685"/>
      <c r="DL46" s="770"/>
      <c r="DM46" s="771"/>
      <c r="DN46" s="771"/>
      <c r="DO46" s="771"/>
      <c r="DP46" s="771"/>
      <c r="DQ46" s="771"/>
      <c r="DR46" s="771"/>
      <c r="DS46" s="771"/>
      <c r="DT46" s="771"/>
      <c r="DU46" s="771"/>
      <c r="DV46" s="772"/>
      <c r="DW46" s="773"/>
      <c r="DX46" s="774"/>
      <c r="DY46" s="774"/>
      <c r="DZ46" s="774"/>
      <c r="EA46" s="774"/>
      <c r="EB46" s="774"/>
      <c r="EC46" s="775"/>
    </row>
    <row r="47" spans="2:133" ht="11.25" customHeight="1" x14ac:dyDescent="0.15">
      <c r="B47" s="240" t="s">
        <v>358</v>
      </c>
      <c r="C47" s="230"/>
      <c r="D47" s="230"/>
      <c r="E47" s="230"/>
      <c r="F47" s="230"/>
      <c r="G47" s="230"/>
      <c r="H47" s="230"/>
      <c r="I47" s="230"/>
      <c r="J47" s="230"/>
      <c r="K47" s="230"/>
      <c r="L47" s="230"/>
      <c r="M47" s="230"/>
      <c r="N47" s="230"/>
      <c r="O47" s="230"/>
      <c r="P47" s="230"/>
      <c r="Q47" s="230"/>
      <c r="R47" s="239"/>
      <c r="S47" s="239"/>
      <c r="T47" s="239"/>
      <c r="U47" s="239"/>
      <c r="V47" s="239"/>
      <c r="W47" s="239"/>
      <c r="X47" s="239"/>
      <c r="Y47" s="239"/>
      <c r="Z47" s="239"/>
      <c r="AA47" s="239"/>
      <c r="AB47" s="239"/>
      <c r="AC47" s="239"/>
      <c r="AD47" s="239"/>
      <c r="AE47" s="239"/>
      <c r="AF47" s="239"/>
      <c r="AG47" s="239"/>
      <c r="AH47" s="239"/>
      <c r="AI47" s="239"/>
      <c r="AJ47" s="239"/>
      <c r="AK47" s="239"/>
      <c r="AL47" s="239"/>
      <c r="AM47" s="239"/>
      <c r="AN47" s="239"/>
      <c r="AO47" s="239"/>
      <c r="CD47" s="797"/>
      <c r="CE47" s="798"/>
      <c r="CF47" s="680" t="s">
        <v>359</v>
      </c>
      <c r="CG47" s="681"/>
      <c r="CH47" s="681"/>
      <c r="CI47" s="681"/>
      <c r="CJ47" s="681"/>
      <c r="CK47" s="681"/>
      <c r="CL47" s="681"/>
      <c r="CM47" s="681"/>
      <c r="CN47" s="681"/>
      <c r="CO47" s="681"/>
      <c r="CP47" s="681"/>
      <c r="CQ47" s="682"/>
      <c r="CR47" s="683">
        <v>25047</v>
      </c>
      <c r="CS47" s="719"/>
      <c r="CT47" s="719"/>
      <c r="CU47" s="719"/>
      <c r="CV47" s="719"/>
      <c r="CW47" s="719"/>
      <c r="CX47" s="719"/>
      <c r="CY47" s="720"/>
      <c r="CZ47" s="688">
        <v>0.6</v>
      </c>
      <c r="DA47" s="717"/>
      <c r="DB47" s="717"/>
      <c r="DC47" s="721"/>
      <c r="DD47" s="692">
        <v>7048</v>
      </c>
      <c r="DE47" s="719"/>
      <c r="DF47" s="719"/>
      <c r="DG47" s="719"/>
      <c r="DH47" s="719"/>
      <c r="DI47" s="719"/>
      <c r="DJ47" s="719"/>
      <c r="DK47" s="720"/>
      <c r="DL47" s="770"/>
      <c r="DM47" s="771"/>
      <c r="DN47" s="771"/>
      <c r="DO47" s="771"/>
      <c r="DP47" s="771"/>
      <c r="DQ47" s="771"/>
      <c r="DR47" s="771"/>
      <c r="DS47" s="771"/>
      <c r="DT47" s="771"/>
      <c r="DU47" s="771"/>
      <c r="DV47" s="772"/>
      <c r="DW47" s="773"/>
      <c r="DX47" s="774"/>
      <c r="DY47" s="774"/>
      <c r="DZ47" s="774"/>
      <c r="EA47" s="774"/>
      <c r="EB47" s="774"/>
      <c r="EC47" s="775"/>
    </row>
    <row r="48" spans="2:133" x14ac:dyDescent="0.15">
      <c r="B48" s="241" t="s">
        <v>360</v>
      </c>
      <c r="CD48" s="799"/>
      <c r="CE48" s="800"/>
      <c r="CF48" s="680" t="s">
        <v>361</v>
      </c>
      <c r="CG48" s="681"/>
      <c r="CH48" s="681"/>
      <c r="CI48" s="681"/>
      <c r="CJ48" s="681"/>
      <c r="CK48" s="681"/>
      <c r="CL48" s="681"/>
      <c r="CM48" s="681"/>
      <c r="CN48" s="681"/>
      <c r="CO48" s="681"/>
      <c r="CP48" s="681"/>
      <c r="CQ48" s="682"/>
      <c r="CR48" s="683" t="s">
        <v>362</v>
      </c>
      <c r="CS48" s="684"/>
      <c r="CT48" s="684"/>
      <c r="CU48" s="684"/>
      <c r="CV48" s="684"/>
      <c r="CW48" s="684"/>
      <c r="CX48" s="684"/>
      <c r="CY48" s="685"/>
      <c r="CZ48" s="688" t="s">
        <v>362</v>
      </c>
      <c r="DA48" s="689"/>
      <c r="DB48" s="689"/>
      <c r="DC48" s="701"/>
      <c r="DD48" s="692" t="s">
        <v>362</v>
      </c>
      <c r="DE48" s="684"/>
      <c r="DF48" s="684"/>
      <c r="DG48" s="684"/>
      <c r="DH48" s="684"/>
      <c r="DI48" s="684"/>
      <c r="DJ48" s="684"/>
      <c r="DK48" s="685"/>
      <c r="DL48" s="770"/>
      <c r="DM48" s="771"/>
      <c r="DN48" s="771"/>
      <c r="DO48" s="771"/>
      <c r="DP48" s="771"/>
      <c r="DQ48" s="771"/>
      <c r="DR48" s="771"/>
      <c r="DS48" s="771"/>
      <c r="DT48" s="771"/>
      <c r="DU48" s="771"/>
      <c r="DV48" s="772"/>
      <c r="DW48" s="773"/>
      <c r="DX48" s="774"/>
      <c r="DY48" s="774"/>
      <c r="DZ48" s="774"/>
      <c r="EA48" s="774"/>
      <c r="EB48" s="774"/>
      <c r="EC48" s="775"/>
    </row>
    <row r="49" spans="82:133" ht="11.25" customHeight="1" x14ac:dyDescent="0.15">
      <c r="CD49" s="724" t="s">
        <v>363</v>
      </c>
      <c r="CE49" s="725"/>
      <c r="CF49" s="725"/>
      <c r="CG49" s="725"/>
      <c r="CH49" s="725"/>
      <c r="CI49" s="725"/>
      <c r="CJ49" s="725"/>
      <c r="CK49" s="725"/>
      <c r="CL49" s="725"/>
      <c r="CM49" s="725"/>
      <c r="CN49" s="725"/>
      <c r="CO49" s="725"/>
      <c r="CP49" s="725"/>
      <c r="CQ49" s="726"/>
      <c r="CR49" s="768">
        <v>4346500</v>
      </c>
      <c r="CS49" s="754"/>
      <c r="CT49" s="754"/>
      <c r="CU49" s="754"/>
      <c r="CV49" s="754"/>
      <c r="CW49" s="754"/>
      <c r="CX49" s="754"/>
      <c r="CY49" s="785"/>
      <c r="CZ49" s="780">
        <v>100</v>
      </c>
      <c r="DA49" s="786"/>
      <c r="DB49" s="786"/>
      <c r="DC49" s="787"/>
      <c r="DD49" s="788">
        <v>1788273</v>
      </c>
      <c r="DE49" s="754"/>
      <c r="DF49" s="754"/>
      <c r="DG49" s="754"/>
      <c r="DH49" s="754"/>
      <c r="DI49" s="754"/>
      <c r="DJ49" s="754"/>
      <c r="DK49" s="785"/>
      <c r="DL49" s="789"/>
      <c r="DM49" s="790"/>
      <c r="DN49" s="790"/>
      <c r="DO49" s="790"/>
      <c r="DP49" s="790"/>
      <c r="DQ49" s="790"/>
      <c r="DR49" s="790"/>
      <c r="DS49" s="790"/>
      <c r="DT49" s="790"/>
      <c r="DU49" s="790"/>
      <c r="DV49" s="791"/>
      <c r="DW49" s="792"/>
      <c r="DX49" s="793"/>
      <c r="DY49" s="793"/>
      <c r="DZ49" s="793"/>
      <c r="EA49" s="793"/>
      <c r="EB49" s="793"/>
      <c r="EC49" s="794"/>
    </row>
  </sheetData>
  <sheetProtection algorithmName="SHA-512" hashValue="WGolCtP7t+NpdUI7Kjje6Lpt2w/n/4OXJ3BfUlwVyoMp9AXBe13baXSeDa7AqRxG5WMGP8xJApTmlB8gfvpMmA==" saltValue="wkK3lI4YcgJA2ile6gGqtg==" spinCount="100000" sheet="1" objects="1" scenarios="1"/>
  <mergeCells count="606">
    <mergeCell ref="CD49:CQ49"/>
    <mergeCell ref="CR49:CY49"/>
    <mergeCell ref="CZ49:DC49"/>
    <mergeCell ref="DD49:DK49"/>
    <mergeCell ref="DL49:DV49"/>
    <mergeCell ref="DW49:EC49"/>
    <mergeCell ref="CF48:CQ48"/>
    <mergeCell ref="CR48:CY48"/>
    <mergeCell ref="CZ48:DC48"/>
    <mergeCell ref="DD48:DK48"/>
    <mergeCell ref="DL48:DV48"/>
    <mergeCell ref="DW48:EC48"/>
    <mergeCell ref="CD44:CE48"/>
    <mergeCell ref="DL46:DV46"/>
    <mergeCell ref="DW46:EC46"/>
    <mergeCell ref="CF47:CQ47"/>
    <mergeCell ref="CR47:CY47"/>
    <mergeCell ref="CZ47:DC47"/>
    <mergeCell ref="DD47:DK47"/>
    <mergeCell ref="DL47:DV47"/>
    <mergeCell ref="DW47:EC47"/>
    <mergeCell ref="DW44:EC44"/>
    <mergeCell ref="CF45:CQ45"/>
    <mergeCell ref="CR45:CY45"/>
    <mergeCell ref="CF46:CQ46"/>
    <mergeCell ref="CR46:CY46"/>
    <mergeCell ref="CZ46:DC46"/>
    <mergeCell ref="DD46:DK46"/>
    <mergeCell ref="DD42:DK42"/>
    <mergeCell ref="DL42:DV42"/>
    <mergeCell ref="DW42:EC42"/>
    <mergeCell ref="CD43:CQ43"/>
    <mergeCell ref="CR43:CY43"/>
    <mergeCell ref="CZ43:DC43"/>
    <mergeCell ref="DD43:DK43"/>
    <mergeCell ref="DL43:DV43"/>
    <mergeCell ref="DW43:EC43"/>
    <mergeCell ref="CZ45:DC45"/>
    <mergeCell ref="DD45:DK45"/>
    <mergeCell ref="DL45:DV45"/>
    <mergeCell ref="DW45:EC45"/>
    <mergeCell ref="CF44:CQ44"/>
    <mergeCell ref="CR44:CY44"/>
    <mergeCell ref="CZ44:DC44"/>
    <mergeCell ref="DD44:DK44"/>
    <mergeCell ref="DL44:DV44"/>
    <mergeCell ref="BV42:CB42"/>
    <mergeCell ref="CD42:CQ42"/>
    <mergeCell ref="CR42:CY42"/>
    <mergeCell ref="CZ42:DC42"/>
    <mergeCell ref="B42:Q42"/>
    <mergeCell ref="R42:Y42"/>
    <mergeCell ref="Z42:AC42"/>
    <mergeCell ref="AD42:AK42"/>
    <mergeCell ref="AL42:AO42"/>
    <mergeCell ref="AQ42:AY42"/>
    <mergeCell ref="CD41:CQ41"/>
    <mergeCell ref="CR41:CY41"/>
    <mergeCell ref="CZ41:DC41"/>
    <mergeCell ref="DD41:DK41"/>
    <mergeCell ref="DL41:DV41"/>
    <mergeCell ref="DW41:EC41"/>
    <mergeCell ref="DW40:EC40"/>
    <mergeCell ref="B41:Q41"/>
    <mergeCell ref="R41:Y41"/>
    <mergeCell ref="Z41:AC41"/>
    <mergeCell ref="AD41:AK41"/>
    <mergeCell ref="AL41:AO41"/>
    <mergeCell ref="AQ41:AY41"/>
    <mergeCell ref="AZ41:BF41"/>
    <mergeCell ref="BM41:BU41"/>
    <mergeCell ref="BV41:CB41"/>
    <mergeCell ref="BV40:CB40"/>
    <mergeCell ref="CD40:CQ40"/>
    <mergeCell ref="CR40:CY40"/>
    <mergeCell ref="CZ40:DC40"/>
    <mergeCell ref="DD40:DK40"/>
    <mergeCell ref="DL40:DV40"/>
    <mergeCell ref="B40:Q40"/>
    <mergeCell ref="R40:Y40"/>
    <mergeCell ref="Z40:AC40"/>
    <mergeCell ref="AD40:AK40"/>
    <mergeCell ref="AL40:AO40"/>
    <mergeCell ref="AQ40:AY40"/>
    <mergeCell ref="AZ40:BF40"/>
    <mergeCell ref="BG40:BK42"/>
    <mergeCell ref="BM40:BU40"/>
    <mergeCell ref="AZ42:BF42"/>
    <mergeCell ref="BM42:BU42"/>
    <mergeCell ref="DL38:DV38"/>
    <mergeCell ref="DW38:EC38"/>
    <mergeCell ref="B39:Q39"/>
    <mergeCell ref="R39:Y39"/>
    <mergeCell ref="Z39:AC39"/>
    <mergeCell ref="AD39:AK39"/>
    <mergeCell ref="AL39:AO39"/>
    <mergeCell ref="AQ39:AY39"/>
    <mergeCell ref="AZ39:BF39"/>
    <mergeCell ref="BG39:BU39"/>
    <mergeCell ref="BG38:BU38"/>
    <mergeCell ref="BV38:CB38"/>
    <mergeCell ref="CD38:CQ38"/>
    <mergeCell ref="CR38:CY38"/>
    <mergeCell ref="CZ38:DC38"/>
    <mergeCell ref="DD38:DK38"/>
    <mergeCell ref="DW39:EC39"/>
    <mergeCell ref="BV39:CB39"/>
    <mergeCell ref="CD39:CQ39"/>
    <mergeCell ref="CR39:CY39"/>
    <mergeCell ref="CZ39:DC39"/>
    <mergeCell ref="DD39:DK39"/>
    <mergeCell ref="DL39:DV39"/>
    <mergeCell ref="B35:Q35"/>
    <mergeCell ref="R35:Y35"/>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Z37:AC37"/>
    <mergeCell ref="AD37:AK37"/>
    <mergeCell ref="AL37:AO37"/>
    <mergeCell ref="AQ37:AY37"/>
    <mergeCell ref="B36:Q36"/>
    <mergeCell ref="R36:Y36"/>
    <mergeCell ref="Z36:AC36"/>
    <mergeCell ref="AD36:AK36"/>
    <mergeCell ref="AL36:AO36"/>
    <mergeCell ref="AQ36:AY36"/>
    <mergeCell ref="AZ36:BF36"/>
    <mergeCell ref="BG36:BU36"/>
    <mergeCell ref="BV36:CB36"/>
    <mergeCell ref="CD36:CQ36"/>
    <mergeCell ref="CR36:CY36"/>
    <mergeCell ref="CZ36:DC36"/>
    <mergeCell ref="DD36:DK36"/>
    <mergeCell ref="DL36:DV36"/>
    <mergeCell ref="DW36:EC36"/>
    <mergeCell ref="DW35:EC35"/>
    <mergeCell ref="CD35:CQ35"/>
    <mergeCell ref="CR35:CY35"/>
    <mergeCell ref="CZ35:DC35"/>
    <mergeCell ref="DD35:DK35"/>
    <mergeCell ref="DL35:DV35"/>
    <mergeCell ref="Z35:AC35"/>
    <mergeCell ref="AD35:AK35"/>
    <mergeCell ref="AL35:AO35"/>
    <mergeCell ref="AQ35:BF35"/>
    <mergeCell ref="CD34:CQ34"/>
    <mergeCell ref="CR34:CY34"/>
    <mergeCell ref="BG35:CB35"/>
    <mergeCell ref="CZ34:DC34"/>
    <mergeCell ref="DD34:DK34"/>
    <mergeCell ref="DW34:EC34"/>
    <mergeCell ref="CR33:CY33"/>
    <mergeCell ref="CZ33:DC33"/>
    <mergeCell ref="DD33:DK33"/>
    <mergeCell ref="DL33:DV33"/>
    <mergeCell ref="DW33:EC33"/>
    <mergeCell ref="B34:Q34"/>
    <mergeCell ref="R34:Y34"/>
    <mergeCell ref="Z34:AC34"/>
    <mergeCell ref="AD34:AK34"/>
    <mergeCell ref="AL34:AO34"/>
    <mergeCell ref="AX33:BF33"/>
    <mergeCell ref="BG33:BL33"/>
    <mergeCell ref="BM33:BQ33"/>
    <mergeCell ref="BR33:BW33"/>
    <mergeCell ref="BX33:CB33"/>
    <mergeCell ref="CD33:CQ33"/>
    <mergeCell ref="B33:Q33"/>
    <mergeCell ref="R33:Y33"/>
    <mergeCell ref="Z33:AC33"/>
    <mergeCell ref="AD33:AK33"/>
    <mergeCell ref="AL33:AO33"/>
    <mergeCell ref="DL34:DV34"/>
    <mergeCell ref="B30:Q30"/>
    <mergeCell ref="R30:Y30"/>
    <mergeCell ref="Z30:AC30"/>
    <mergeCell ref="AD30:AK30"/>
    <mergeCell ref="AL30:AO30"/>
    <mergeCell ref="CR32:CY32"/>
    <mergeCell ref="CZ32:DC32"/>
    <mergeCell ref="DD32:DK32"/>
    <mergeCell ref="DL32:DV32"/>
    <mergeCell ref="BX32:CB32"/>
    <mergeCell ref="CF32:CQ32"/>
    <mergeCell ref="AX31:BF31"/>
    <mergeCell ref="BG31:BL31"/>
    <mergeCell ref="BM31:BQ31"/>
    <mergeCell ref="BR31:BW31"/>
    <mergeCell ref="CR31:CY31"/>
    <mergeCell ref="AX32:BF32"/>
    <mergeCell ref="BG32:BL32"/>
    <mergeCell ref="BM32:BQ32"/>
    <mergeCell ref="BR32:BW32"/>
    <mergeCell ref="B31:Q31"/>
    <mergeCell ref="R31:Y31"/>
    <mergeCell ref="Z31:AC31"/>
    <mergeCell ref="CZ31:DC31"/>
    <mergeCell ref="Z32:AC32"/>
    <mergeCell ref="AD32:AK32"/>
    <mergeCell ref="AL32:AO32"/>
    <mergeCell ref="DW32:EC32"/>
    <mergeCell ref="BR30:CB30"/>
    <mergeCell ref="CF30:CQ30"/>
    <mergeCell ref="CR30:CY30"/>
    <mergeCell ref="CZ30:DC30"/>
    <mergeCell ref="DD30:DK30"/>
    <mergeCell ref="DL30:DV30"/>
    <mergeCell ref="AP30:BF30"/>
    <mergeCell ref="BG30:BQ30"/>
    <mergeCell ref="DD31:DK31"/>
    <mergeCell ref="DL31:DV31"/>
    <mergeCell ref="DW31:EC31"/>
    <mergeCell ref="BX31:CB31"/>
    <mergeCell ref="CF31:CQ31"/>
    <mergeCell ref="AD31:AK31"/>
    <mergeCell ref="AL31:AO31"/>
    <mergeCell ref="AP31:AS33"/>
    <mergeCell ref="AT31:AT33"/>
    <mergeCell ref="DW30:EC30"/>
    <mergeCell ref="CZ28:DC28"/>
    <mergeCell ref="B28:Q28"/>
    <mergeCell ref="R28:Y28"/>
    <mergeCell ref="Z28:AC28"/>
    <mergeCell ref="AD28:AK28"/>
    <mergeCell ref="AL28:AO28"/>
    <mergeCell ref="AP28:BF28"/>
    <mergeCell ref="CF29:CQ29"/>
    <mergeCell ref="CR29:CY29"/>
    <mergeCell ref="CZ29:DC29"/>
    <mergeCell ref="B29:Q29"/>
    <mergeCell ref="R29:Y29"/>
    <mergeCell ref="Z29:AC29"/>
    <mergeCell ref="AD29:AK29"/>
    <mergeCell ref="AL29:AO29"/>
    <mergeCell ref="AP29:BF29"/>
    <mergeCell ref="BG29:BN29"/>
    <mergeCell ref="BG28:BN28"/>
    <mergeCell ref="BO28:BR28"/>
    <mergeCell ref="DW29:EC29"/>
    <mergeCell ref="CD29:CE32"/>
    <mergeCell ref="B32:Q32"/>
    <mergeCell ref="R32:Y32"/>
    <mergeCell ref="R26:Y26"/>
    <mergeCell ref="Z26:AC26"/>
    <mergeCell ref="AD26:AK26"/>
    <mergeCell ref="AL26:AO26"/>
    <mergeCell ref="AP26:BF26"/>
    <mergeCell ref="BG26:BN26"/>
    <mergeCell ref="BO26:BR26"/>
    <mergeCell ref="DD28:DK28"/>
    <mergeCell ref="DL28:DV28"/>
    <mergeCell ref="CD27:CQ27"/>
    <mergeCell ref="CR27:CY27"/>
    <mergeCell ref="CZ27:DC27"/>
    <mergeCell ref="DD27:DK27"/>
    <mergeCell ref="DL27:DV27"/>
    <mergeCell ref="BO29:BR29"/>
    <mergeCell ref="BS29:CB29"/>
    <mergeCell ref="DW28:EC28"/>
    <mergeCell ref="BS28:CB28"/>
    <mergeCell ref="CD28:CQ28"/>
    <mergeCell ref="CR28:CY28"/>
    <mergeCell ref="DL25:DV25"/>
    <mergeCell ref="DW27:EC27"/>
    <mergeCell ref="DW26:EC26"/>
    <mergeCell ref="BS26:CB26"/>
    <mergeCell ref="CD26:CQ26"/>
    <mergeCell ref="CR26:CY26"/>
    <mergeCell ref="CZ26:DC26"/>
    <mergeCell ref="DD26:DK26"/>
    <mergeCell ref="DL26:DV26"/>
    <mergeCell ref="DD29:DK29"/>
    <mergeCell ref="DL29:DV29"/>
    <mergeCell ref="B27:Q27"/>
    <mergeCell ref="R27:Y27"/>
    <mergeCell ref="Z27:AC27"/>
    <mergeCell ref="AD27:AK27"/>
    <mergeCell ref="AL27:AO27"/>
    <mergeCell ref="AP27:BF27"/>
    <mergeCell ref="BG27:BN27"/>
    <mergeCell ref="BO27:BR27"/>
    <mergeCell ref="BS27:CB27"/>
    <mergeCell ref="B26:Q26"/>
    <mergeCell ref="BO25:BR25"/>
    <mergeCell ref="CD25:CQ25"/>
    <mergeCell ref="CR25:CY25"/>
    <mergeCell ref="CZ25:DC25"/>
    <mergeCell ref="DD25:DK25"/>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AP24:BF24"/>
    <mergeCell ref="DW25:EC25"/>
    <mergeCell ref="BS25:CB25"/>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O22:BR22"/>
    <mergeCell ref="BS22:CB22"/>
    <mergeCell ref="CD21:CQ21"/>
    <mergeCell ref="CR21:CY21"/>
    <mergeCell ref="CZ21:DC21"/>
    <mergeCell ref="DD21:DP21"/>
    <mergeCell ref="CD23:CQ23"/>
    <mergeCell ref="CR23:CY23"/>
    <mergeCell ref="CZ23:DC23"/>
    <mergeCell ref="DD23:DK23"/>
    <mergeCell ref="DL23:DV23"/>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CD18:CQ18"/>
    <mergeCell ref="CR18:CY18"/>
    <mergeCell ref="CZ18:DC18"/>
    <mergeCell ref="DD18:DP18"/>
    <mergeCell ref="CD19:CQ19"/>
    <mergeCell ref="CR19:CY19"/>
    <mergeCell ref="CZ19:DC19"/>
    <mergeCell ref="DD19:DP19"/>
    <mergeCell ref="DQ19:EC19"/>
    <mergeCell ref="B19:Q19"/>
    <mergeCell ref="R19:Y19"/>
    <mergeCell ref="Z19:AC19"/>
    <mergeCell ref="AD19:AK19"/>
    <mergeCell ref="AL19:AO19"/>
    <mergeCell ref="AP19:BF19"/>
    <mergeCell ref="BG19:BN19"/>
    <mergeCell ref="BO19:BR19"/>
    <mergeCell ref="BS19:CB19"/>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CD15:CQ15"/>
    <mergeCell ref="CR15:CY15"/>
    <mergeCell ref="CZ15:DC15"/>
    <mergeCell ref="DD15:DP15"/>
    <mergeCell ref="CD16:CQ16"/>
    <mergeCell ref="CR16:CY16"/>
    <mergeCell ref="CZ16:DC16"/>
    <mergeCell ref="DD16:DP16"/>
    <mergeCell ref="DQ16:EC16"/>
    <mergeCell ref="B16:Q16"/>
    <mergeCell ref="R16:Y16"/>
    <mergeCell ref="Z16:AC16"/>
    <mergeCell ref="AD16:AK16"/>
    <mergeCell ref="AL16:AO16"/>
    <mergeCell ref="AP16:BF16"/>
    <mergeCell ref="BG16:BN16"/>
    <mergeCell ref="BO16:BR16"/>
    <mergeCell ref="BS16:CB16"/>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CD12:CQ12"/>
    <mergeCell ref="CR12:CY12"/>
    <mergeCell ref="CZ12:DC12"/>
    <mergeCell ref="DD12:DP12"/>
    <mergeCell ref="CD13:CQ13"/>
    <mergeCell ref="CR13:CY13"/>
    <mergeCell ref="CZ13:DC13"/>
    <mergeCell ref="DD13:DP13"/>
    <mergeCell ref="DQ13:EC13"/>
    <mergeCell ref="B13:Q13"/>
    <mergeCell ref="R13:Y13"/>
    <mergeCell ref="Z13:AC13"/>
    <mergeCell ref="AD13:AK13"/>
    <mergeCell ref="AL13:AO13"/>
    <mergeCell ref="AP13:BF13"/>
    <mergeCell ref="BG13:BN13"/>
    <mergeCell ref="BO13:BR13"/>
    <mergeCell ref="BS13:CB13"/>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CD9:CQ9"/>
    <mergeCell ref="CR9:CY9"/>
    <mergeCell ref="CZ9:DC9"/>
    <mergeCell ref="DD9:DP9"/>
    <mergeCell ref="CD10:CQ10"/>
    <mergeCell ref="CR10:CY10"/>
    <mergeCell ref="CZ10:DC10"/>
    <mergeCell ref="DD10:DP10"/>
    <mergeCell ref="DQ10:EC10"/>
    <mergeCell ref="B10:Q10"/>
    <mergeCell ref="R10:Y10"/>
    <mergeCell ref="Z10:AC10"/>
    <mergeCell ref="AD10:AK10"/>
    <mergeCell ref="AL10:AO10"/>
    <mergeCell ref="AP10:BF10"/>
    <mergeCell ref="BG10:BN10"/>
    <mergeCell ref="BO10:BR10"/>
    <mergeCell ref="BS10:CB10"/>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CD6:CQ6"/>
    <mergeCell ref="CR6:CY6"/>
    <mergeCell ref="CZ6:DC6"/>
    <mergeCell ref="DD6:DP6"/>
    <mergeCell ref="CD7:CQ7"/>
    <mergeCell ref="CR7:CY7"/>
    <mergeCell ref="CZ7:DC7"/>
    <mergeCell ref="DD7:DP7"/>
    <mergeCell ref="DQ7:EC7"/>
    <mergeCell ref="B7:Q7"/>
    <mergeCell ref="R7:Y7"/>
    <mergeCell ref="Z7:AC7"/>
    <mergeCell ref="AD7:AK7"/>
    <mergeCell ref="AL7:AO7"/>
    <mergeCell ref="AP7:BF7"/>
    <mergeCell ref="BG7:BN7"/>
    <mergeCell ref="BO7:BR7"/>
    <mergeCell ref="BS7:CB7"/>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s>
  <phoneticPr fontId="2"/>
  <printOptions horizontalCentered="1"/>
  <pageMargins left="0" right="0" top="0.39370078740157483" bottom="0.39370078740157483" header="0.19685039370078741" footer="0.19685039370078741"/>
  <pageSetup paperSize="9" scale="67" orientation="landscape"/>
  <headerFooter alignWithMargins="0">
    <oddFooter>&amp;C&amp;P/&amp;N</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A136"/>
  <sheetViews>
    <sheetView zoomScale="70" zoomScaleNormal="25" zoomScaleSheetLayoutView="70" workbookViewId="0"/>
  </sheetViews>
  <sheetFormatPr defaultColWidth="0" defaultRowHeight="13.5" zeroHeight="1" x14ac:dyDescent="0.15"/>
  <cols>
    <col min="1" max="130" width="2.75" style="290" customWidth="1"/>
    <col min="131" max="131" width="1.625" style="290" customWidth="1"/>
    <col min="132" max="16384" width="9" style="290" hidden="1"/>
  </cols>
  <sheetData>
    <row r="1" spans="1:131" s="248" customFormat="1" ht="11.25" customHeight="1" thickBot="1" x14ac:dyDescent="0.2">
      <c r="A1" s="243"/>
      <c r="B1" s="243"/>
      <c r="C1" s="243"/>
      <c r="D1" s="243"/>
      <c r="E1" s="243"/>
      <c r="F1" s="243"/>
      <c r="G1" s="243"/>
      <c r="H1" s="243"/>
      <c r="I1" s="243"/>
      <c r="J1" s="243"/>
      <c r="K1" s="243"/>
      <c r="L1" s="243"/>
      <c r="M1" s="243"/>
      <c r="N1" s="244"/>
      <c r="O1" s="244"/>
      <c r="P1" s="244"/>
      <c r="Q1" s="244"/>
      <c r="R1" s="244"/>
      <c r="S1" s="244"/>
      <c r="T1" s="244"/>
      <c r="U1" s="244"/>
      <c r="V1" s="244"/>
      <c r="W1" s="244"/>
      <c r="X1" s="244"/>
      <c r="Y1" s="244"/>
      <c r="Z1" s="244"/>
      <c r="AA1" s="244"/>
      <c r="AB1" s="244"/>
      <c r="AC1" s="244"/>
      <c r="AD1" s="244"/>
      <c r="AE1" s="244"/>
      <c r="AF1" s="244"/>
      <c r="AG1" s="244"/>
      <c r="AH1" s="244"/>
      <c r="AI1" s="244"/>
      <c r="AJ1" s="244"/>
      <c r="AK1" s="244"/>
      <c r="AL1" s="244"/>
      <c r="AM1" s="244"/>
      <c r="AN1" s="244"/>
      <c r="AO1" s="244"/>
      <c r="AP1" s="244"/>
      <c r="AQ1" s="244"/>
      <c r="AR1" s="244"/>
      <c r="AS1" s="244"/>
      <c r="AT1" s="244"/>
      <c r="AU1" s="244"/>
      <c r="AV1" s="244"/>
      <c r="AW1" s="244"/>
      <c r="AX1" s="244"/>
      <c r="AY1" s="244"/>
      <c r="AZ1" s="244"/>
      <c r="BA1" s="244"/>
      <c r="BB1" s="244"/>
      <c r="BC1" s="244"/>
      <c r="BD1" s="244"/>
      <c r="BE1" s="244"/>
      <c r="BF1" s="244"/>
      <c r="BG1" s="244"/>
      <c r="BH1" s="244"/>
      <c r="BI1" s="244"/>
      <c r="BJ1" s="244"/>
      <c r="BK1" s="244"/>
      <c r="BL1" s="244"/>
      <c r="BM1" s="244"/>
      <c r="BN1" s="244"/>
      <c r="BO1" s="244"/>
      <c r="BP1" s="244"/>
      <c r="BQ1" s="244"/>
      <c r="BR1" s="244"/>
      <c r="BS1" s="244"/>
      <c r="BT1" s="244"/>
      <c r="BU1" s="244"/>
      <c r="BV1" s="244"/>
      <c r="BW1" s="244"/>
      <c r="BX1" s="244"/>
      <c r="BY1" s="244"/>
      <c r="BZ1" s="244"/>
      <c r="CA1" s="244"/>
      <c r="CB1" s="244"/>
      <c r="CC1" s="244"/>
      <c r="CD1" s="244"/>
      <c r="CE1" s="244"/>
      <c r="CF1" s="244"/>
      <c r="CG1" s="244"/>
      <c r="CH1" s="244"/>
      <c r="CI1" s="244"/>
      <c r="CJ1" s="244"/>
      <c r="CK1" s="244"/>
      <c r="CL1" s="244"/>
      <c r="CM1" s="244"/>
      <c r="CN1" s="244"/>
      <c r="CO1" s="244"/>
      <c r="CP1" s="244"/>
      <c r="CQ1" s="244"/>
      <c r="CR1" s="244"/>
      <c r="CS1" s="244"/>
      <c r="CT1" s="244"/>
      <c r="CU1" s="244"/>
      <c r="CV1" s="244"/>
      <c r="CW1" s="244"/>
      <c r="CX1" s="244"/>
      <c r="CY1" s="244"/>
      <c r="CZ1" s="244"/>
      <c r="DA1" s="244"/>
      <c r="DB1" s="244"/>
      <c r="DC1" s="244"/>
      <c r="DD1" s="244"/>
      <c r="DE1" s="244"/>
      <c r="DF1" s="244"/>
      <c r="DG1" s="244"/>
      <c r="DH1" s="244"/>
      <c r="DI1" s="244"/>
      <c r="DJ1" s="244"/>
      <c r="DK1" s="244"/>
      <c r="DL1" s="244"/>
      <c r="DM1" s="244"/>
      <c r="DN1" s="244"/>
      <c r="DO1" s="244"/>
      <c r="DP1" s="245"/>
      <c r="DQ1" s="246"/>
      <c r="DR1" s="246"/>
      <c r="DS1" s="246"/>
      <c r="DT1" s="246"/>
      <c r="DU1" s="246"/>
      <c r="DV1" s="246"/>
      <c r="DW1" s="246"/>
      <c r="DX1" s="246"/>
      <c r="DY1" s="246"/>
      <c r="DZ1" s="246"/>
      <c r="EA1" s="247"/>
    </row>
    <row r="2" spans="1:131" s="252" customFormat="1" ht="26.25" customHeight="1" thickBot="1" x14ac:dyDescent="0.2">
      <c r="A2" s="249" t="s">
        <v>364</v>
      </c>
      <c r="B2" s="250"/>
      <c r="C2" s="250"/>
      <c r="D2" s="250"/>
      <c r="E2" s="250"/>
      <c r="F2" s="250"/>
      <c r="G2" s="250"/>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0"/>
      <c r="AG2" s="250"/>
      <c r="AH2" s="250"/>
      <c r="AI2" s="250"/>
      <c r="AJ2" s="250"/>
      <c r="AK2" s="250"/>
      <c r="AL2" s="250"/>
      <c r="AM2" s="250"/>
      <c r="AN2" s="250"/>
      <c r="AO2" s="250"/>
      <c r="AP2" s="250"/>
      <c r="AQ2" s="250"/>
      <c r="AR2" s="250"/>
      <c r="AS2" s="250"/>
      <c r="AT2" s="250"/>
      <c r="AU2" s="250"/>
      <c r="AV2" s="250"/>
      <c r="AW2" s="250"/>
      <c r="AX2" s="250"/>
      <c r="AY2" s="250"/>
      <c r="AZ2" s="250"/>
      <c r="BA2" s="250"/>
      <c r="BB2" s="250"/>
      <c r="BC2" s="250"/>
      <c r="BD2" s="250"/>
      <c r="BE2" s="250"/>
      <c r="BF2" s="250"/>
      <c r="BG2" s="250"/>
      <c r="BH2" s="250"/>
      <c r="BI2" s="250"/>
      <c r="BJ2" s="250"/>
      <c r="BK2" s="250"/>
      <c r="BL2" s="250"/>
      <c r="BM2" s="250"/>
      <c r="BN2" s="250"/>
      <c r="BO2" s="250"/>
      <c r="BP2" s="250"/>
      <c r="BQ2" s="250"/>
      <c r="BR2" s="250"/>
      <c r="BS2" s="250"/>
      <c r="BT2" s="250"/>
      <c r="BU2" s="250"/>
      <c r="BV2" s="250"/>
      <c r="BW2" s="250"/>
      <c r="BX2" s="250"/>
      <c r="BY2" s="250"/>
      <c r="BZ2" s="250"/>
      <c r="CA2" s="250"/>
      <c r="CB2" s="250"/>
      <c r="CC2" s="250"/>
      <c r="CD2" s="250"/>
      <c r="CE2" s="250"/>
      <c r="CF2" s="250"/>
      <c r="CG2" s="250"/>
      <c r="CH2" s="250"/>
      <c r="CI2" s="250"/>
      <c r="CJ2" s="250"/>
      <c r="CK2" s="250"/>
      <c r="CL2" s="250"/>
      <c r="CM2" s="250"/>
      <c r="CN2" s="250"/>
      <c r="CO2" s="250"/>
      <c r="CP2" s="250"/>
      <c r="CQ2" s="250"/>
      <c r="CR2" s="250"/>
      <c r="CS2" s="250"/>
      <c r="CT2" s="250"/>
      <c r="CU2" s="250"/>
      <c r="CV2" s="250"/>
      <c r="CW2" s="250"/>
      <c r="CX2" s="250"/>
      <c r="CY2" s="250"/>
      <c r="CZ2" s="250"/>
      <c r="DA2" s="250"/>
      <c r="DB2" s="250"/>
      <c r="DC2" s="250"/>
      <c r="DD2" s="250"/>
      <c r="DE2" s="250"/>
      <c r="DF2" s="250"/>
      <c r="DG2" s="250"/>
      <c r="DH2" s="250"/>
      <c r="DI2" s="250"/>
      <c r="DJ2" s="830" t="s">
        <v>365</v>
      </c>
      <c r="DK2" s="831"/>
      <c r="DL2" s="831"/>
      <c r="DM2" s="831"/>
      <c r="DN2" s="831"/>
      <c r="DO2" s="832"/>
      <c r="DP2" s="250"/>
      <c r="DQ2" s="830" t="s">
        <v>366</v>
      </c>
      <c r="DR2" s="831"/>
      <c r="DS2" s="831"/>
      <c r="DT2" s="831"/>
      <c r="DU2" s="831"/>
      <c r="DV2" s="831"/>
      <c r="DW2" s="831"/>
      <c r="DX2" s="831"/>
      <c r="DY2" s="831"/>
      <c r="DZ2" s="832"/>
      <c r="EA2" s="251"/>
    </row>
    <row r="3" spans="1:131" s="248" customFormat="1" ht="11.25" customHeight="1" x14ac:dyDescent="0.15">
      <c r="A3" s="244"/>
      <c r="B3" s="244"/>
      <c r="C3" s="244"/>
      <c r="D3" s="244"/>
      <c r="E3" s="244"/>
      <c r="F3" s="244"/>
      <c r="G3" s="244"/>
      <c r="H3" s="244"/>
      <c r="I3" s="244"/>
      <c r="J3" s="244"/>
      <c r="K3" s="244"/>
      <c r="L3" s="244"/>
      <c r="M3" s="244"/>
      <c r="N3" s="244"/>
      <c r="O3" s="244"/>
      <c r="P3" s="244"/>
      <c r="Q3" s="244"/>
      <c r="R3" s="244"/>
      <c r="S3" s="244"/>
      <c r="T3" s="244"/>
      <c r="U3" s="244"/>
      <c r="V3" s="244"/>
      <c r="W3" s="244"/>
      <c r="X3" s="244"/>
      <c r="Y3" s="244"/>
      <c r="Z3" s="244"/>
      <c r="AA3" s="244"/>
      <c r="AB3" s="244"/>
      <c r="AC3" s="244"/>
      <c r="AD3" s="244"/>
      <c r="AE3" s="244"/>
      <c r="AF3" s="244"/>
      <c r="AG3" s="244"/>
      <c r="AH3" s="244"/>
      <c r="AI3" s="244"/>
      <c r="AJ3" s="244"/>
      <c r="AK3" s="244"/>
      <c r="AL3" s="244"/>
      <c r="AM3" s="244"/>
      <c r="AN3" s="244"/>
      <c r="AO3" s="244"/>
      <c r="AP3" s="244"/>
      <c r="AQ3" s="244"/>
      <c r="AR3" s="244"/>
      <c r="AS3" s="244"/>
      <c r="AT3" s="244"/>
      <c r="AU3" s="244"/>
      <c r="AV3" s="244"/>
      <c r="AW3" s="244"/>
      <c r="AX3" s="244"/>
      <c r="AY3" s="244"/>
      <c r="AZ3" s="244"/>
      <c r="BA3" s="244"/>
      <c r="BB3" s="244"/>
      <c r="BC3" s="244"/>
      <c r="BD3" s="244"/>
      <c r="BE3" s="244"/>
      <c r="BF3" s="244"/>
      <c r="BG3" s="244"/>
      <c r="BH3" s="244"/>
      <c r="BI3" s="244"/>
      <c r="BJ3" s="244"/>
      <c r="BK3" s="244"/>
      <c r="BL3" s="244"/>
      <c r="BM3" s="244"/>
      <c r="BN3" s="244"/>
      <c r="BO3" s="244"/>
      <c r="BP3" s="244"/>
      <c r="BQ3" s="244"/>
      <c r="BR3" s="244"/>
      <c r="BS3" s="244"/>
      <c r="BT3" s="244"/>
      <c r="BU3" s="244"/>
      <c r="BV3" s="244"/>
      <c r="BW3" s="244"/>
      <c r="BX3" s="244"/>
      <c r="BY3" s="244"/>
      <c r="BZ3" s="244"/>
      <c r="CA3" s="244"/>
      <c r="CB3" s="244"/>
      <c r="CC3" s="244"/>
      <c r="CD3" s="244"/>
      <c r="CE3" s="244"/>
      <c r="CF3" s="244"/>
      <c r="CG3" s="244"/>
      <c r="CH3" s="244"/>
      <c r="CI3" s="244"/>
      <c r="CJ3" s="244"/>
      <c r="CK3" s="244"/>
      <c r="CL3" s="244"/>
      <c r="CM3" s="244"/>
      <c r="CN3" s="244"/>
      <c r="CO3" s="244"/>
      <c r="CP3" s="244"/>
      <c r="CQ3" s="244"/>
      <c r="CR3" s="244"/>
      <c r="CS3" s="244"/>
      <c r="CT3" s="244"/>
      <c r="CU3" s="244"/>
      <c r="CV3" s="244"/>
      <c r="CW3" s="244"/>
      <c r="CX3" s="244"/>
      <c r="CY3" s="244"/>
      <c r="CZ3" s="244"/>
      <c r="DA3" s="244"/>
      <c r="DB3" s="244"/>
      <c r="DC3" s="244"/>
      <c r="DD3" s="244"/>
      <c r="DE3" s="244"/>
      <c r="DF3" s="244"/>
      <c r="DG3" s="244"/>
      <c r="DH3" s="244"/>
      <c r="DI3" s="244"/>
      <c r="DJ3" s="244"/>
      <c r="DK3" s="244"/>
      <c r="DL3" s="244"/>
      <c r="DM3" s="244"/>
      <c r="DN3" s="244"/>
      <c r="DO3" s="244"/>
      <c r="DP3" s="244"/>
      <c r="DQ3" s="244"/>
      <c r="DR3" s="244"/>
      <c r="DS3" s="244"/>
      <c r="DT3" s="244"/>
      <c r="DU3" s="244"/>
      <c r="DV3" s="244"/>
      <c r="DW3" s="244"/>
      <c r="DX3" s="244"/>
      <c r="DY3" s="244"/>
      <c r="DZ3" s="244"/>
      <c r="EA3" s="247"/>
    </row>
    <row r="4" spans="1:131" s="256" customFormat="1" ht="26.25" customHeight="1" thickBot="1" x14ac:dyDescent="0.2">
      <c r="A4" s="833" t="s">
        <v>367</v>
      </c>
      <c r="B4" s="833"/>
      <c r="C4" s="833"/>
      <c r="D4" s="833"/>
      <c r="E4" s="833"/>
      <c r="F4" s="833"/>
      <c r="G4" s="833"/>
      <c r="H4" s="833"/>
      <c r="I4" s="833"/>
      <c r="J4" s="833"/>
      <c r="K4" s="833"/>
      <c r="L4" s="833"/>
      <c r="M4" s="833"/>
      <c r="N4" s="833"/>
      <c r="O4" s="833"/>
      <c r="P4" s="833"/>
      <c r="Q4" s="833"/>
      <c r="R4" s="833"/>
      <c r="S4" s="833"/>
      <c r="T4" s="833"/>
      <c r="U4" s="833"/>
      <c r="V4" s="833"/>
      <c r="W4" s="833"/>
      <c r="X4" s="833"/>
      <c r="Y4" s="833"/>
      <c r="Z4" s="833"/>
      <c r="AA4" s="833"/>
      <c r="AB4" s="833"/>
      <c r="AC4" s="833"/>
      <c r="AD4" s="833"/>
      <c r="AE4" s="833"/>
      <c r="AF4" s="833"/>
      <c r="AG4" s="833"/>
      <c r="AH4" s="833"/>
      <c r="AI4" s="833"/>
      <c r="AJ4" s="833"/>
      <c r="AK4" s="833"/>
      <c r="AL4" s="833"/>
      <c r="AM4" s="833"/>
      <c r="AN4" s="833"/>
      <c r="AO4" s="833"/>
      <c r="AP4" s="833"/>
      <c r="AQ4" s="833"/>
      <c r="AR4" s="833"/>
      <c r="AS4" s="833"/>
      <c r="AT4" s="833"/>
      <c r="AU4" s="833"/>
      <c r="AV4" s="833"/>
      <c r="AW4" s="833"/>
      <c r="AX4" s="833"/>
      <c r="AY4" s="833"/>
      <c r="AZ4" s="253"/>
      <c r="BA4" s="253"/>
      <c r="BB4" s="253"/>
      <c r="BC4" s="253"/>
      <c r="BD4" s="253"/>
      <c r="BE4" s="254"/>
      <c r="BF4" s="254"/>
      <c r="BG4" s="254"/>
      <c r="BH4" s="254"/>
      <c r="BI4" s="254"/>
      <c r="BJ4" s="254"/>
      <c r="BK4" s="254"/>
      <c r="BL4" s="254"/>
      <c r="BM4" s="254"/>
      <c r="BN4" s="254"/>
      <c r="BO4" s="254"/>
      <c r="BP4" s="254"/>
      <c r="BQ4" s="253" t="s">
        <v>368</v>
      </c>
      <c r="BR4" s="253"/>
      <c r="BS4" s="253"/>
      <c r="BT4" s="253"/>
      <c r="BU4" s="253"/>
      <c r="BV4" s="253"/>
      <c r="BW4" s="253"/>
      <c r="BX4" s="253"/>
      <c r="BY4" s="253"/>
      <c r="BZ4" s="253"/>
      <c r="CA4" s="253"/>
      <c r="CB4" s="253"/>
      <c r="CC4" s="253"/>
      <c r="CD4" s="253"/>
      <c r="CE4" s="253"/>
      <c r="CF4" s="253"/>
      <c r="CG4" s="253"/>
      <c r="CH4" s="253"/>
      <c r="CI4" s="253"/>
      <c r="CJ4" s="253"/>
      <c r="CK4" s="253"/>
      <c r="CL4" s="253"/>
      <c r="CM4" s="253"/>
      <c r="CN4" s="253"/>
      <c r="CO4" s="253"/>
      <c r="CP4" s="253"/>
      <c r="CQ4" s="253"/>
      <c r="CR4" s="253"/>
      <c r="CS4" s="253"/>
      <c r="CT4" s="253"/>
      <c r="CU4" s="253"/>
      <c r="CV4" s="253"/>
      <c r="CW4" s="253"/>
      <c r="CX4" s="253"/>
      <c r="CY4" s="253"/>
      <c r="CZ4" s="253"/>
      <c r="DA4" s="253"/>
      <c r="DB4" s="253"/>
      <c r="DC4" s="253"/>
      <c r="DD4" s="253"/>
      <c r="DE4" s="253"/>
      <c r="DF4" s="253"/>
      <c r="DG4" s="253"/>
      <c r="DH4" s="253"/>
      <c r="DI4" s="253"/>
      <c r="DJ4" s="253"/>
      <c r="DK4" s="253"/>
      <c r="DL4" s="253"/>
      <c r="DM4" s="253"/>
      <c r="DN4" s="253"/>
      <c r="DO4" s="253"/>
      <c r="DP4" s="253"/>
      <c r="DQ4" s="253"/>
      <c r="DR4" s="253"/>
      <c r="DS4" s="253"/>
      <c r="DT4" s="253"/>
      <c r="DU4" s="253"/>
      <c r="DV4" s="253"/>
      <c r="DW4" s="253"/>
      <c r="DX4" s="253"/>
      <c r="DY4" s="253"/>
      <c r="DZ4" s="253"/>
      <c r="EA4" s="255"/>
    </row>
    <row r="5" spans="1:131" s="256" customFormat="1" ht="26.25" customHeight="1" x14ac:dyDescent="0.15">
      <c r="A5" s="824" t="s">
        <v>369</v>
      </c>
      <c r="B5" s="825"/>
      <c r="C5" s="825"/>
      <c r="D5" s="825"/>
      <c r="E5" s="825"/>
      <c r="F5" s="825"/>
      <c r="G5" s="825"/>
      <c r="H5" s="825"/>
      <c r="I5" s="825"/>
      <c r="J5" s="825"/>
      <c r="K5" s="825"/>
      <c r="L5" s="825"/>
      <c r="M5" s="825"/>
      <c r="N5" s="825"/>
      <c r="O5" s="825"/>
      <c r="P5" s="826"/>
      <c r="Q5" s="801" t="s">
        <v>370</v>
      </c>
      <c r="R5" s="802"/>
      <c r="S5" s="802"/>
      <c r="T5" s="802"/>
      <c r="U5" s="803"/>
      <c r="V5" s="801" t="s">
        <v>371</v>
      </c>
      <c r="W5" s="802"/>
      <c r="X5" s="802"/>
      <c r="Y5" s="802"/>
      <c r="Z5" s="803"/>
      <c r="AA5" s="801" t="s">
        <v>372</v>
      </c>
      <c r="AB5" s="802"/>
      <c r="AC5" s="802"/>
      <c r="AD5" s="802"/>
      <c r="AE5" s="802"/>
      <c r="AF5" s="834" t="s">
        <v>373</v>
      </c>
      <c r="AG5" s="802"/>
      <c r="AH5" s="802"/>
      <c r="AI5" s="802"/>
      <c r="AJ5" s="813"/>
      <c r="AK5" s="802" t="s">
        <v>374</v>
      </c>
      <c r="AL5" s="802"/>
      <c r="AM5" s="802"/>
      <c r="AN5" s="802"/>
      <c r="AO5" s="803"/>
      <c r="AP5" s="801" t="s">
        <v>375</v>
      </c>
      <c r="AQ5" s="802"/>
      <c r="AR5" s="802"/>
      <c r="AS5" s="802"/>
      <c r="AT5" s="803"/>
      <c r="AU5" s="801" t="s">
        <v>376</v>
      </c>
      <c r="AV5" s="802"/>
      <c r="AW5" s="802"/>
      <c r="AX5" s="802"/>
      <c r="AY5" s="813"/>
      <c r="AZ5" s="257"/>
      <c r="BA5" s="257"/>
      <c r="BB5" s="257"/>
      <c r="BC5" s="257"/>
      <c r="BD5" s="257"/>
      <c r="BE5" s="258"/>
      <c r="BF5" s="258"/>
      <c r="BG5" s="258"/>
      <c r="BH5" s="258"/>
      <c r="BI5" s="258"/>
      <c r="BJ5" s="258"/>
      <c r="BK5" s="258"/>
      <c r="BL5" s="258"/>
      <c r="BM5" s="258"/>
      <c r="BN5" s="258"/>
      <c r="BO5" s="258"/>
      <c r="BP5" s="258"/>
      <c r="BQ5" s="824" t="s">
        <v>377</v>
      </c>
      <c r="BR5" s="825"/>
      <c r="BS5" s="825"/>
      <c r="BT5" s="825"/>
      <c r="BU5" s="825"/>
      <c r="BV5" s="825"/>
      <c r="BW5" s="825"/>
      <c r="BX5" s="825"/>
      <c r="BY5" s="825"/>
      <c r="BZ5" s="825"/>
      <c r="CA5" s="825"/>
      <c r="CB5" s="825"/>
      <c r="CC5" s="825"/>
      <c r="CD5" s="825"/>
      <c r="CE5" s="825"/>
      <c r="CF5" s="825"/>
      <c r="CG5" s="826"/>
      <c r="CH5" s="801" t="s">
        <v>378</v>
      </c>
      <c r="CI5" s="802"/>
      <c r="CJ5" s="802"/>
      <c r="CK5" s="802"/>
      <c r="CL5" s="803"/>
      <c r="CM5" s="801" t="s">
        <v>379</v>
      </c>
      <c r="CN5" s="802"/>
      <c r="CO5" s="802"/>
      <c r="CP5" s="802"/>
      <c r="CQ5" s="803"/>
      <c r="CR5" s="801" t="s">
        <v>380</v>
      </c>
      <c r="CS5" s="802"/>
      <c r="CT5" s="802"/>
      <c r="CU5" s="802"/>
      <c r="CV5" s="803"/>
      <c r="CW5" s="801" t="s">
        <v>381</v>
      </c>
      <c r="CX5" s="802"/>
      <c r="CY5" s="802"/>
      <c r="CZ5" s="802"/>
      <c r="DA5" s="803"/>
      <c r="DB5" s="801" t="s">
        <v>382</v>
      </c>
      <c r="DC5" s="802"/>
      <c r="DD5" s="802"/>
      <c r="DE5" s="802"/>
      <c r="DF5" s="803"/>
      <c r="DG5" s="807" t="s">
        <v>383</v>
      </c>
      <c r="DH5" s="808"/>
      <c r="DI5" s="808"/>
      <c r="DJ5" s="808"/>
      <c r="DK5" s="809"/>
      <c r="DL5" s="807" t="s">
        <v>384</v>
      </c>
      <c r="DM5" s="808"/>
      <c r="DN5" s="808"/>
      <c r="DO5" s="808"/>
      <c r="DP5" s="809"/>
      <c r="DQ5" s="801" t="s">
        <v>385</v>
      </c>
      <c r="DR5" s="802"/>
      <c r="DS5" s="802"/>
      <c r="DT5" s="802"/>
      <c r="DU5" s="803"/>
      <c r="DV5" s="801" t="s">
        <v>376</v>
      </c>
      <c r="DW5" s="802"/>
      <c r="DX5" s="802"/>
      <c r="DY5" s="802"/>
      <c r="DZ5" s="813"/>
      <c r="EA5" s="255"/>
    </row>
    <row r="6" spans="1:131" s="256" customFormat="1" ht="26.25" customHeight="1" thickBot="1" x14ac:dyDescent="0.2">
      <c r="A6" s="827"/>
      <c r="B6" s="828"/>
      <c r="C6" s="828"/>
      <c r="D6" s="828"/>
      <c r="E6" s="828"/>
      <c r="F6" s="828"/>
      <c r="G6" s="828"/>
      <c r="H6" s="828"/>
      <c r="I6" s="828"/>
      <c r="J6" s="828"/>
      <c r="K6" s="828"/>
      <c r="L6" s="828"/>
      <c r="M6" s="828"/>
      <c r="N6" s="828"/>
      <c r="O6" s="828"/>
      <c r="P6" s="829"/>
      <c r="Q6" s="804"/>
      <c r="R6" s="805"/>
      <c r="S6" s="805"/>
      <c r="T6" s="805"/>
      <c r="U6" s="806"/>
      <c r="V6" s="804"/>
      <c r="W6" s="805"/>
      <c r="X6" s="805"/>
      <c r="Y6" s="805"/>
      <c r="Z6" s="806"/>
      <c r="AA6" s="804"/>
      <c r="AB6" s="805"/>
      <c r="AC6" s="805"/>
      <c r="AD6" s="805"/>
      <c r="AE6" s="805"/>
      <c r="AF6" s="835"/>
      <c r="AG6" s="805"/>
      <c r="AH6" s="805"/>
      <c r="AI6" s="805"/>
      <c r="AJ6" s="814"/>
      <c r="AK6" s="805"/>
      <c r="AL6" s="805"/>
      <c r="AM6" s="805"/>
      <c r="AN6" s="805"/>
      <c r="AO6" s="806"/>
      <c r="AP6" s="804"/>
      <c r="AQ6" s="805"/>
      <c r="AR6" s="805"/>
      <c r="AS6" s="805"/>
      <c r="AT6" s="806"/>
      <c r="AU6" s="804"/>
      <c r="AV6" s="805"/>
      <c r="AW6" s="805"/>
      <c r="AX6" s="805"/>
      <c r="AY6" s="814"/>
      <c r="AZ6" s="253"/>
      <c r="BA6" s="253"/>
      <c r="BB6" s="253"/>
      <c r="BC6" s="253"/>
      <c r="BD6" s="253"/>
      <c r="BE6" s="254"/>
      <c r="BF6" s="254"/>
      <c r="BG6" s="254"/>
      <c r="BH6" s="254"/>
      <c r="BI6" s="254"/>
      <c r="BJ6" s="254"/>
      <c r="BK6" s="254"/>
      <c r="BL6" s="254"/>
      <c r="BM6" s="254"/>
      <c r="BN6" s="254"/>
      <c r="BO6" s="254"/>
      <c r="BP6" s="254"/>
      <c r="BQ6" s="827"/>
      <c r="BR6" s="828"/>
      <c r="BS6" s="828"/>
      <c r="BT6" s="828"/>
      <c r="BU6" s="828"/>
      <c r="BV6" s="828"/>
      <c r="BW6" s="828"/>
      <c r="BX6" s="828"/>
      <c r="BY6" s="828"/>
      <c r="BZ6" s="828"/>
      <c r="CA6" s="828"/>
      <c r="CB6" s="828"/>
      <c r="CC6" s="828"/>
      <c r="CD6" s="828"/>
      <c r="CE6" s="828"/>
      <c r="CF6" s="828"/>
      <c r="CG6" s="829"/>
      <c r="CH6" s="804"/>
      <c r="CI6" s="805"/>
      <c r="CJ6" s="805"/>
      <c r="CK6" s="805"/>
      <c r="CL6" s="806"/>
      <c r="CM6" s="804"/>
      <c r="CN6" s="805"/>
      <c r="CO6" s="805"/>
      <c r="CP6" s="805"/>
      <c r="CQ6" s="806"/>
      <c r="CR6" s="804"/>
      <c r="CS6" s="805"/>
      <c r="CT6" s="805"/>
      <c r="CU6" s="805"/>
      <c r="CV6" s="806"/>
      <c r="CW6" s="804"/>
      <c r="CX6" s="805"/>
      <c r="CY6" s="805"/>
      <c r="CZ6" s="805"/>
      <c r="DA6" s="806"/>
      <c r="DB6" s="804"/>
      <c r="DC6" s="805"/>
      <c r="DD6" s="805"/>
      <c r="DE6" s="805"/>
      <c r="DF6" s="806"/>
      <c r="DG6" s="810"/>
      <c r="DH6" s="811"/>
      <c r="DI6" s="811"/>
      <c r="DJ6" s="811"/>
      <c r="DK6" s="812"/>
      <c r="DL6" s="810"/>
      <c r="DM6" s="811"/>
      <c r="DN6" s="811"/>
      <c r="DO6" s="811"/>
      <c r="DP6" s="812"/>
      <c r="DQ6" s="804"/>
      <c r="DR6" s="805"/>
      <c r="DS6" s="805"/>
      <c r="DT6" s="805"/>
      <c r="DU6" s="806"/>
      <c r="DV6" s="804"/>
      <c r="DW6" s="805"/>
      <c r="DX6" s="805"/>
      <c r="DY6" s="805"/>
      <c r="DZ6" s="814"/>
      <c r="EA6" s="255"/>
    </row>
    <row r="7" spans="1:131" s="256" customFormat="1" ht="26.25" customHeight="1" thickTop="1" x14ac:dyDescent="0.15">
      <c r="A7" s="259">
        <v>1</v>
      </c>
      <c r="B7" s="815" t="s">
        <v>386</v>
      </c>
      <c r="C7" s="816"/>
      <c r="D7" s="816"/>
      <c r="E7" s="816"/>
      <c r="F7" s="816"/>
      <c r="G7" s="816"/>
      <c r="H7" s="816"/>
      <c r="I7" s="816"/>
      <c r="J7" s="816"/>
      <c r="K7" s="816"/>
      <c r="L7" s="816"/>
      <c r="M7" s="816"/>
      <c r="N7" s="816"/>
      <c r="O7" s="816"/>
      <c r="P7" s="817"/>
      <c r="Q7" s="818">
        <v>4477</v>
      </c>
      <c r="R7" s="819"/>
      <c r="S7" s="819"/>
      <c r="T7" s="819"/>
      <c r="U7" s="819"/>
      <c r="V7" s="819">
        <v>4347</v>
      </c>
      <c r="W7" s="819"/>
      <c r="X7" s="819"/>
      <c r="Y7" s="819"/>
      <c r="Z7" s="819"/>
      <c r="AA7" s="819">
        <v>130</v>
      </c>
      <c r="AB7" s="819"/>
      <c r="AC7" s="819"/>
      <c r="AD7" s="819"/>
      <c r="AE7" s="820"/>
      <c r="AF7" s="821">
        <v>37</v>
      </c>
      <c r="AG7" s="822"/>
      <c r="AH7" s="822"/>
      <c r="AI7" s="822"/>
      <c r="AJ7" s="823"/>
      <c r="AK7" s="858">
        <v>1284</v>
      </c>
      <c r="AL7" s="859"/>
      <c r="AM7" s="859"/>
      <c r="AN7" s="859"/>
      <c r="AO7" s="859"/>
      <c r="AP7" s="859">
        <v>3344</v>
      </c>
      <c r="AQ7" s="859"/>
      <c r="AR7" s="859"/>
      <c r="AS7" s="859"/>
      <c r="AT7" s="859"/>
      <c r="AU7" s="860"/>
      <c r="AV7" s="860"/>
      <c r="AW7" s="860"/>
      <c r="AX7" s="860"/>
      <c r="AY7" s="861"/>
      <c r="AZ7" s="253"/>
      <c r="BA7" s="253"/>
      <c r="BB7" s="253"/>
      <c r="BC7" s="253"/>
      <c r="BD7" s="253"/>
      <c r="BE7" s="254"/>
      <c r="BF7" s="254"/>
      <c r="BG7" s="254"/>
      <c r="BH7" s="254"/>
      <c r="BI7" s="254"/>
      <c r="BJ7" s="254"/>
      <c r="BK7" s="254"/>
      <c r="BL7" s="254"/>
      <c r="BM7" s="254"/>
      <c r="BN7" s="254"/>
      <c r="BO7" s="254"/>
      <c r="BP7" s="254"/>
      <c r="BQ7" s="260">
        <v>1</v>
      </c>
      <c r="BR7" s="261"/>
      <c r="BS7" s="862"/>
      <c r="BT7" s="863"/>
      <c r="BU7" s="863"/>
      <c r="BV7" s="863"/>
      <c r="BW7" s="863"/>
      <c r="BX7" s="863"/>
      <c r="BY7" s="863"/>
      <c r="BZ7" s="863"/>
      <c r="CA7" s="863"/>
      <c r="CB7" s="863"/>
      <c r="CC7" s="863"/>
      <c r="CD7" s="863"/>
      <c r="CE7" s="863"/>
      <c r="CF7" s="863"/>
      <c r="CG7" s="864"/>
      <c r="CH7" s="855"/>
      <c r="CI7" s="856"/>
      <c r="CJ7" s="856"/>
      <c r="CK7" s="856"/>
      <c r="CL7" s="857"/>
      <c r="CM7" s="855"/>
      <c r="CN7" s="856"/>
      <c r="CO7" s="856"/>
      <c r="CP7" s="856"/>
      <c r="CQ7" s="857"/>
      <c r="CR7" s="855"/>
      <c r="CS7" s="856"/>
      <c r="CT7" s="856"/>
      <c r="CU7" s="856"/>
      <c r="CV7" s="857"/>
      <c r="CW7" s="855"/>
      <c r="CX7" s="856"/>
      <c r="CY7" s="856"/>
      <c r="CZ7" s="856"/>
      <c r="DA7" s="857"/>
      <c r="DB7" s="855"/>
      <c r="DC7" s="856"/>
      <c r="DD7" s="856"/>
      <c r="DE7" s="856"/>
      <c r="DF7" s="857"/>
      <c r="DG7" s="855"/>
      <c r="DH7" s="856"/>
      <c r="DI7" s="856"/>
      <c r="DJ7" s="856"/>
      <c r="DK7" s="857"/>
      <c r="DL7" s="855"/>
      <c r="DM7" s="856"/>
      <c r="DN7" s="856"/>
      <c r="DO7" s="856"/>
      <c r="DP7" s="857"/>
      <c r="DQ7" s="855"/>
      <c r="DR7" s="856"/>
      <c r="DS7" s="856"/>
      <c r="DT7" s="856"/>
      <c r="DU7" s="857"/>
      <c r="DV7" s="836"/>
      <c r="DW7" s="837"/>
      <c r="DX7" s="837"/>
      <c r="DY7" s="837"/>
      <c r="DZ7" s="838"/>
      <c r="EA7" s="255"/>
    </row>
    <row r="8" spans="1:131" s="256" customFormat="1" ht="26.25" customHeight="1" x14ac:dyDescent="0.15">
      <c r="A8" s="262">
        <v>2</v>
      </c>
      <c r="B8" s="839"/>
      <c r="C8" s="840"/>
      <c r="D8" s="840"/>
      <c r="E8" s="840"/>
      <c r="F8" s="840"/>
      <c r="G8" s="840"/>
      <c r="H8" s="840"/>
      <c r="I8" s="840"/>
      <c r="J8" s="840"/>
      <c r="K8" s="840"/>
      <c r="L8" s="840"/>
      <c r="M8" s="840"/>
      <c r="N8" s="840"/>
      <c r="O8" s="840"/>
      <c r="P8" s="841"/>
      <c r="Q8" s="842"/>
      <c r="R8" s="843"/>
      <c r="S8" s="843"/>
      <c r="T8" s="843"/>
      <c r="U8" s="843"/>
      <c r="V8" s="843"/>
      <c r="W8" s="843"/>
      <c r="X8" s="843"/>
      <c r="Y8" s="843"/>
      <c r="Z8" s="843"/>
      <c r="AA8" s="843"/>
      <c r="AB8" s="843"/>
      <c r="AC8" s="843"/>
      <c r="AD8" s="843"/>
      <c r="AE8" s="844"/>
      <c r="AF8" s="845"/>
      <c r="AG8" s="846"/>
      <c r="AH8" s="846"/>
      <c r="AI8" s="846"/>
      <c r="AJ8" s="847"/>
      <c r="AK8" s="848"/>
      <c r="AL8" s="849"/>
      <c r="AM8" s="849"/>
      <c r="AN8" s="849"/>
      <c r="AO8" s="849"/>
      <c r="AP8" s="849"/>
      <c r="AQ8" s="849"/>
      <c r="AR8" s="849"/>
      <c r="AS8" s="849"/>
      <c r="AT8" s="849"/>
      <c r="AU8" s="850"/>
      <c r="AV8" s="850"/>
      <c r="AW8" s="850"/>
      <c r="AX8" s="850"/>
      <c r="AY8" s="851"/>
      <c r="AZ8" s="253"/>
      <c r="BA8" s="253"/>
      <c r="BB8" s="253"/>
      <c r="BC8" s="253"/>
      <c r="BD8" s="253"/>
      <c r="BE8" s="254"/>
      <c r="BF8" s="254"/>
      <c r="BG8" s="254"/>
      <c r="BH8" s="254"/>
      <c r="BI8" s="254"/>
      <c r="BJ8" s="254"/>
      <c r="BK8" s="254"/>
      <c r="BL8" s="254"/>
      <c r="BM8" s="254"/>
      <c r="BN8" s="254"/>
      <c r="BO8" s="254"/>
      <c r="BP8" s="254"/>
      <c r="BQ8" s="263">
        <v>2</v>
      </c>
      <c r="BR8" s="264"/>
      <c r="BS8" s="852"/>
      <c r="BT8" s="853"/>
      <c r="BU8" s="853"/>
      <c r="BV8" s="853"/>
      <c r="BW8" s="853"/>
      <c r="BX8" s="853"/>
      <c r="BY8" s="853"/>
      <c r="BZ8" s="853"/>
      <c r="CA8" s="853"/>
      <c r="CB8" s="853"/>
      <c r="CC8" s="853"/>
      <c r="CD8" s="853"/>
      <c r="CE8" s="853"/>
      <c r="CF8" s="853"/>
      <c r="CG8" s="854"/>
      <c r="CH8" s="865"/>
      <c r="CI8" s="866"/>
      <c r="CJ8" s="866"/>
      <c r="CK8" s="866"/>
      <c r="CL8" s="867"/>
      <c r="CM8" s="865"/>
      <c r="CN8" s="866"/>
      <c r="CO8" s="866"/>
      <c r="CP8" s="866"/>
      <c r="CQ8" s="867"/>
      <c r="CR8" s="865"/>
      <c r="CS8" s="866"/>
      <c r="CT8" s="866"/>
      <c r="CU8" s="866"/>
      <c r="CV8" s="867"/>
      <c r="CW8" s="865"/>
      <c r="CX8" s="866"/>
      <c r="CY8" s="866"/>
      <c r="CZ8" s="866"/>
      <c r="DA8" s="867"/>
      <c r="DB8" s="865"/>
      <c r="DC8" s="866"/>
      <c r="DD8" s="866"/>
      <c r="DE8" s="866"/>
      <c r="DF8" s="867"/>
      <c r="DG8" s="865"/>
      <c r="DH8" s="866"/>
      <c r="DI8" s="866"/>
      <c r="DJ8" s="866"/>
      <c r="DK8" s="867"/>
      <c r="DL8" s="865"/>
      <c r="DM8" s="866"/>
      <c r="DN8" s="866"/>
      <c r="DO8" s="866"/>
      <c r="DP8" s="867"/>
      <c r="DQ8" s="865"/>
      <c r="DR8" s="866"/>
      <c r="DS8" s="866"/>
      <c r="DT8" s="866"/>
      <c r="DU8" s="867"/>
      <c r="DV8" s="868"/>
      <c r="DW8" s="869"/>
      <c r="DX8" s="869"/>
      <c r="DY8" s="869"/>
      <c r="DZ8" s="870"/>
      <c r="EA8" s="255"/>
    </row>
    <row r="9" spans="1:131" s="256" customFormat="1" ht="26.25" customHeight="1" x14ac:dyDescent="0.15">
      <c r="A9" s="262">
        <v>3</v>
      </c>
      <c r="B9" s="839"/>
      <c r="C9" s="840"/>
      <c r="D9" s="840"/>
      <c r="E9" s="840"/>
      <c r="F9" s="840"/>
      <c r="G9" s="840"/>
      <c r="H9" s="840"/>
      <c r="I9" s="840"/>
      <c r="J9" s="840"/>
      <c r="K9" s="840"/>
      <c r="L9" s="840"/>
      <c r="M9" s="840"/>
      <c r="N9" s="840"/>
      <c r="O9" s="840"/>
      <c r="P9" s="841"/>
      <c r="Q9" s="842"/>
      <c r="R9" s="843"/>
      <c r="S9" s="843"/>
      <c r="T9" s="843"/>
      <c r="U9" s="843"/>
      <c r="V9" s="843"/>
      <c r="W9" s="843"/>
      <c r="X9" s="843"/>
      <c r="Y9" s="843"/>
      <c r="Z9" s="843"/>
      <c r="AA9" s="843"/>
      <c r="AB9" s="843"/>
      <c r="AC9" s="843"/>
      <c r="AD9" s="843"/>
      <c r="AE9" s="844"/>
      <c r="AF9" s="845"/>
      <c r="AG9" s="846"/>
      <c r="AH9" s="846"/>
      <c r="AI9" s="846"/>
      <c r="AJ9" s="847"/>
      <c r="AK9" s="848"/>
      <c r="AL9" s="849"/>
      <c r="AM9" s="849"/>
      <c r="AN9" s="849"/>
      <c r="AO9" s="849"/>
      <c r="AP9" s="849"/>
      <c r="AQ9" s="849"/>
      <c r="AR9" s="849"/>
      <c r="AS9" s="849"/>
      <c r="AT9" s="849"/>
      <c r="AU9" s="850"/>
      <c r="AV9" s="850"/>
      <c r="AW9" s="850"/>
      <c r="AX9" s="850"/>
      <c r="AY9" s="851"/>
      <c r="AZ9" s="253"/>
      <c r="BA9" s="253"/>
      <c r="BB9" s="253"/>
      <c r="BC9" s="253"/>
      <c r="BD9" s="253"/>
      <c r="BE9" s="254"/>
      <c r="BF9" s="254"/>
      <c r="BG9" s="254"/>
      <c r="BH9" s="254"/>
      <c r="BI9" s="254"/>
      <c r="BJ9" s="254"/>
      <c r="BK9" s="254"/>
      <c r="BL9" s="254"/>
      <c r="BM9" s="254"/>
      <c r="BN9" s="254"/>
      <c r="BO9" s="254"/>
      <c r="BP9" s="254"/>
      <c r="BQ9" s="263">
        <v>3</v>
      </c>
      <c r="BR9" s="264"/>
      <c r="BS9" s="852"/>
      <c r="BT9" s="853"/>
      <c r="BU9" s="853"/>
      <c r="BV9" s="853"/>
      <c r="BW9" s="853"/>
      <c r="BX9" s="853"/>
      <c r="BY9" s="853"/>
      <c r="BZ9" s="853"/>
      <c r="CA9" s="853"/>
      <c r="CB9" s="853"/>
      <c r="CC9" s="853"/>
      <c r="CD9" s="853"/>
      <c r="CE9" s="853"/>
      <c r="CF9" s="853"/>
      <c r="CG9" s="854"/>
      <c r="CH9" s="865"/>
      <c r="CI9" s="866"/>
      <c r="CJ9" s="866"/>
      <c r="CK9" s="866"/>
      <c r="CL9" s="867"/>
      <c r="CM9" s="865"/>
      <c r="CN9" s="866"/>
      <c r="CO9" s="866"/>
      <c r="CP9" s="866"/>
      <c r="CQ9" s="867"/>
      <c r="CR9" s="865"/>
      <c r="CS9" s="866"/>
      <c r="CT9" s="866"/>
      <c r="CU9" s="866"/>
      <c r="CV9" s="867"/>
      <c r="CW9" s="865"/>
      <c r="CX9" s="866"/>
      <c r="CY9" s="866"/>
      <c r="CZ9" s="866"/>
      <c r="DA9" s="867"/>
      <c r="DB9" s="865"/>
      <c r="DC9" s="866"/>
      <c r="DD9" s="866"/>
      <c r="DE9" s="866"/>
      <c r="DF9" s="867"/>
      <c r="DG9" s="865"/>
      <c r="DH9" s="866"/>
      <c r="DI9" s="866"/>
      <c r="DJ9" s="866"/>
      <c r="DK9" s="867"/>
      <c r="DL9" s="865"/>
      <c r="DM9" s="866"/>
      <c r="DN9" s="866"/>
      <c r="DO9" s="866"/>
      <c r="DP9" s="867"/>
      <c r="DQ9" s="865"/>
      <c r="DR9" s="866"/>
      <c r="DS9" s="866"/>
      <c r="DT9" s="866"/>
      <c r="DU9" s="867"/>
      <c r="DV9" s="868"/>
      <c r="DW9" s="869"/>
      <c r="DX9" s="869"/>
      <c r="DY9" s="869"/>
      <c r="DZ9" s="870"/>
      <c r="EA9" s="255"/>
    </row>
    <row r="10" spans="1:131" s="256" customFormat="1" ht="26.25" customHeight="1" x14ac:dyDescent="0.15">
      <c r="A10" s="262">
        <v>4</v>
      </c>
      <c r="B10" s="839"/>
      <c r="C10" s="840"/>
      <c r="D10" s="840"/>
      <c r="E10" s="840"/>
      <c r="F10" s="840"/>
      <c r="G10" s="840"/>
      <c r="H10" s="840"/>
      <c r="I10" s="840"/>
      <c r="J10" s="840"/>
      <c r="K10" s="840"/>
      <c r="L10" s="840"/>
      <c r="M10" s="840"/>
      <c r="N10" s="840"/>
      <c r="O10" s="840"/>
      <c r="P10" s="841"/>
      <c r="Q10" s="842"/>
      <c r="R10" s="843"/>
      <c r="S10" s="843"/>
      <c r="T10" s="843"/>
      <c r="U10" s="843"/>
      <c r="V10" s="843"/>
      <c r="W10" s="843"/>
      <c r="X10" s="843"/>
      <c r="Y10" s="843"/>
      <c r="Z10" s="843"/>
      <c r="AA10" s="843"/>
      <c r="AB10" s="843"/>
      <c r="AC10" s="843"/>
      <c r="AD10" s="843"/>
      <c r="AE10" s="844"/>
      <c r="AF10" s="845"/>
      <c r="AG10" s="846"/>
      <c r="AH10" s="846"/>
      <c r="AI10" s="846"/>
      <c r="AJ10" s="847"/>
      <c r="AK10" s="848"/>
      <c r="AL10" s="849"/>
      <c r="AM10" s="849"/>
      <c r="AN10" s="849"/>
      <c r="AO10" s="849"/>
      <c r="AP10" s="849"/>
      <c r="AQ10" s="849"/>
      <c r="AR10" s="849"/>
      <c r="AS10" s="849"/>
      <c r="AT10" s="849"/>
      <c r="AU10" s="850"/>
      <c r="AV10" s="850"/>
      <c r="AW10" s="850"/>
      <c r="AX10" s="850"/>
      <c r="AY10" s="851"/>
      <c r="AZ10" s="253"/>
      <c r="BA10" s="253"/>
      <c r="BB10" s="253"/>
      <c r="BC10" s="253"/>
      <c r="BD10" s="253"/>
      <c r="BE10" s="254"/>
      <c r="BF10" s="254"/>
      <c r="BG10" s="254"/>
      <c r="BH10" s="254"/>
      <c r="BI10" s="254"/>
      <c r="BJ10" s="254"/>
      <c r="BK10" s="254"/>
      <c r="BL10" s="254"/>
      <c r="BM10" s="254"/>
      <c r="BN10" s="254"/>
      <c r="BO10" s="254"/>
      <c r="BP10" s="254"/>
      <c r="BQ10" s="263">
        <v>4</v>
      </c>
      <c r="BR10" s="264"/>
      <c r="BS10" s="852"/>
      <c r="BT10" s="853"/>
      <c r="BU10" s="853"/>
      <c r="BV10" s="853"/>
      <c r="BW10" s="853"/>
      <c r="BX10" s="853"/>
      <c r="BY10" s="853"/>
      <c r="BZ10" s="853"/>
      <c r="CA10" s="853"/>
      <c r="CB10" s="853"/>
      <c r="CC10" s="853"/>
      <c r="CD10" s="853"/>
      <c r="CE10" s="853"/>
      <c r="CF10" s="853"/>
      <c r="CG10" s="854"/>
      <c r="CH10" s="865"/>
      <c r="CI10" s="866"/>
      <c r="CJ10" s="866"/>
      <c r="CK10" s="866"/>
      <c r="CL10" s="867"/>
      <c r="CM10" s="865"/>
      <c r="CN10" s="866"/>
      <c r="CO10" s="866"/>
      <c r="CP10" s="866"/>
      <c r="CQ10" s="867"/>
      <c r="CR10" s="865"/>
      <c r="CS10" s="866"/>
      <c r="CT10" s="866"/>
      <c r="CU10" s="866"/>
      <c r="CV10" s="867"/>
      <c r="CW10" s="865"/>
      <c r="CX10" s="866"/>
      <c r="CY10" s="866"/>
      <c r="CZ10" s="866"/>
      <c r="DA10" s="867"/>
      <c r="DB10" s="865"/>
      <c r="DC10" s="866"/>
      <c r="DD10" s="866"/>
      <c r="DE10" s="866"/>
      <c r="DF10" s="867"/>
      <c r="DG10" s="865"/>
      <c r="DH10" s="866"/>
      <c r="DI10" s="866"/>
      <c r="DJ10" s="866"/>
      <c r="DK10" s="867"/>
      <c r="DL10" s="865"/>
      <c r="DM10" s="866"/>
      <c r="DN10" s="866"/>
      <c r="DO10" s="866"/>
      <c r="DP10" s="867"/>
      <c r="DQ10" s="865"/>
      <c r="DR10" s="866"/>
      <c r="DS10" s="866"/>
      <c r="DT10" s="866"/>
      <c r="DU10" s="867"/>
      <c r="DV10" s="868"/>
      <c r="DW10" s="869"/>
      <c r="DX10" s="869"/>
      <c r="DY10" s="869"/>
      <c r="DZ10" s="870"/>
      <c r="EA10" s="255"/>
    </row>
    <row r="11" spans="1:131" s="256" customFormat="1" ht="26.25" customHeight="1" x14ac:dyDescent="0.15">
      <c r="A11" s="262">
        <v>5</v>
      </c>
      <c r="B11" s="839"/>
      <c r="C11" s="840"/>
      <c r="D11" s="840"/>
      <c r="E11" s="840"/>
      <c r="F11" s="840"/>
      <c r="G11" s="840"/>
      <c r="H11" s="840"/>
      <c r="I11" s="840"/>
      <c r="J11" s="840"/>
      <c r="K11" s="840"/>
      <c r="L11" s="840"/>
      <c r="M11" s="840"/>
      <c r="N11" s="840"/>
      <c r="O11" s="840"/>
      <c r="P11" s="841"/>
      <c r="Q11" s="842"/>
      <c r="R11" s="843"/>
      <c r="S11" s="843"/>
      <c r="T11" s="843"/>
      <c r="U11" s="843"/>
      <c r="V11" s="843"/>
      <c r="W11" s="843"/>
      <c r="X11" s="843"/>
      <c r="Y11" s="843"/>
      <c r="Z11" s="843"/>
      <c r="AA11" s="843"/>
      <c r="AB11" s="843"/>
      <c r="AC11" s="843"/>
      <c r="AD11" s="843"/>
      <c r="AE11" s="844"/>
      <c r="AF11" s="845"/>
      <c r="AG11" s="846"/>
      <c r="AH11" s="846"/>
      <c r="AI11" s="846"/>
      <c r="AJ11" s="847"/>
      <c r="AK11" s="848"/>
      <c r="AL11" s="849"/>
      <c r="AM11" s="849"/>
      <c r="AN11" s="849"/>
      <c r="AO11" s="849"/>
      <c r="AP11" s="849"/>
      <c r="AQ11" s="849"/>
      <c r="AR11" s="849"/>
      <c r="AS11" s="849"/>
      <c r="AT11" s="849"/>
      <c r="AU11" s="850"/>
      <c r="AV11" s="850"/>
      <c r="AW11" s="850"/>
      <c r="AX11" s="850"/>
      <c r="AY11" s="851"/>
      <c r="AZ11" s="253"/>
      <c r="BA11" s="253"/>
      <c r="BB11" s="253"/>
      <c r="BC11" s="253"/>
      <c r="BD11" s="253"/>
      <c r="BE11" s="254"/>
      <c r="BF11" s="254"/>
      <c r="BG11" s="254"/>
      <c r="BH11" s="254"/>
      <c r="BI11" s="254"/>
      <c r="BJ11" s="254"/>
      <c r="BK11" s="254"/>
      <c r="BL11" s="254"/>
      <c r="BM11" s="254"/>
      <c r="BN11" s="254"/>
      <c r="BO11" s="254"/>
      <c r="BP11" s="254"/>
      <c r="BQ11" s="263">
        <v>5</v>
      </c>
      <c r="BR11" s="264"/>
      <c r="BS11" s="852"/>
      <c r="BT11" s="853"/>
      <c r="BU11" s="853"/>
      <c r="BV11" s="853"/>
      <c r="BW11" s="853"/>
      <c r="BX11" s="853"/>
      <c r="BY11" s="853"/>
      <c r="BZ11" s="853"/>
      <c r="CA11" s="853"/>
      <c r="CB11" s="853"/>
      <c r="CC11" s="853"/>
      <c r="CD11" s="853"/>
      <c r="CE11" s="853"/>
      <c r="CF11" s="853"/>
      <c r="CG11" s="854"/>
      <c r="CH11" s="865"/>
      <c r="CI11" s="866"/>
      <c r="CJ11" s="866"/>
      <c r="CK11" s="866"/>
      <c r="CL11" s="867"/>
      <c r="CM11" s="865"/>
      <c r="CN11" s="866"/>
      <c r="CO11" s="866"/>
      <c r="CP11" s="866"/>
      <c r="CQ11" s="867"/>
      <c r="CR11" s="865"/>
      <c r="CS11" s="866"/>
      <c r="CT11" s="866"/>
      <c r="CU11" s="866"/>
      <c r="CV11" s="867"/>
      <c r="CW11" s="865"/>
      <c r="CX11" s="866"/>
      <c r="CY11" s="866"/>
      <c r="CZ11" s="866"/>
      <c r="DA11" s="867"/>
      <c r="DB11" s="865"/>
      <c r="DC11" s="866"/>
      <c r="DD11" s="866"/>
      <c r="DE11" s="866"/>
      <c r="DF11" s="867"/>
      <c r="DG11" s="865"/>
      <c r="DH11" s="866"/>
      <c r="DI11" s="866"/>
      <c r="DJ11" s="866"/>
      <c r="DK11" s="867"/>
      <c r="DL11" s="865"/>
      <c r="DM11" s="866"/>
      <c r="DN11" s="866"/>
      <c r="DO11" s="866"/>
      <c r="DP11" s="867"/>
      <c r="DQ11" s="865"/>
      <c r="DR11" s="866"/>
      <c r="DS11" s="866"/>
      <c r="DT11" s="866"/>
      <c r="DU11" s="867"/>
      <c r="DV11" s="868"/>
      <c r="DW11" s="869"/>
      <c r="DX11" s="869"/>
      <c r="DY11" s="869"/>
      <c r="DZ11" s="870"/>
      <c r="EA11" s="255"/>
    </row>
    <row r="12" spans="1:131" s="256" customFormat="1" ht="26.25" customHeight="1" x14ac:dyDescent="0.15">
      <c r="A12" s="262">
        <v>6</v>
      </c>
      <c r="B12" s="839"/>
      <c r="C12" s="840"/>
      <c r="D12" s="840"/>
      <c r="E12" s="840"/>
      <c r="F12" s="840"/>
      <c r="G12" s="840"/>
      <c r="H12" s="840"/>
      <c r="I12" s="840"/>
      <c r="J12" s="840"/>
      <c r="K12" s="840"/>
      <c r="L12" s="840"/>
      <c r="M12" s="840"/>
      <c r="N12" s="840"/>
      <c r="O12" s="840"/>
      <c r="P12" s="841"/>
      <c r="Q12" s="842"/>
      <c r="R12" s="843"/>
      <c r="S12" s="843"/>
      <c r="T12" s="843"/>
      <c r="U12" s="843"/>
      <c r="V12" s="843"/>
      <c r="W12" s="843"/>
      <c r="X12" s="843"/>
      <c r="Y12" s="843"/>
      <c r="Z12" s="843"/>
      <c r="AA12" s="843"/>
      <c r="AB12" s="843"/>
      <c r="AC12" s="843"/>
      <c r="AD12" s="843"/>
      <c r="AE12" s="844"/>
      <c r="AF12" s="845"/>
      <c r="AG12" s="846"/>
      <c r="AH12" s="846"/>
      <c r="AI12" s="846"/>
      <c r="AJ12" s="847"/>
      <c r="AK12" s="848"/>
      <c r="AL12" s="849"/>
      <c r="AM12" s="849"/>
      <c r="AN12" s="849"/>
      <c r="AO12" s="849"/>
      <c r="AP12" s="849"/>
      <c r="AQ12" s="849"/>
      <c r="AR12" s="849"/>
      <c r="AS12" s="849"/>
      <c r="AT12" s="849"/>
      <c r="AU12" s="850"/>
      <c r="AV12" s="850"/>
      <c r="AW12" s="850"/>
      <c r="AX12" s="850"/>
      <c r="AY12" s="851"/>
      <c r="AZ12" s="253"/>
      <c r="BA12" s="253"/>
      <c r="BB12" s="253"/>
      <c r="BC12" s="253"/>
      <c r="BD12" s="253"/>
      <c r="BE12" s="254"/>
      <c r="BF12" s="254"/>
      <c r="BG12" s="254"/>
      <c r="BH12" s="254"/>
      <c r="BI12" s="254"/>
      <c r="BJ12" s="254"/>
      <c r="BK12" s="254"/>
      <c r="BL12" s="254"/>
      <c r="BM12" s="254"/>
      <c r="BN12" s="254"/>
      <c r="BO12" s="254"/>
      <c r="BP12" s="254"/>
      <c r="BQ12" s="263">
        <v>6</v>
      </c>
      <c r="BR12" s="264"/>
      <c r="BS12" s="852"/>
      <c r="BT12" s="853"/>
      <c r="BU12" s="853"/>
      <c r="BV12" s="853"/>
      <c r="BW12" s="853"/>
      <c r="BX12" s="853"/>
      <c r="BY12" s="853"/>
      <c r="BZ12" s="853"/>
      <c r="CA12" s="853"/>
      <c r="CB12" s="853"/>
      <c r="CC12" s="853"/>
      <c r="CD12" s="853"/>
      <c r="CE12" s="853"/>
      <c r="CF12" s="853"/>
      <c r="CG12" s="854"/>
      <c r="CH12" s="865"/>
      <c r="CI12" s="866"/>
      <c r="CJ12" s="866"/>
      <c r="CK12" s="866"/>
      <c r="CL12" s="867"/>
      <c r="CM12" s="865"/>
      <c r="CN12" s="866"/>
      <c r="CO12" s="866"/>
      <c r="CP12" s="866"/>
      <c r="CQ12" s="867"/>
      <c r="CR12" s="865"/>
      <c r="CS12" s="866"/>
      <c r="CT12" s="866"/>
      <c r="CU12" s="866"/>
      <c r="CV12" s="867"/>
      <c r="CW12" s="865"/>
      <c r="CX12" s="866"/>
      <c r="CY12" s="866"/>
      <c r="CZ12" s="866"/>
      <c r="DA12" s="867"/>
      <c r="DB12" s="865"/>
      <c r="DC12" s="866"/>
      <c r="DD12" s="866"/>
      <c r="DE12" s="866"/>
      <c r="DF12" s="867"/>
      <c r="DG12" s="865"/>
      <c r="DH12" s="866"/>
      <c r="DI12" s="866"/>
      <c r="DJ12" s="866"/>
      <c r="DK12" s="867"/>
      <c r="DL12" s="865"/>
      <c r="DM12" s="866"/>
      <c r="DN12" s="866"/>
      <c r="DO12" s="866"/>
      <c r="DP12" s="867"/>
      <c r="DQ12" s="865"/>
      <c r="DR12" s="866"/>
      <c r="DS12" s="866"/>
      <c r="DT12" s="866"/>
      <c r="DU12" s="867"/>
      <c r="DV12" s="868"/>
      <c r="DW12" s="869"/>
      <c r="DX12" s="869"/>
      <c r="DY12" s="869"/>
      <c r="DZ12" s="870"/>
      <c r="EA12" s="255"/>
    </row>
    <row r="13" spans="1:131" s="256" customFormat="1" ht="26.25" customHeight="1" x14ac:dyDescent="0.15">
      <c r="A13" s="262">
        <v>7</v>
      </c>
      <c r="B13" s="839"/>
      <c r="C13" s="840"/>
      <c r="D13" s="840"/>
      <c r="E13" s="840"/>
      <c r="F13" s="840"/>
      <c r="G13" s="840"/>
      <c r="H13" s="840"/>
      <c r="I13" s="840"/>
      <c r="J13" s="840"/>
      <c r="K13" s="840"/>
      <c r="L13" s="840"/>
      <c r="M13" s="840"/>
      <c r="N13" s="840"/>
      <c r="O13" s="840"/>
      <c r="P13" s="841"/>
      <c r="Q13" s="842"/>
      <c r="R13" s="843"/>
      <c r="S13" s="843"/>
      <c r="T13" s="843"/>
      <c r="U13" s="843"/>
      <c r="V13" s="843"/>
      <c r="W13" s="843"/>
      <c r="X13" s="843"/>
      <c r="Y13" s="843"/>
      <c r="Z13" s="843"/>
      <c r="AA13" s="843"/>
      <c r="AB13" s="843"/>
      <c r="AC13" s="843"/>
      <c r="AD13" s="843"/>
      <c r="AE13" s="844"/>
      <c r="AF13" s="845"/>
      <c r="AG13" s="846"/>
      <c r="AH13" s="846"/>
      <c r="AI13" s="846"/>
      <c r="AJ13" s="847"/>
      <c r="AK13" s="848"/>
      <c r="AL13" s="849"/>
      <c r="AM13" s="849"/>
      <c r="AN13" s="849"/>
      <c r="AO13" s="849"/>
      <c r="AP13" s="849"/>
      <c r="AQ13" s="849"/>
      <c r="AR13" s="849"/>
      <c r="AS13" s="849"/>
      <c r="AT13" s="849"/>
      <c r="AU13" s="850"/>
      <c r="AV13" s="850"/>
      <c r="AW13" s="850"/>
      <c r="AX13" s="850"/>
      <c r="AY13" s="851"/>
      <c r="AZ13" s="253"/>
      <c r="BA13" s="253"/>
      <c r="BB13" s="253"/>
      <c r="BC13" s="253"/>
      <c r="BD13" s="253"/>
      <c r="BE13" s="254"/>
      <c r="BF13" s="254"/>
      <c r="BG13" s="254"/>
      <c r="BH13" s="254"/>
      <c r="BI13" s="254"/>
      <c r="BJ13" s="254"/>
      <c r="BK13" s="254"/>
      <c r="BL13" s="254"/>
      <c r="BM13" s="254"/>
      <c r="BN13" s="254"/>
      <c r="BO13" s="254"/>
      <c r="BP13" s="254"/>
      <c r="BQ13" s="263">
        <v>7</v>
      </c>
      <c r="BR13" s="264"/>
      <c r="BS13" s="852"/>
      <c r="BT13" s="853"/>
      <c r="BU13" s="853"/>
      <c r="BV13" s="853"/>
      <c r="BW13" s="853"/>
      <c r="BX13" s="853"/>
      <c r="BY13" s="853"/>
      <c r="BZ13" s="853"/>
      <c r="CA13" s="853"/>
      <c r="CB13" s="853"/>
      <c r="CC13" s="853"/>
      <c r="CD13" s="853"/>
      <c r="CE13" s="853"/>
      <c r="CF13" s="853"/>
      <c r="CG13" s="854"/>
      <c r="CH13" s="865"/>
      <c r="CI13" s="866"/>
      <c r="CJ13" s="866"/>
      <c r="CK13" s="866"/>
      <c r="CL13" s="867"/>
      <c r="CM13" s="865"/>
      <c r="CN13" s="866"/>
      <c r="CO13" s="866"/>
      <c r="CP13" s="866"/>
      <c r="CQ13" s="867"/>
      <c r="CR13" s="865"/>
      <c r="CS13" s="866"/>
      <c r="CT13" s="866"/>
      <c r="CU13" s="866"/>
      <c r="CV13" s="867"/>
      <c r="CW13" s="865"/>
      <c r="CX13" s="866"/>
      <c r="CY13" s="866"/>
      <c r="CZ13" s="866"/>
      <c r="DA13" s="867"/>
      <c r="DB13" s="865"/>
      <c r="DC13" s="866"/>
      <c r="DD13" s="866"/>
      <c r="DE13" s="866"/>
      <c r="DF13" s="867"/>
      <c r="DG13" s="865"/>
      <c r="DH13" s="866"/>
      <c r="DI13" s="866"/>
      <c r="DJ13" s="866"/>
      <c r="DK13" s="867"/>
      <c r="DL13" s="865"/>
      <c r="DM13" s="866"/>
      <c r="DN13" s="866"/>
      <c r="DO13" s="866"/>
      <c r="DP13" s="867"/>
      <c r="DQ13" s="865"/>
      <c r="DR13" s="866"/>
      <c r="DS13" s="866"/>
      <c r="DT13" s="866"/>
      <c r="DU13" s="867"/>
      <c r="DV13" s="868"/>
      <c r="DW13" s="869"/>
      <c r="DX13" s="869"/>
      <c r="DY13" s="869"/>
      <c r="DZ13" s="870"/>
      <c r="EA13" s="255"/>
    </row>
    <row r="14" spans="1:131" s="256" customFormat="1" ht="26.25" customHeight="1" x14ac:dyDescent="0.15">
      <c r="A14" s="262">
        <v>8</v>
      </c>
      <c r="B14" s="839"/>
      <c r="C14" s="840"/>
      <c r="D14" s="840"/>
      <c r="E14" s="840"/>
      <c r="F14" s="840"/>
      <c r="G14" s="840"/>
      <c r="H14" s="840"/>
      <c r="I14" s="840"/>
      <c r="J14" s="840"/>
      <c r="K14" s="840"/>
      <c r="L14" s="840"/>
      <c r="M14" s="840"/>
      <c r="N14" s="840"/>
      <c r="O14" s="840"/>
      <c r="P14" s="841"/>
      <c r="Q14" s="842"/>
      <c r="R14" s="843"/>
      <c r="S14" s="843"/>
      <c r="T14" s="843"/>
      <c r="U14" s="843"/>
      <c r="V14" s="843"/>
      <c r="W14" s="843"/>
      <c r="X14" s="843"/>
      <c r="Y14" s="843"/>
      <c r="Z14" s="843"/>
      <c r="AA14" s="843"/>
      <c r="AB14" s="843"/>
      <c r="AC14" s="843"/>
      <c r="AD14" s="843"/>
      <c r="AE14" s="844"/>
      <c r="AF14" s="845"/>
      <c r="AG14" s="846"/>
      <c r="AH14" s="846"/>
      <c r="AI14" s="846"/>
      <c r="AJ14" s="847"/>
      <c r="AK14" s="848"/>
      <c r="AL14" s="849"/>
      <c r="AM14" s="849"/>
      <c r="AN14" s="849"/>
      <c r="AO14" s="849"/>
      <c r="AP14" s="849"/>
      <c r="AQ14" s="849"/>
      <c r="AR14" s="849"/>
      <c r="AS14" s="849"/>
      <c r="AT14" s="849"/>
      <c r="AU14" s="850"/>
      <c r="AV14" s="850"/>
      <c r="AW14" s="850"/>
      <c r="AX14" s="850"/>
      <c r="AY14" s="851"/>
      <c r="AZ14" s="253"/>
      <c r="BA14" s="253"/>
      <c r="BB14" s="253"/>
      <c r="BC14" s="253"/>
      <c r="BD14" s="253"/>
      <c r="BE14" s="254"/>
      <c r="BF14" s="254"/>
      <c r="BG14" s="254"/>
      <c r="BH14" s="254"/>
      <c r="BI14" s="254"/>
      <c r="BJ14" s="254"/>
      <c r="BK14" s="254"/>
      <c r="BL14" s="254"/>
      <c r="BM14" s="254"/>
      <c r="BN14" s="254"/>
      <c r="BO14" s="254"/>
      <c r="BP14" s="254"/>
      <c r="BQ14" s="263">
        <v>8</v>
      </c>
      <c r="BR14" s="264"/>
      <c r="BS14" s="852"/>
      <c r="BT14" s="853"/>
      <c r="BU14" s="853"/>
      <c r="BV14" s="853"/>
      <c r="BW14" s="853"/>
      <c r="BX14" s="853"/>
      <c r="BY14" s="853"/>
      <c r="BZ14" s="853"/>
      <c r="CA14" s="853"/>
      <c r="CB14" s="853"/>
      <c r="CC14" s="853"/>
      <c r="CD14" s="853"/>
      <c r="CE14" s="853"/>
      <c r="CF14" s="853"/>
      <c r="CG14" s="854"/>
      <c r="CH14" s="865"/>
      <c r="CI14" s="866"/>
      <c r="CJ14" s="866"/>
      <c r="CK14" s="866"/>
      <c r="CL14" s="867"/>
      <c r="CM14" s="865"/>
      <c r="CN14" s="866"/>
      <c r="CO14" s="866"/>
      <c r="CP14" s="866"/>
      <c r="CQ14" s="867"/>
      <c r="CR14" s="865"/>
      <c r="CS14" s="866"/>
      <c r="CT14" s="866"/>
      <c r="CU14" s="866"/>
      <c r="CV14" s="867"/>
      <c r="CW14" s="865"/>
      <c r="CX14" s="866"/>
      <c r="CY14" s="866"/>
      <c r="CZ14" s="866"/>
      <c r="DA14" s="867"/>
      <c r="DB14" s="865"/>
      <c r="DC14" s="866"/>
      <c r="DD14" s="866"/>
      <c r="DE14" s="866"/>
      <c r="DF14" s="867"/>
      <c r="DG14" s="865"/>
      <c r="DH14" s="866"/>
      <c r="DI14" s="866"/>
      <c r="DJ14" s="866"/>
      <c r="DK14" s="867"/>
      <c r="DL14" s="865"/>
      <c r="DM14" s="866"/>
      <c r="DN14" s="866"/>
      <c r="DO14" s="866"/>
      <c r="DP14" s="867"/>
      <c r="DQ14" s="865"/>
      <c r="DR14" s="866"/>
      <c r="DS14" s="866"/>
      <c r="DT14" s="866"/>
      <c r="DU14" s="867"/>
      <c r="DV14" s="868"/>
      <c r="DW14" s="869"/>
      <c r="DX14" s="869"/>
      <c r="DY14" s="869"/>
      <c r="DZ14" s="870"/>
      <c r="EA14" s="255"/>
    </row>
    <row r="15" spans="1:131" s="256" customFormat="1" ht="26.25" customHeight="1" x14ac:dyDescent="0.15">
      <c r="A15" s="262">
        <v>9</v>
      </c>
      <c r="B15" s="839"/>
      <c r="C15" s="840"/>
      <c r="D15" s="840"/>
      <c r="E15" s="840"/>
      <c r="F15" s="840"/>
      <c r="G15" s="840"/>
      <c r="H15" s="840"/>
      <c r="I15" s="840"/>
      <c r="J15" s="840"/>
      <c r="K15" s="840"/>
      <c r="L15" s="840"/>
      <c r="M15" s="840"/>
      <c r="N15" s="840"/>
      <c r="O15" s="840"/>
      <c r="P15" s="841"/>
      <c r="Q15" s="842"/>
      <c r="R15" s="843"/>
      <c r="S15" s="843"/>
      <c r="T15" s="843"/>
      <c r="U15" s="843"/>
      <c r="V15" s="843"/>
      <c r="W15" s="843"/>
      <c r="X15" s="843"/>
      <c r="Y15" s="843"/>
      <c r="Z15" s="843"/>
      <c r="AA15" s="843"/>
      <c r="AB15" s="843"/>
      <c r="AC15" s="843"/>
      <c r="AD15" s="843"/>
      <c r="AE15" s="844"/>
      <c r="AF15" s="845"/>
      <c r="AG15" s="846"/>
      <c r="AH15" s="846"/>
      <c r="AI15" s="846"/>
      <c r="AJ15" s="847"/>
      <c r="AK15" s="848"/>
      <c r="AL15" s="849"/>
      <c r="AM15" s="849"/>
      <c r="AN15" s="849"/>
      <c r="AO15" s="849"/>
      <c r="AP15" s="849"/>
      <c r="AQ15" s="849"/>
      <c r="AR15" s="849"/>
      <c r="AS15" s="849"/>
      <c r="AT15" s="849"/>
      <c r="AU15" s="850"/>
      <c r="AV15" s="850"/>
      <c r="AW15" s="850"/>
      <c r="AX15" s="850"/>
      <c r="AY15" s="851"/>
      <c r="AZ15" s="253"/>
      <c r="BA15" s="253"/>
      <c r="BB15" s="253"/>
      <c r="BC15" s="253"/>
      <c r="BD15" s="253"/>
      <c r="BE15" s="254"/>
      <c r="BF15" s="254"/>
      <c r="BG15" s="254"/>
      <c r="BH15" s="254"/>
      <c r="BI15" s="254"/>
      <c r="BJ15" s="254"/>
      <c r="BK15" s="254"/>
      <c r="BL15" s="254"/>
      <c r="BM15" s="254"/>
      <c r="BN15" s="254"/>
      <c r="BO15" s="254"/>
      <c r="BP15" s="254"/>
      <c r="BQ15" s="263">
        <v>9</v>
      </c>
      <c r="BR15" s="264"/>
      <c r="BS15" s="852"/>
      <c r="BT15" s="853"/>
      <c r="BU15" s="853"/>
      <c r="BV15" s="853"/>
      <c r="BW15" s="853"/>
      <c r="BX15" s="853"/>
      <c r="BY15" s="853"/>
      <c r="BZ15" s="853"/>
      <c r="CA15" s="853"/>
      <c r="CB15" s="853"/>
      <c r="CC15" s="853"/>
      <c r="CD15" s="853"/>
      <c r="CE15" s="853"/>
      <c r="CF15" s="853"/>
      <c r="CG15" s="854"/>
      <c r="CH15" s="865"/>
      <c r="CI15" s="866"/>
      <c r="CJ15" s="866"/>
      <c r="CK15" s="866"/>
      <c r="CL15" s="867"/>
      <c r="CM15" s="865"/>
      <c r="CN15" s="866"/>
      <c r="CO15" s="866"/>
      <c r="CP15" s="866"/>
      <c r="CQ15" s="867"/>
      <c r="CR15" s="865"/>
      <c r="CS15" s="866"/>
      <c r="CT15" s="866"/>
      <c r="CU15" s="866"/>
      <c r="CV15" s="867"/>
      <c r="CW15" s="865"/>
      <c r="CX15" s="866"/>
      <c r="CY15" s="866"/>
      <c r="CZ15" s="866"/>
      <c r="DA15" s="867"/>
      <c r="DB15" s="865"/>
      <c r="DC15" s="866"/>
      <c r="DD15" s="866"/>
      <c r="DE15" s="866"/>
      <c r="DF15" s="867"/>
      <c r="DG15" s="865"/>
      <c r="DH15" s="866"/>
      <c r="DI15" s="866"/>
      <c r="DJ15" s="866"/>
      <c r="DK15" s="867"/>
      <c r="DL15" s="865"/>
      <c r="DM15" s="866"/>
      <c r="DN15" s="866"/>
      <c r="DO15" s="866"/>
      <c r="DP15" s="867"/>
      <c r="DQ15" s="865"/>
      <c r="DR15" s="866"/>
      <c r="DS15" s="866"/>
      <c r="DT15" s="866"/>
      <c r="DU15" s="867"/>
      <c r="DV15" s="868"/>
      <c r="DW15" s="869"/>
      <c r="DX15" s="869"/>
      <c r="DY15" s="869"/>
      <c r="DZ15" s="870"/>
      <c r="EA15" s="255"/>
    </row>
    <row r="16" spans="1:131" s="256" customFormat="1" ht="26.25" customHeight="1" x14ac:dyDescent="0.15">
      <c r="A16" s="262">
        <v>10</v>
      </c>
      <c r="B16" s="839"/>
      <c r="C16" s="840"/>
      <c r="D16" s="840"/>
      <c r="E16" s="840"/>
      <c r="F16" s="840"/>
      <c r="G16" s="840"/>
      <c r="H16" s="840"/>
      <c r="I16" s="840"/>
      <c r="J16" s="840"/>
      <c r="K16" s="840"/>
      <c r="L16" s="840"/>
      <c r="M16" s="840"/>
      <c r="N16" s="840"/>
      <c r="O16" s="840"/>
      <c r="P16" s="841"/>
      <c r="Q16" s="842"/>
      <c r="R16" s="843"/>
      <c r="S16" s="843"/>
      <c r="T16" s="843"/>
      <c r="U16" s="843"/>
      <c r="V16" s="843"/>
      <c r="W16" s="843"/>
      <c r="X16" s="843"/>
      <c r="Y16" s="843"/>
      <c r="Z16" s="843"/>
      <c r="AA16" s="843"/>
      <c r="AB16" s="843"/>
      <c r="AC16" s="843"/>
      <c r="AD16" s="843"/>
      <c r="AE16" s="844"/>
      <c r="AF16" s="845"/>
      <c r="AG16" s="846"/>
      <c r="AH16" s="846"/>
      <c r="AI16" s="846"/>
      <c r="AJ16" s="847"/>
      <c r="AK16" s="848"/>
      <c r="AL16" s="849"/>
      <c r="AM16" s="849"/>
      <c r="AN16" s="849"/>
      <c r="AO16" s="849"/>
      <c r="AP16" s="849"/>
      <c r="AQ16" s="849"/>
      <c r="AR16" s="849"/>
      <c r="AS16" s="849"/>
      <c r="AT16" s="849"/>
      <c r="AU16" s="850"/>
      <c r="AV16" s="850"/>
      <c r="AW16" s="850"/>
      <c r="AX16" s="850"/>
      <c r="AY16" s="851"/>
      <c r="AZ16" s="253"/>
      <c r="BA16" s="253"/>
      <c r="BB16" s="253"/>
      <c r="BC16" s="253"/>
      <c r="BD16" s="253"/>
      <c r="BE16" s="254"/>
      <c r="BF16" s="254"/>
      <c r="BG16" s="254"/>
      <c r="BH16" s="254"/>
      <c r="BI16" s="254"/>
      <c r="BJ16" s="254"/>
      <c r="BK16" s="254"/>
      <c r="BL16" s="254"/>
      <c r="BM16" s="254"/>
      <c r="BN16" s="254"/>
      <c r="BO16" s="254"/>
      <c r="BP16" s="254"/>
      <c r="BQ16" s="263">
        <v>10</v>
      </c>
      <c r="BR16" s="264"/>
      <c r="BS16" s="852"/>
      <c r="BT16" s="853"/>
      <c r="BU16" s="853"/>
      <c r="BV16" s="853"/>
      <c r="BW16" s="853"/>
      <c r="BX16" s="853"/>
      <c r="BY16" s="853"/>
      <c r="BZ16" s="853"/>
      <c r="CA16" s="853"/>
      <c r="CB16" s="853"/>
      <c r="CC16" s="853"/>
      <c r="CD16" s="853"/>
      <c r="CE16" s="853"/>
      <c r="CF16" s="853"/>
      <c r="CG16" s="854"/>
      <c r="CH16" s="865"/>
      <c r="CI16" s="866"/>
      <c r="CJ16" s="866"/>
      <c r="CK16" s="866"/>
      <c r="CL16" s="867"/>
      <c r="CM16" s="865"/>
      <c r="CN16" s="866"/>
      <c r="CO16" s="866"/>
      <c r="CP16" s="866"/>
      <c r="CQ16" s="867"/>
      <c r="CR16" s="865"/>
      <c r="CS16" s="866"/>
      <c r="CT16" s="866"/>
      <c r="CU16" s="866"/>
      <c r="CV16" s="867"/>
      <c r="CW16" s="865"/>
      <c r="CX16" s="866"/>
      <c r="CY16" s="866"/>
      <c r="CZ16" s="866"/>
      <c r="DA16" s="867"/>
      <c r="DB16" s="865"/>
      <c r="DC16" s="866"/>
      <c r="DD16" s="866"/>
      <c r="DE16" s="866"/>
      <c r="DF16" s="867"/>
      <c r="DG16" s="865"/>
      <c r="DH16" s="866"/>
      <c r="DI16" s="866"/>
      <c r="DJ16" s="866"/>
      <c r="DK16" s="867"/>
      <c r="DL16" s="865"/>
      <c r="DM16" s="866"/>
      <c r="DN16" s="866"/>
      <c r="DO16" s="866"/>
      <c r="DP16" s="867"/>
      <c r="DQ16" s="865"/>
      <c r="DR16" s="866"/>
      <c r="DS16" s="866"/>
      <c r="DT16" s="866"/>
      <c r="DU16" s="867"/>
      <c r="DV16" s="868"/>
      <c r="DW16" s="869"/>
      <c r="DX16" s="869"/>
      <c r="DY16" s="869"/>
      <c r="DZ16" s="870"/>
      <c r="EA16" s="255"/>
    </row>
    <row r="17" spans="1:131" s="256" customFormat="1" ht="26.25" customHeight="1" x14ac:dyDescent="0.15">
      <c r="A17" s="262">
        <v>11</v>
      </c>
      <c r="B17" s="839"/>
      <c r="C17" s="840"/>
      <c r="D17" s="840"/>
      <c r="E17" s="840"/>
      <c r="F17" s="840"/>
      <c r="G17" s="840"/>
      <c r="H17" s="840"/>
      <c r="I17" s="840"/>
      <c r="J17" s="840"/>
      <c r="K17" s="840"/>
      <c r="L17" s="840"/>
      <c r="M17" s="840"/>
      <c r="N17" s="840"/>
      <c r="O17" s="840"/>
      <c r="P17" s="841"/>
      <c r="Q17" s="842"/>
      <c r="R17" s="843"/>
      <c r="S17" s="843"/>
      <c r="T17" s="843"/>
      <c r="U17" s="843"/>
      <c r="V17" s="843"/>
      <c r="W17" s="843"/>
      <c r="X17" s="843"/>
      <c r="Y17" s="843"/>
      <c r="Z17" s="843"/>
      <c r="AA17" s="843"/>
      <c r="AB17" s="843"/>
      <c r="AC17" s="843"/>
      <c r="AD17" s="843"/>
      <c r="AE17" s="844"/>
      <c r="AF17" s="845"/>
      <c r="AG17" s="846"/>
      <c r="AH17" s="846"/>
      <c r="AI17" s="846"/>
      <c r="AJ17" s="847"/>
      <c r="AK17" s="848"/>
      <c r="AL17" s="849"/>
      <c r="AM17" s="849"/>
      <c r="AN17" s="849"/>
      <c r="AO17" s="849"/>
      <c r="AP17" s="849"/>
      <c r="AQ17" s="849"/>
      <c r="AR17" s="849"/>
      <c r="AS17" s="849"/>
      <c r="AT17" s="849"/>
      <c r="AU17" s="850"/>
      <c r="AV17" s="850"/>
      <c r="AW17" s="850"/>
      <c r="AX17" s="850"/>
      <c r="AY17" s="851"/>
      <c r="AZ17" s="253"/>
      <c r="BA17" s="253"/>
      <c r="BB17" s="253"/>
      <c r="BC17" s="253"/>
      <c r="BD17" s="253"/>
      <c r="BE17" s="254"/>
      <c r="BF17" s="254"/>
      <c r="BG17" s="254"/>
      <c r="BH17" s="254"/>
      <c r="BI17" s="254"/>
      <c r="BJ17" s="254"/>
      <c r="BK17" s="254"/>
      <c r="BL17" s="254"/>
      <c r="BM17" s="254"/>
      <c r="BN17" s="254"/>
      <c r="BO17" s="254"/>
      <c r="BP17" s="254"/>
      <c r="BQ17" s="263">
        <v>11</v>
      </c>
      <c r="BR17" s="264"/>
      <c r="BS17" s="852"/>
      <c r="BT17" s="853"/>
      <c r="BU17" s="853"/>
      <c r="BV17" s="853"/>
      <c r="BW17" s="853"/>
      <c r="BX17" s="853"/>
      <c r="BY17" s="853"/>
      <c r="BZ17" s="853"/>
      <c r="CA17" s="853"/>
      <c r="CB17" s="853"/>
      <c r="CC17" s="853"/>
      <c r="CD17" s="853"/>
      <c r="CE17" s="853"/>
      <c r="CF17" s="853"/>
      <c r="CG17" s="854"/>
      <c r="CH17" s="865"/>
      <c r="CI17" s="866"/>
      <c r="CJ17" s="866"/>
      <c r="CK17" s="866"/>
      <c r="CL17" s="867"/>
      <c r="CM17" s="865"/>
      <c r="CN17" s="866"/>
      <c r="CO17" s="866"/>
      <c r="CP17" s="866"/>
      <c r="CQ17" s="867"/>
      <c r="CR17" s="865"/>
      <c r="CS17" s="866"/>
      <c r="CT17" s="866"/>
      <c r="CU17" s="866"/>
      <c r="CV17" s="867"/>
      <c r="CW17" s="865"/>
      <c r="CX17" s="866"/>
      <c r="CY17" s="866"/>
      <c r="CZ17" s="866"/>
      <c r="DA17" s="867"/>
      <c r="DB17" s="865"/>
      <c r="DC17" s="866"/>
      <c r="DD17" s="866"/>
      <c r="DE17" s="866"/>
      <c r="DF17" s="867"/>
      <c r="DG17" s="865"/>
      <c r="DH17" s="866"/>
      <c r="DI17" s="866"/>
      <c r="DJ17" s="866"/>
      <c r="DK17" s="867"/>
      <c r="DL17" s="865"/>
      <c r="DM17" s="866"/>
      <c r="DN17" s="866"/>
      <c r="DO17" s="866"/>
      <c r="DP17" s="867"/>
      <c r="DQ17" s="865"/>
      <c r="DR17" s="866"/>
      <c r="DS17" s="866"/>
      <c r="DT17" s="866"/>
      <c r="DU17" s="867"/>
      <c r="DV17" s="868"/>
      <c r="DW17" s="869"/>
      <c r="DX17" s="869"/>
      <c r="DY17" s="869"/>
      <c r="DZ17" s="870"/>
      <c r="EA17" s="255"/>
    </row>
    <row r="18" spans="1:131" s="256" customFormat="1" ht="26.25" customHeight="1" x14ac:dyDescent="0.15">
      <c r="A18" s="262">
        <v>12</v>
      </c>
      <c r="B18" s="839"/>
      <c r="C18" s="840"/>
      <c r="D18" s="840"/>
      <c r="E18" s="840"/>
      <c r="F18" s="840"/>
      <c r="G18" s="840"/>
      <c r="H18" s="840"/>
      <c r="I18" s="840"/>
      <c r="J18" s="840"/>
      <c r="K18" s="840"/>
      <c r="L18" s="840"/>
      <c r="M18" s="840"/>
      <c r="N18" s="840"/>
      <c r="O18" s="840"/>
      <c r="P18" s="841"/>
      <c r="Q18" s="842"/>
      <c r="R18" s="843"/>
      <c r="S18" s="843"/>
      <c r="T18" s="843"/>
      <c r="U18" s="843"/>
      <c r="V18" s="843"/>
      <c r="W18" s="843"/>
      <c r="X18" s="843"/>
      <c r="Y18" s="843"/>
      <c r="Z18" s="843"/>
      <c r="AA18" s="843"/>
      <c r="AB18" s="843"/>
      <c r="AC18" s="843"/>
      <c r="AD18" s="843"/>
      <c r="AE18" s="844"/>
      <c r="AF18" s="845"/>
      <c r="AG18" s="846"/>
      <c r="AH18" s="846"/>
      <c r="AI18" s="846"/>
      <c r="AJ18" s="847"/>
      <c r="AK18" s="848"/>
      <c r="AL18" s="849"/>
      <c r="AM18" s="849"/>
      <c r="AN18" s="849"/>
      <c r="AO18" s="849"/>
      <c r="AP18" s="849"/>
      <c r="AQ18" s="849"/>
      <c r="AR18" s="849"/>
      <c r="AS18" s="849"/>
      <c r="AT18" s="849"/>
      <c r="AU18" s="850"/>
      <c r="AV18" s="850"/>
      <c r="AW18" s="850"/>
      <c r="AX18" s="850"/>
      <c r="AY18" s="851"/>
      <c r="AZ18" s="253"/>
      <c r="BA18" s="253"/>
      <c r="BB18" s="253"/>
      <c r="BC18" s="253"/>
      <c r="BD18" s="253"/>
      <c r="BE18" s="254"/>
      <c r="BF18" s="254"/>
      <c r="BG18" s="254"/>
      <c r="BH18" s="254"/>
      <c r="BI18" s="254"/>
      <c r="BJ18" s="254"/>
      <c r="BK18" s="254"/>
      <c r="BL18" s="254"/>
      <c r="BM18" s="254"/>
      <c r="BN18" s="254"/>
      <c r="BO18" s="254"/>
      <c r="BP18" s="254"/>
      <c r="BQ18" s="263">
        <v>12</v>
      </c>
      <c r="BR18" s="264"/>
      <c r="BS18" s="852"/>
      <c r="BT18" s="853"/>
      <c r="BU18" s="853"/>
      <c r="BV18" s="853"/>
      <c r="BW18" s="853"/>
      <c r="BX18" s="853"/>
      <c r="BY18" s="853"/>
      <c r="BZ18" s="853"/>
      <c r="CA18" s="853"/>
      <c r="CB18" s="853"/>
      <c r="CC18" s="853"/>
      <c r="CD18" s="853"/>
      <c r="CE18" s="853"/>
      <c r="CF18" s="853"/>
      <c r="CG18" s="854"/>
      <c r="CH18" s="865"/>
      <c r="CI18" s="866"/>
      <c r="CJ18" s="866"/>
      <c r="CK18" s="866"/>
      <c r="CL18" s="867"/>
      <c r="CM18" s="865"/>
      <c r="CN18" s="866"/>
      <c r="CO18" s="866"/>
      <c r="CP18" s="866"/>
      <c r="CQ18" s="867"/>
      <c r="CR18" s="865"/>
      <c r="CS18" s="866"/>
      <c r="CT18" s="866"/>
      <c r="CU18" s="866"/>
      <c r="CV18" s="867"/>
      <c r="CW18" s="865"/>
      <c r="CX18" s="866"/>
      <c r="CY18" s="866"/>
      <c r="CZ18" s="866"/>
      <c r="DA18" s="867"/>
      <c r="DB18" s="865"/>
      <c r="DC18" s="866"/>
      <c r="DD18" s="866"/>
      <c r="DE18" s="866"/>
      <c r="DF18" s="867"/>
      <c r="DG18" s="865"/>
      <c r="DH18" s="866"/>
      <c r="DI18" s="866"/>
      <c r="DJ18" s="866"/>
      <c r="DK18" s="867"/>
      <c r="DL18" s="865"/>
      <c r="DM18" s="866"/>
      <c r="DN18" s="866"/>
      <c r="DO18" s="866"/>
      <c r="DP18" s="867"/>
      <c r="DQ18" s="865"/>
      <c r="DR18" s="866"/>
      <c r="DS18" s="866"/>
      <c r="DT18" s="866"/>
      <c r="DU18" s="867"/>
      <c r="DV18" s="868"/>
      <c r="DW18" s="869"/>
      <c r="DX18" s="869"/>
      <c r="DY18" s="869"/>
      <c r="DZ18" s="870"/>
      <c r="EA18" s="255"/>
    </row>
    <row r="19" spans="1:131" s="256" customFormat="1" ht="26.25" customHeight="1" x14ac:dyDescent="0.15">
      <c r="A19" s="262">
        <v>13</v>
      </c>
      <c r="B19" s="839"/>
      <c r="C19" s="840"/>
      <c r="D19" s="840"/>
      <c r="E19" s="840"/>
      <c r="F19" s="840"/>
      <c r="G19" s="840"/>
      <c r="H19" s="840"/>
      <c r="I19" s="840"/>
      <c r="J19" s="840"/>
      <c r="K19" s="840"/>
      <c r="L19" s="840"/>
      <c r="M19" s="840"/>
      <c r="N19" s="840"/>
      <c r="O19" s="840"/>
      <c r="P19" s="841"/>
      <c r="Q19" s="842"/>
      <c r="R19" s="843"/>
      <c r="S19" s="843"/>
      <c r="T19" s="843"/>
      <c r="U19" s="843"/>
      <c r="V19" s="843"/>
      <c r="W19" s="843"/>
      <c r="X19" s="843"/>
      <c r="Y19" s="843"/>
      <c r="Z19" s="843"/>
      <c r="AA19" s="843"/>
      <c r="AB19" s="843"/>
      <c r="AC19" s="843"/>
      <c r="AD19" s="843"/>
      <c r="AE19" s="844"/>
      <c r="AF19" s="845"/>
      <c r="AG19" s="846"/>
      <c r="AH19" s="846"/>
      <c r="AI19" s="846"/>
      <c r="AJ19" s="847"/>
      <c r="AK19" s="848"/>
      <c r="AL19" s="849"/>
      <c r="AM19" s="849"/>
      <c r="AN19" s="849"/>
      <c r="AO19" s="849"/>
      <c r="AP19" s="849"/>
      <c r="AQ19" s="849"/>
      <c r="AR19" s="849"/>
      <c r="AS19" s="849"/>
      <c r="AT19" s="849"/>
      <c r="AU19" s="850"/>
      <c r="AV19" s="850"/>
      <c r="AW19" s="850"/>
      <c r="AX19" s="850"/>
      <c r="AY19" s="851"/>
      <c r="AZ19" s="253"/>
      <c r="BA19" s="253"/>
      <c r="BB19" s="253"/>
      <c r="BC19" s="253"/>
      <c r="BD19" s="253"/>
      <c r="BE19" s="254"/>
      <c r="BF19" s="254"/>
      <c r="BG19" s="254"/>
      <c r="BH19" s="254"/>
      <c r="BI19" s="254"/>
      <c r="BJ19" s="254"/>
      <c r="BK19" s="254"/>
      <c r="BL19" s="254"/>
      <c r="BM19" s="254"/>
      <c r="BN19" s="254"/>
      <c r="BO19" s="254"/>
      <c r="BP19" s="254"/>
      <c r="BQ19" s="263">
        <v>13</v>
      </c>
      <c r="BR19" s="264"/>
      <c r="BS19" s="852"/>
      <c r="BT19" s="853"/>
      <c r="BU19" s="853"/>
      <c r="BV19" s="853"/>
      <c r="BW19" s="853"/>
      <c r="BX19" s="853"/>
      <c r="BY19" s="853"/>
      <c r="BZ19" s="853"/>
      <c r="CA19" s="853"/>
      <c r="CB19" s="853"/>
      <c r="CC19" s="853"/>
      <c r="CD19" s="853"/>
      <c r="CE19" s="853"/>
      <c r="CF19" s="853"/>
      <c r="CG19" s="854"/>
      <c r="CH19" s="865"/>
      <c r="CI19" s="866"/>
      <c r="CJ19" s="866"/>
      <c r="CK19" s="866"/>
      <c r="CL19" s="867"/>
      <c r="CM19" s="865"/>
      <c r="CN19" s="866"/>
      <c r="CO19" s="866"/>
      <c r="CP19" s="866"/>
      <c r="CQ19" s="867"/>
      <c r="CR19" s="865"/>
      <c r="CS19" s="866"/>
      <c r="CT19" s="866"/>
      <c r="CU19" s="866"/>
      <c r="CV19" s="867"/>
      <c r="CW19" s="865"/>
      <c r="CX19" s="866"/>
      <c r="CY19" s="866"/>
      <c r="CZ19" s="866"/>
      <c r="DA19" s="867"/>
      <c r="DB19" s="865"/>
      <c r="DC19" s="866"/>
      <c r="DD19" s="866"/>
      <c r="DE19" s="866"/>
      <c r="DF19" s="867"/>
      <c r="DG19" s="865"/>
      <c r="DH19" s="866"/>
      <c r="DI19" s="866"/>
      <c r="DJ19" s="866"/>
      <c r="DK19" s="867"/>
      <c r="DL19" s="865"/>
      <c r="DM19" s="866"/>
      <c r="DN19" s="866"/>
      <c r="DO19" s="866"/>
      <c r="DP19" s="867"/>
      <c r="DQ19" s="865"/>
      <c r="DR19" s="866"/>
      <c r="DS19" s="866"/>
      <c r="DT19" s="866"/>
      <c r="DU19" s="867"/>
      <c r="DV19" s="868"/>
      <c r="DW19" s="869"/>
      <c r="DX19" s="869"/>
      <c r="DY19" s="869"/>
      <c r="DZ19" s="870"/>
      <c r="EA19" s="255"/>
    </row>
    <row r="20" spans="1:131" s="256" customFormat="1" ht="26.25" customHeight="1" x14ac:dyDescent="0.15">
      <c r="A20" s="262">
        <v>14</v>
      </c>
      <c r="B20" s="839"/>
      <c r="C20" s="840"/>
      <c r="D20" s="840"/>
      <c r="E20" s="840"/>
      <c r="F20" s="840"/>
      <c r="G20" s="840"/>
      <c r="H20" s="840"/>
      <c r="I20" s="840"/>
      <c r="J20" s="840"/>
      <c r="K20" s="840"/>
      <c r="L20" s="840"/>
      <c r="M20" s="840"/>
      <c r="N20" s="840"/>
      <c r="O20" s="840"/>
      <c r="P20" s="841"/>
      <c r="Q20" s="842"/>
      <c r="R20" s="843"/>
      <c r="S20" s="843"/>
      <c r="T20" s="843"/>
      <c r="U20" s="843"/>
      <c r="V20" s="843"/>
      <c r="W20" s="843"/>
      <c r="X20" s="843"/>
      <c r="Y20" s="843"/>
      <c r="Z20" s="843"/>
      <c r="AA20" s="843"/>
      <c r="AB20" s="843"/>
      <c r="AC20" s="843"/>
      <c r="AD20" s="843"/>
      <c r="AE20" s="844"/>
      <c r="AF20" s="845"/>
      <c r="AG20" s="846"/>
      <c r="AH20" s="846"/>
      <c r="AI20" s="846"/>
      <c r="AJ20" s="847"/>
      <c r="AK20" s="848"/>
      <c r="AL20" s="849"/>
      <c r="AM20" s="849"/>
      <c r="AN20" s="849"/>
      <c r="AO20" s="849"/>
      <c r="AP20" s="849"/>
      <c r="AQ20" s="849"/>
      <c r="AR20" s="849"/>
      <c r="AS20" s="849"/>
      <c r="AT20" s="849"/>
      <c r="AU20" s="850"/>
      <c r="AV20" s="850"/>
      <c r="AW20" s="850"/>
      <c r="AX20" s="850"/>
      <c r="AY20" s="851"/>
      <c r="AZ20" s="253"/>
      <c r="BA20" s="253"/>
      <c r="BB20" s="253"/>
      <c r="BC20" s="253"/>
      <c r="BD20" s="253"/>
      <c r="BE20" s="254"/>
      <c r="BF20" s="254"/>
      <c r="BG20" s="254"/>
      <c r="BH20" s="254"/>
      <c r="BI20" s="254"/>
      <c r="BJ20" s="254"/>
      <c r="BK20" s="254"/>
      <c r="BL20" s="254"/>
      <c r="BM20" s="254"/>
      <c r="BN20" s="254"/>
      <c r="BO20" s="254"/>
      <c r="BP20" s="254"/>
      <c r="BQ20" s="263">
        <v>14</v>
      </c>
      <c r="BR20" s="264"/>
      <c r="BS20" s="852"/>
      <c r="BT20" s="853"/>
      <c r="BU20" s="853"/>
      <c r="BV20" s="853"/>
      <c r="BW20" s="853"/>
      <c r="BX20" s="853"/>
      <c r="BY20" s="853"/>
      <c r="BZ20" s="853"/>
      <c r="CA20" s="853"/>
      <c r="CB20" s="853"/>
      <c r="CC20" s="853"/>
      <c r="CD20" s="853"/>
      <c r="CE20" s="853"/>
      <c r="CF20" s="853"/>
      <c r="CG20" s="854"/>
      <c r="CH20" s="865"/>
      <c r="CI20" s="866"/>
      <c r="CJ20" s="866"/>
      <c r="CK20" s="866"/>
      <c r="CL20" s="867"/>
      <c r="CM20" s="865"/>
      <c r="CN20" s="866"/>
      <c r="CO20" s="866"/>
      <c r="CP20" s="866"/>
      <c r="CQ20" s="867"/>
      <c r="CR20" s="865"/>
      <c r="CS20" s="866"/>
      <c r="CT20" s="866"/>
      <c r="CU20" s="866"/>
      <c r="CV20" s="867"/>
      <c r="CW20" s="865"/>
      <c r="CX20" s="866"/>
      <c r="CY20" s="866"/>
      <c r="CZ20" s="866"/>
      <c r="DA20" s="867"/>
      <c r="DB20" s="865"/>
      <c r="DC20" s="866"/>
      <c r="DD20" s="866"/>
      <c r="DE20" s="866"/>
      <c r="DF20" s="867"/>
      <c r="DG20" s="865"/>
      <c r="DH20" s="866"/>
      <c r="DI20" s="866"/>
      <c r="DJ20" s="866"/>
      <c r="DK20" s="867"/>
      <c r="DL20" s="865"/>
      <c r="DM20" s="866"/>
      <c r="DN20" s="866"/>
      <c r="DO20" s="866"/>
      <c r="DP20" s="867"/>
      <c r="DQ20" s="865"/>
      <c r="DR20" s="866"/>
      <c r="DS20" s="866"/>
      <c r="DT20" s="866"/>
      <c r="DU20" s="867"/>
      <c r="DV20" s="868"/>
      <c r="DW20" s="869"/>
      <c r="DX20" s="869"/>
      <c r="DY20" s="869"/>
      <c r="DZ20" s="870"/>
      <c r="EA20" s="255"/>
    </row>
    <row r="21" spans="1:131" s="256" customFormat="1" ht="26.25" customHeight="1" thickBot="1" x14ac:dyDescent="0.2">
      <c r="A21" s="262">
        <v>15</v>
      </c>
      <c r="B21" s="839"/>
      <c r="C21" s="840"/>
      <c r="D21" s="840"/>
      <c r="E21" s="840"/>
      <c r="F21" s="840"/>
      <c r="G21" s="840"/>
      <c r="H21" s="840"/>
      <c r="I21" s="840"/>
      <c r="J21" s="840"/>
      <c r="K21" s="840"/>
      <c r="L21" s="840"/>
      <c r="M21" s="840"/>
      <c r="N21" s="840"/>
      <c r="O21" s="840"/>
      <c r="P21" s="841"/>
      <c r="Q21" s="842"/>
      <c r="R21" s="843"/>
      <c r="S21" s="843"/>
      <c r="T21" s="843"/>
      <c r="U21" s="843"/>
      <c r="V21" s="843"/>
      <c r="W21" s="843"/>
      <c r="X21" s="843"/>
      <c r="Y21" s="843"/>
      <c r="Z21" s="843"/>
      <c r="AA21" s="843"/>
      <c r="AB21" s="843"/>
      <c r="AC21" s="843"/>
      <c r="AD21" s="843"/>
      <c r="AE21" s="844"/>
      <c r="AF21" s="845"/>
      <c r="AG21" s="846"/>
      <c r="AH21" s="846"/>
      <c r="AI21" s="846"/>
      <c r="AJ21" s="847"/>
      <c r="AK21" s="848"/>
      <c r="AL21" s="849"/>
      <c r="AM21" s="849"/>
      <c r="AN21" s="849"/>
      <c r="AO21" s="849"/>
      <c r="AP21" s="849"/>
      <c r="AQ21" s="849"/>
      <c r="AR21" s="849"/>
      <c r="AS21" s="849"/>
      <c r="AT21" s="849"/>
      <c r="AU21" s="850"/>
      <c r="AV21" s="850"/>
      <c r="AW21" s="850"/>
      <c r="AX21" s="850"/>
      <c r="AY21" s="851"/>
      <c r="AZ21" s="253"/>
      <c r="BA21" s="253"/>
      <c r="BB21" s="253"/>
      <c r="BC21" s="253"/>
      <c r="BD21" s="253"/>
      <c r="BE21" s="254"/>
      <c r="BF21" s="254"/>
      <c r="BG21" s="254"/>
      <c r="BH21" s="254"/>
      <c r="BI21" s="254"/>
      <c r="BJ21" s="254"/>
      <c r="BK21" s="254"/>
      <c r="BL21" s="254"/>
      <c r="BM21" s="254"/>
      <c r="BN21" s="254"/>
      <c r="BO21" s="254"/>
      <c r="BP21" s="254"/>
      <c r="BQ21" s="263">
        <v>15</v>
      </c>
      <c r="BR21" s="264"/>
      <c r="BS21" s="852"/>
      <c r="BT21" s="853"/>
      <c r="BU21" s="853"/>
      <c r="BV21" s="853"/>
      <c r="BW21" s="853"/>
      <c r="BX21" s="853"/>
      <c r="BY21" s="853"/>
      <c r="BZ21" s="853"/>
      <c r="CA21" s="853"/>
      <c r="CB21" s="853"/>
      <c r="CC21" s="853"/>
      <c r="CD21" s="853"/>
      <c r="CE21" s="853"/>
      <c r="CF21" s="853"/>
      <c r="CG21" s="854"/>
      <c r="CH21" s="865"/>
      <c r="CI21" s="866"/>
      <c r="CJ21" s="866"/>
      <c r="CK21" s="866"/>
      <c r="CL21" s="867"/>
      <c r="CM21" s="865"/>
      <c r="CN21" s="866"/>
      <c r="CO21" s="866"/>
      <c r="CP21" s="866"/>
      <c r="CQ21" s="867"/>
      <c r="CR21" s="865"/>
      <c r="CS21" s="866"/>
      <c r="CT21" s="866"/>
      <c r="CU21" s="866"/>
      <c r="CV21" s="867"/>
      <c r="CW21" s="865"/>
      <c r="CX21" s="866"/>
      <c r="CY21" s="866"/>
      <c r="CZ21" s="866"/>
      <c r="DA21" s="867"/>
      <c r="DB21" s="865"/>
      <c r="DC21" s="866"/>
      <c r="DD21" s="866"/>
      <c r="DE21" s="866"/>
      <c r="DF21" s="867"/>
      <c r="DG21" s="865"/>
      <c r="DH21" s="866"/>
      <c r="DI21" s="866"/>
      <c r="DJ21" s="866"/>
      <c r="DK21" s="867"/>
      <c r="DL21" s="865"/>
      <c r="DM21" s="866"/>
      <c r="DN21" s="866"/>
      <c r="DO21" s="866"/>
      <c r="DP21" s="867"/>
      <c r="DQ21" s="865"/>
      <c r="DR21" s="866"/>
      <c r="DS21" s="866"/>
      <c r="DT21" s="866"/>
      <c r="DU21" s="867"/>
      <c r="DV21" s="868"/>
      <c r="DW21" s="869"/>
      <c r="DX21" s="869"/>
      <c r="DY21" s="869"/>
      <c r="DZ21" s="870"/>
      <c r="EA21" s="255"/>
    </row>
    <row r="22" spans="1:131" s="256" customFormat="1" ht="26.25" customHeight="1" x14ac:dyDescent="0.15">
      <c r="A22" s="262">
        <v>16</v>
      </c>
      <c r="B22" s="839"/>
      <c r="C22" s="840"/>
      <c r="D22" s="840"/>
      <c r="E22" s="840"/>
      <c r="F22" s="840"/>
      <c r="G22" s="840"/>
      <c r="H22" s="840"/>
      <c r="I22" s="840"/>
      <c r="J22" s="840"/>
      <c r="K22" s="840"/>
      <c r="L22" s="840"/>
      <c r="M22" s="840"/>
      <c r="N22" s="840"/>
      <c r="O22" s="840"/>
      <c r="P22" s="841"/>
      <c r="Q22" s="871"/>
      <c r="R22" s="872"/>
      <c r="S22" s="872"/>
      <c r="T22" s="872"/>
      <c r="U22" s="872"/>
      <c r="V22" s="872"/>
      <c r="W22" s="872"/>
      <c r="X22" s="872"/>
      <c r="Y22" s="872"/>
      <c r="Z22" s="872"/>
      <c r="AA22" s="872"/>
      <c r="AB22" s="872"/>
      <c r="AC22" s="872"/>
      <c r="AD22" s="872"/>
      <c r="AE22" s="873"/>
      <c r="AF22" s="845"/>
      <c r="AG22" s="846"/>
      <c r="AH22" s="846"/>
      <c r="AI22" s="846"/>
      <c r="AJ22" s="847"/>
      <c r="AK22" s="886"/>
      <c r="AL22" s="887"/>
      <c r="AM22" s="887"/>
      <c r="AN22" s="887"/>
      <c r="AO22" s="887"/>
      <c r="AP22" s="887"/>
      <c r="AQ22" s="887"/>
      <c r="AR22" s="887"/>
      <c r="AS22" s="887"/>
      <c r="AT22" s="887"/>
      <c r="AU22" s="888"/>
      <c r="AV22" s="888"/>
      <c r="AW22" s="888"/>
      <c r="AX22" s="888"/>
      <c r="AY22" s="889"/>
      <c r="AZ22" s="890" t="s">
        <v>387</v>
      </c>
      <c r="BA22" s="890"/>
      <c r="BB22" s="890"/>
      <c r="BC22" s="890"/>
      <c r="BD22" s="891"/>
      <c r="BE22" s="254"/>
      <c r="BF22" s="254"/>
      <c r="BG22" s="254"/>
      <c r="BH22" s="254"/>
      <c r="BI22" s="254"/>
      <c r="BJ22" s="254"/>
      <c r="BK22" s="254"/>
      <c r="BL22" s="254"/>
      <c r="BM22" s="254"/>
      <c r="BN22" s="254"/>
      <c r="BO22" s="254"/>
      <c r="BP22" s="254"/>
      <c r="BQ22" s="263">
        <v>16</v>
      </c>
      <c r="BR22" s="264"/>
      <c r="BS22" s="852"/>
      <c r="BT22" s="853"/>
      <c r="BU22" s="853"/>
      <c r="BV22" s="853"/>
      <c r="BW22" s="853"/>
      <c r="BX22" s="853"/>
      <c r="BY22" s="853"/>
      <c r="BZ22" s="853"/>
      <c r="CA22" s="853"/>
      <c r="CB22" s="853"/>
      <c r="CC22" s="853"/>
      <c r="CD22" s="853"/>
      <c r="CE22" s="853"/>
      <c r="CF22" s="853"/>
      <c r="CG22" s="854"/>
      <c r="CH22" s="865"/>
      <c r="CI22" s="866"/>
      <c r="CJ22" s="866"/>
      <c r="CK22" s="866"/>
      <c r="CL22" s="867"/>
      <c r="CM22" s="865"/>
      <c r="CN22" s="866"/>
      <c r="CO22" s="866"/>
      <c r="CP22" s="866"/>
      <c r="CQ22" s="867"/>
      <c r="CR22" s="865"/>
      <c r="CS22" s="866"/>
      <c r="CT22" s="866"/>
      <c r="CU22" s="866"/>
      <c r="CV22" s="867"/>
      <c r="CW22" s="865"/>
      <c r="CX22" s="866"/>
      <c r="CY22" s="866"/>
      <c r="CZ22" s="866"/>
      <c r="DA22" s="867"/>
      <c r="DB22" s="865"/>
      <c r="DC22" s="866"/>
      <c r="DD22" s="866"/>
      <c r="DE22" s="866"/>
      <c r="DF22" s="867"/>
      <c r="DG22" s="865"/>
      <c r="DH22" s="866"/>
      <c r="DI22" s="866"/>
      <c r="DJ22" s="866"/>
      <c r="DK22" s="867"/>
      <c r="DL22" s="865"/>
      <c r="DM22" s="866"/>
      <c r="DN22" s="866"/>
      <c r="DO22" s="866"/>
      <c r="DP22" s="867"/>
      <c r="DQ22" s="865"/>
      <c r="DR22" s="866"/>
      <c r="DS22" s="866"/>
      <c r="DT22" s="866"/>
      <c r="DU22" s="867"/>
      <c r="DV22" s="868"/>
      <c r="DW22" s="869"/>
      <c r="DX22" s="869"/>
      <c r="DY22" s="869"/>
      <c r="DZ22" s="870"/>
      <c r="EA22" s="255"/>
    </row>
    <row r="23" spans="1:131" s="256" customFormat="1" ht="26.25" customHeight="1" thickBot="1" x14ac:dyDescent="0.2">
      <c r="A23" s="265" t="s">
        <v>388</v>
      </c>
      <c r="B23" s="874" t="s">
        <v>389</v>
      </c>
      <c r="C23" s="875"/>
      <c r="D23" s="875"/>
      <c r="E23" s="875"/>
      <c r="F23" s="875"/>
      <c r="G23" s="875"/>
      <c r="H23" s="875"/>
      <c r="I23" s="875"/>
      <c r="J23" s="875"/>
      <c r="K23" s="875"/>
      <c r="L23" s="875"/>
      <c r="M23" s="875"/>
      <c r="N23" s="875"/>
      <c r="O23" s="875"/>
      <c r="P23" s="876"/>
      <c r="Q23" s="877">
        <v>4477</v>
      </c>
      <c r="R23" s="878"/>
      <c r="S23" s="878"/>
      <c r="T23" s="878"/>
      <c r="U23" s="878"/>
      <c r="V23" s="878">
        <v>4347</v>
      </c>
      <c r="W23" s="878"/>
      <c r="X23" s="878"/>
      <c r="Y23" s="878"/>
      <c r="Z23" s="878"/>
      <c r="AA23" s="878">
        <v>130</v>
      </c>
      <c r="AB23" s="878"/>
      <c r="AC23" s="878"/>
      <c r="AD23" s="878"/>
      <c r="AE23" s="879"/>
      <c r="AF23" s="880">
        <v>37</v>
      </c>
      <c r="AG23" s="878"/>
      <c r="AH23" s="878"/>
      <c r="AI23" s="878"/>
      <c r="AJ23" s="881"/>
      <c r="AK23" s="882"/>
      <c r="AL23" s="883"/>
      <c r="AM23" s="883"/>
      <c r="AN23" s="883"/>
      <c r="AO23" s="883"/>
      <c r="AP23" s="878">
        <v>3344</v>
      </c>
      <c r="AQ23" s="878"/>
      <c r="AR23" s="878"/>
      <c r="AS23" s="878"/>
      <c r="AT23" s="878"/>
      <c r="AU23" s="884"/>
      <c r="AV23" s="884"/>
      <c r="AW23" s="884"/>
      <c r="AX23" s="884"/>
      <c r="AY23" s="885"/>
      <c r="AZ23" s="893" t="s">
        <v>390</v>
      </c>
      <c r="BA23" s="894"/>
      <c r="BB23" s="894"/>
      <c r="BC23" s="894"/>
      <c r="BD23" s="895"/>
      <c r="BE23" s="254"/>
      <c r="BF23" s="254"/>
      <c r="BG23" s="254"/>
      <c r="BH23" s="254"/>
      <c r="BI23" s="254"/>
      <c r="BJ23" s="254"/>
      <c r="BK23" s="254"/>
      <c r="BL23" s="254"/>
      <c r="BM23" s="254"/>
      <c r="BN23" s="254"/>
      <c r="BO23" s="254"/>
      <c r="BP23" s="254"/>
      <c r="BQ23" s="263">
        <v>17</v>
      </c>
      <c r="BR23" s="264"/>
      <c r="BS23" s="852"/>
      <c r="BT23" s="853"/>
      <c r="BU23" s="853"/>
      <c r="BV23" s="853"/>
      <c r="BW23" s="853"/>
      <c r="BX23" s="853"/>
      <c r="BY23" s="853"/>
      <c r="BZ23" s="853"/>
      <c r="CA23" s="853"/>
      <c r="CB23" s="853"/>
      <c r="CC23" s="853"/>
      <c r="CD23" s="853"/>
      <c r="CE23" s="853"/>
      <c r="CF23" s="853"/>
      <c r="CG23" s="854"/>
      <c r="CH23" s="865"/>
      <c r="CI23" s="866"/>
      <c r="CJ23" s="866"/>
      <c r="CK23" s="866"/>
      <c r="CL23" s="867"/>
      <c r="CM23" s="865"/>
      <c r="CN23" s="866"/>
      <c r="CO23" s="866"/>
      <c r="CP23" s="866"/>
      <c r="CQ23" s="867"/>
      <c r="CR23" s="865"/>
      <c r="CS23" s="866"/>
      <c r="CT23" s="866"/>
      <c r="CU23" s="866"/>
      <c r="CV23" s="867"/>
      <c r="CW23" s="865"/>
      <c r="CX23" s="866"/>
      <c r="CY23" s="866"/>
      <c r="CZ23" s="866"/>
      <c r="DA23" s="867"/>
      <c r="DB23" s="865"/>
      <c r="DC23" s="866"/>
      <c r="DD23" s="866"/>
      <c r="DE23" s="866"/>
      <c r="DF23" s="867"/>
      <c r="DG23" s="865"/>
      <c r="DH23" s="866"/>
      <c r="DI23" s="866"/>
      <c r="DJ23" s="866"/>
      <c r="DK23" s="867"/>
      <c r="DL23" s="865"/>
      <c r="DM23" s="866"/>
      <c r="DN23" s="866"/>
      <c r="DO23" s="866"/>
      <c r="DP23" s="867"/>
      <c r="DQ23" s="865"/>
      <c r="DR23" s="866"/>
      <c r="DS23" s="866"/>
      <c r="DT23" s="866"/>
      <c r="DU23" s="867"/>
      <c r="DV23" s="868"/>
      <c r="DW23" s="869"/>
      <c r="DX23" s="869"/>
      <c r="DY23" s="869"/>
      <c r="DZ23" s="870"/>
      <c r="EA23" s="255"/>
    </row>
    <row r="24" spans="1:131" s="256" customFormat="1" ht="26.25" customHeight="1" x14ac:dyDescent="0.15">
      <c r="A24" s="892" t="s">
        <v>391</v>
      </c>
      <c r="B24" s="892"/>
      <c r="C24" s="892"/>
      <c r="D24" s="892"/>
      <c r="E24" s="892"/>
      <c r="F24" s="892"/>
      <c r="G24" s="892"/>
      <c r="H24" s="892"/>
      <c r="I24" s="892"/>
      <c r="J24" s="892"/>
      <c r="K24" s="892"/>
      <c r="L24" s="892"/>
      <c r="M24" s="892"/>
      <c r="N24" s="892"/>
      <c r="O24" s="892"/>
      <c r="P24" s="892"/>
      <c r="Q24" s="892"/>
      <c r="R24" s="892"/>
      <c r="S24" s="892"/>
      <c r="T24" s="892"/>
      <c r="U24" s="892"/>
      <c r="V24" s="892"/>
      <c r="W24" s="892"/>
      <c r="X24" s="892"/>
      <c r="Y24" s="892"/>
      <c r="Z24" s="892"/>
      <c r="AA24" s="892"/>
      <c r="AB24" s="892"/>
      <c r="AC24" s="892"/>
      <c r="AD24" s="892"/>
      <c r="AE24" s="892"/>
      <c r="AF24" s="892"/>
      <c r="AG24" s="892"/>
      <c r="AH24" s="892"/>
      <c r="AI24" s="892"/>
      <c r="AJ24" s="892"/>
      <c r="AK24" s="892"/>
      <c r="AL24" s="892"/>
      <c r="AM24" s="892"/>
      <c r="AN24" s="892"/>
      <c r="AO24" s="892"/>
      <c r="AP24" s="892"/>
      <c r="AQ24" s="892"/>
      <c r="AR24" s="892"/>
      <c r="AS24" s="892"/>
      <c r="AT24" s="892"/>
      <c r="AU24" s="892"/>
      <c r="AV24" s="892"/>
      <c r="AW24" s="892"/>
      <c r="AX24" s="892"/>
      <c r="AY24" s="892"/>
      <c r="AZ24" s="253"/>
      <c r="BA24" s="253"/>
      <c r="BB24" s="253"/>
      <c r="BC24" s="253"/>
      <c r="BD24" s="253"/>
      <c r="BE24" s="254"/>
      <c r="BF24" s="254"/>
      <c r="BG24" s="254"/>
      <c r="BH24" s="254"/>
      <c r="BI24" s="254"/>
      <c r="BJ24" s="254"/>
      <c r="BK24" s="254"/>
      <c r="BL24" s="254"/>
      <c r="BM24" s="254"/>
      <c r="BN24" s="254"/>
      <c r="BO24" s="254"/>
      <c r="BP24" s="254"/>
      <c r="BQ24" s="263">
        <v>18</v>
      </c>
      <c r="BR24" s="264"/>
      <c r="BS24" s="852"/>
      <c r="BT24" s="853"/>
      <c r="BU24" s="853"/>
      <c r="BV24" s="853"/>
      <c r="BW24" s="853"/>
      <c r="BX24" s="853"/>
      <c r="BY24" s="853"/>
      <c r="BZ24" s="853"/>
      <c r="CA24" s="853"/>
      <c r="CB24" s="853"/>
      <c r="CC24" s="853"/>
      <c r="CD24" s="853"/>
      <c r="CE24" s="853"/>
      <c r="CF24" s="853"/>
      <c r="CG24" s="854"/>
      <c r="CH24" s="865"/>
      <c r="CI24" s="866"/>
      <c r="CJ24" s="866"/>
      <c r="CK24" s="866"/>
      <c r="CL24" s="867"/>
      <c r="CM24" s="865"/>
      <c r="CN24" s="866"/>
      <c r="CO24" s="866"/>
      <c r="CP24" s="866"/>
      <c r="CQ24" s="867"/>
      <c r="CR24" s="865"/>
      <c r="CS24" s="866"/>
      <c r="CT24" s="866"/>
      <c r="CU24" s="866"/>
      <c r="CV24" s="867"/>
      <c r="CW24" s="865"/>
      <c r="CX24" s="866"/>
      <c r="CY24" s="866"/>
      <c r="CZ24" s="866"/>
      <c r="DA24" s="867"/>
      <c r="DB24" s="865"/>
      <c r="DC24" s="866"/>
      <c r="DD24" s="866"/>
      <c r="DE24" s="866"/>
      <c r="DF24" s="867"/>
      <c r="DG24" s="865"/>
      <c r="DH24" s="866"/>
      <c r="DI24" s="866"/>
      <c r="DJ24" s="866"/>
      <c r="DK24" s="867"/>
      <c r="DL24" s="865"/>
      <c r="DM24" s="866"/>
      <c r="DN24" s="866"/>
      <c r="DO24" s="866"/>
      <c r="DP24" s="867"/>
      <c r="DQ24" s="865"/>
      <c r="DR24" s="866"/>
      <c r="DS24" s="866"/>
      <c r="DT24" s="866"/>
      <c r="DU24" s="867"/>
      <c r="DV24" s="868"/>
      <c r="DW24" s="869"/>
      <c r="DX24" s="869"/>
      <c r="DY24" s="869"/>
      <c r="DZ24" s="870"/>
      <c r="EA24" s="255"/>
    </row>
    <row r="25" spans="1:131" s="248" customFormat="1" ht="26.25" customHeight="1" thickBot="1" x14ac:dyDescent="0.2">
      <c r="A25" s="833" t="s">
        <v>392</v>
      </c>
      <c r="B25" s="833"/>
      <c r="C25" s="833"/>
      <c r="D25" s="833"/>
      <c r="E25" s="833"/>
      <c r="F25" s="833"/>
      <c r="G25" s="833"/>
      <c r="H25" s="833"/>
      <c r="I25" s="833"/>
      <c r="J25" s="833"/>
      <c r="K25" s="833"/>
      <c r="L25" s="833"/>
      <c r="M25" s="833"/>
      <c r="N25" s="833"/>
      <c r="O25" s="833"/>
      <c r="P25" s="833"/>
      <c r="Q25" s="833"/>
      <c r="R25" s="833"/>
      <c r="S25" s="833"/>
      <c r="T25" s="833"/>
      <c r="U25" s="833"/>
      <c r="V25" s="833"/>
      <c r="W25" s="833"/>
      <c r="X25" s="833"/>
      <c r="Y25" s="833"/>
      <c r="Z25" s="833"/>
      <c r="AA25" s="833"/>
      <c r="AB25" s="833"/>
      <c r="AC25" s="833"/>
      <c r="AD25" s="833"/>
      <c r="AE25" s="833"/>
      <c r="AF25" s="833"/>
      <c r="AG25" s="833"/>
      <c r="AH25" s="833"/>
      <c r="AI25" s="833"/>
      <c r="AJ25" s="833"/>
      <c r="AK25" s="833"/>
      <c r="AL25" s="833"/>
      <c r="AM25" s="833"/>
      <c r="AN25" s="833"/>
      <c r="AO25" s="833"/>
      <c r="AP25" s="833"/>
      <c r="AQ25" s="833"/>
      <c r="AR25" s="833"/>
      <c r="AS25" s="833"/>
      <c r="AT25" s="833"/>
      <c r="AU25" s="833"/>
      <c r="AV25" s="833"/>
      <c r="AW25" s="833"/>
      <c r="AX25" s="833"/>
      <c r="AY25" s="833"/>
      <c r="AZ25" s="833"/>
      <c r="BA25" s="833"/>
      <c r="BB25" s="833"/>
      <c r="BC25" s="833"/>
      <c r="BD25" s="833"/>
      <c r="BE25" s="833"/>
      <c r="BF25" s="833"/>
      <c r="BG25" s="833"/>
      <c r="BH25" s="833"/>
      <c r="BI25" s="833"/>
      <c r="BJ25" s="253"/>
      <c r="BK25" s="253"/>
      <c r="BL25" s="253"/>
      <c r="BM25" s="253"/>
      <c r="BN25" s="253"/>
      <c r="BO25" s="266"/>
      <c r="BP25" s="266"/>
      <c r="BQ25" s="263">
        <v>19</v>
      </c>
      <c r="BR25" s="264"/>
      <c r="BS25" s="852"/>
      <c r="BT25" s="853"/>
      <c r="BU25" s="853"/>
      <c r="BV25" s="853"/>
      <c r="BW25" s="853"/>
      <c r="BX25" s="853"/>
      <c r="BY25" s="853"/>
      <c r="BZ25" s="853"/>
      <c r="CA25" s="853"/>
      <c r="CB25" s="853"/>
      <c r="CC25" s="853"/>
      <c r="CD25" s="853"/>
      <c r="CE25" s="853"/>
      <c r="CF25" s="853"/>
      <c r="CG25" s="854"/>
      <c r="CH25" s="865"/>
      <c r="CI25" s="866"/>
      <c r="CJ25" s="866"/>
      <c r="CK25" s="866"/>
      <c r="CL25" s="867"/>
      <c r="CM25" s="865"/>
      <c r="CN25" s="866"/>
      <c r="CO25" s="866"/>
      <c r="CP25" s="866"/>
      <c r="CQ25" s="867"/>
      <c r="CR25" s="865"/>
      <c r="CS25" s="866"/>
      <c r="CT25" s="866"/>
      <c r="CU25" s="866"/>
      <c r="CV25" s="867"/>
      <c r="CW25" s="865"/>
      <c r="CX25" s="866"/>
      <c r="CY25" s="866"/>
      <c r="CZ25" s="866"/>
      <c r="DA25" s="867"/>
      <c r="DB25" s="865"/>
      <c r="DC25" s="866"/>
      <c r="DD25" s="866"/>
      <c r="DE25" s="866"/>
      <c r="DF25" s="867"/>
      <c r="DG25" s="865"/>
      <c r="DH25" s="866"/>
      <c r="DI25" s="866"/>
      <c r="DJ25" s="866"/>
      <c r="DK25" s="867"/>
      <c r="DL25" s="865"/>
      <c r="DM25" s="866"/>
      <c r="DN25" s="866"/>
      <c r="DO25" s="866"/>
      <c r="DP25" s="867"/>
      <c r="DQ25" s="865"/>
      <c r="DR25" s="866"/>
      <c r="DS25" s="866"/>
      <c r="DT25" s="866"/>
      <c r="DU25" s="867"/>
      <c r="DV25" s="868"/>
      <c r="DW25" s="869"/>
      <c r="DX25" s="869"/>
      <c r="DY25" s="869"/>
      <c r="DZ25" s="870"/>
      <c r="EA25" s="247"/>
    </row>
    <row r="26" spans="1:131" s="248" customFormat="1" ht="26.25" customHeight="1" x14ac:dyDescent="0.15">
      <c r="A26" s="824" t="s">
        <v>369</v>
      </c>
      <c r="B26" s="825"/>
      <c r="C26" s="825"/>
      <c r="D26" s="825"/>
      <c r="E26" s="825"/>
      <c r="F26" s="825"/>
      <c r="G26" s="825"/>
      <c r="H26" s="825"/>
      <c r="I26" s="825"/>
      <c r="J26" s="825"/>
      <c r="K26" s="825"/>
      <c r="L26" s="825"/>
      <c r="M26" s="825"/>
      <c r="N26" s="825"/>
      <c r="O26" s="825"/>
      <c r="P26" s="826"/>
      <c r="Q26" s="801" t="s">
        <v>393</v>
      </c>
      <c r="R26" s="802"/>
      <c r="S26" s="802"/>
      <c r="T26" s="802"/>
      <c r="U26" s="803"/>
      <c r="V26" s="801" t="s">
        <v>394</v>
      </c>
      <c r="W26" s="802"/>
      <c r="X26" s="802"/>
      <c r="Y26" s="802"/>
      <c r="Z26" s="803"/>
      <c r="AA26" s="801" t="s">
        <v>395</v>
      </c>
      <c r="AB26" s="802"/>
      <c r="AC26" s="802"/>
      <c r="AD26" s="802"/>
      <c r="AE26" s="802"/>
      <c r="AF26" s="896" t="s">
        <v>396</v>
      </c>
      <c r="AG26" s="897"/>
      <c r="AH26" s="897"/>
      <c r="AI26" s="897"/>
      <c r="AJ26" s="898"/>
      <c r="AK26" s="802" t="s">
        <v>397</v>
      </c>
      <c r="AL26" s="802"/>
      <c r="AM26" s="802"/>
      <c r="AN26" s="802"/>
      <c r="AO26" s="803"/>
      <c r="AP26" s="801" t="s">
        <v>398</v>
      </c>
      <c r="AQ26" s="802"/>
      <c r="AR26" s="802"/>
      <c r="AS26" s="802"/>
      <c r="AT26" s="803"/>
      <c r="AU26" s="801" t="s">
        <v>399</v>
      </c>
      <c r="AV26" s="802"/>
      <c r="AW26" s="802"/>
      <c r="AX26" s="802"/>
      <c r="AY26" s="803"/>
      <c r="AZ26" s="801" t="s">
        <v>400</v>
      </c>
      <c r="BA26" s="802"/>
      <c r="BB26" s="802"/>
      <c r="BC26" s="802"/>
      <c r="BD26" s="803"/>
      <c r="BE26" s="801" t="s">
        <v>376</v>
      </c>
      <c r="BF26" s="802"/>
      <c r="BG26" s="802"/>
      <c r="BH26" s="802"/>
      <c r="BI26" s="813"/>
      <c r="BJ26" s="253"/>
      <c r="BK26" s="253"/>
      <c r="BL26" s="253"/>
      <c r="BM26" s="253"/>
      <c r="BN26" s="253"/>
      <c r="BO26" s="266"/>
      <c r="BP26" s="266"/>
      <c r="BQ26" s="263">
        <v>20</v>
      </c>
      <c r="BR26" s="264"/>
      <c r="BS26" s="852"/>
      <c r="BT26" s="853"/>
      <c r="BU26" s="853"/>
      <c r="BV26" s="853"/>
      <c r="BW26" s="853"/>
      <c r="BX26" s="853"/>
      <c r="BY26" s="853"/>
      <c r="BZ26" s="853"/>
      <c r="CA26" s="853"/>
      <c r="CB26" s="853"/>
      <c r="CC26" s="853"/>
      <c r="CD26" s="853"/>
      <c r="CE26" s="853"/>
      <c r="CF26" s="853"/>
      <c r="CG26" s="854"/>
      <c r="CH26" s="865"/>
      <c r="CI26" s="866"/>
      <c r="CJ26" s="866"/>
      <c r="CK26" s="866"/>
      <c r="CL26" s="867"/>
      <c r="CM26" s="865"/>
      <c r="CN26" s="866"/>
      <c r="CO26" s="866"/>
      <c r="CP26" s="866"/>
      <c r="CQ26" s="867"/>
      <c r="CR26" s="865"/>
      <c r="CS26" s="866"/>
      <c r="CT26" s="866"/>
      <c r="CU26" s="866"/>
      <c r="CV26" s="867"/>
      <c r="CW26" s="865"/>
      <c r="CX26" s="866"/>
      <c r="CY26" s="866"/>
      <c r="CZ26" s="866"/>
      <c r="DA26" s="867"/>
      <c r="DB26" s="865"/>
      <c r="DC26" s="866"/>
      <c r="DD26" s="866"/>
      <c r="DE26" s="866"/>
      <c r="DF26" s="867"/>
      <c r="DG26" s="865"/>
      <c r="DH26" s="866"/>
      <c r="DI26" s="866"/>
      <c r="DJ26" s="866"/>
      <c r="DK26" s="867"/>
      <c r="DL26" s="865"/>
      <c r="DM26" s="866"/>
      <c r="DN26" s="866"/>
      <c r="DO26" s="866"/>
      <c r="DP26" s="867"/>
      <c r="DQ26" s="865"/>
      <c r="DR26" s="866"/>
      <c r="DS26" s="866"/>
      <c r="DT26" s="866"/>
      <c r="DU26" s="867"/>
      <c r="DV26" s="868"/>
      <c r="DW26" s="869"/>
      <c r="DX26" s="869"/>
      <c r="DY26" s="869"/>
      <c r="DZ26" s="870"/>
      <c r="EA26" s="247"/>
    </row>
    <row r="27" spans="1:131" s="248" customFormat="1" ht="26.25" customHeight="1" thickBot="1" x14ac:dyDescent="0.2">
      <c r="A27" s="827"/>
      <c r="B27" s="828"/>
      <c r="C27" s="828"/>
      <c r="D27" s="828"/>
      <c r="E27" s="828"/>
      <c r="F27" s="828"/>
      <c r="G27" s="828"/>
      <c r="H27" s="828"/>
      <c r="I27" s="828"/>
      <c r="J27" s="828"/>
      <c r="K27" s="828"/>
      <c r="L27" s="828"/>
      <c r="M27" s="828"/>
      <c r="N27" s="828"/>
      <c r="O27" s="828"/>
      <c r="P27" s="829"/>
      <c r="Q27" s="804"/>
      <c r="R27" s="805"/>
      <c r="S27" s="805"/>
      <c r="T27" s="805"/>
      <c r="U27" s="806"/>
      <c r="V27" s="804"/>
      <c r="W27" s="805"/>
      <c r="X27" s="805"/>
      <c r="Y27" s="805"/>
      <c r="Z27" s="806"/>
      <c r="AA27" s="804"/>
      <c r="AB27" s="805"/>
      <c r="AC27" s="805"/>
      <c r="AD27" s="805"/>
      <c r="AE27" s="805"/>
      <c r="AF27" s="899"/>
      <c r="AG27" s="900"/>
      <c r="AH27" s="900"/>
      <c r="AI27" s="900"/>
      <c r="AJ27" s="901"/>
      <c r="AK27" s="805"/>
      <c r="AL27" s="805"/>
      <c r="AM27" s="805"/>
      <c r="AN27" s="805"/>
      <c r="AO27" s="806"/>
      <c r="AP27" s="804"/>
      <c r="AQ27" s="805"/>
      <c r="AR27" s="805"/>
      <c r="AS27" s="805"/>
      <c r="AT27" s="806"/>
      <c r="AU27" s="804"/>
      <c r="AV27" s="805"/>
      <c r="AW27" s="805"/>
      <c r="AX27" s="805"/>
      <c r="AY27" s="806"/>
      <c r="AZ27" s="804"/>
      <c r="BA27" s="805"/>
      <c r="BB27" s="805"/>
      <c r="BC27" s="805"/>
      <c r="BD27" s="806"/>
      <c r="BE27" s="804"/>
      <c r="BF27" s="805"/>
      <c r="BG27" s="805"/>
      <c r="BH27" s="805"/>
      <c r="BI27" s="814"/>
      <c r="BJ27" s="253"/>
      <c r="BK27" s="253"/>
      <c r="BL27" s="253"/>
      <c r="BM27" s="253"/>
      <c r="BN27" s="253"/>
      <c r="BO27" s="266"/>
      <c r="BP27" s="266"/>
      <c r="BQ27" s="263">
        <v>21</v>
      </c>
      <c r="BR27" s="264"/>
      <c r="BS27" s="852"/>
      <c r="BT27" s="853"/>
      <c r="BU27" s="853"/>
      <c r="BV27" s="853"/>
      <c r="BW27" s="853"/>
      <c r="BX27" s="853"/>
      <c r="BY27" s="853"/>
      <c r="BZ27" s="853"/>
      <c r="CA27" s="853"/>
      <c r="CB27" s="853"/>
      <c r="CC27" s="853"/>
      <c r="CD27" s="853"/>
      <c r="CE27" s="853"/>
      <c r="CF27" s="853"/>
      <c r="CG27" s="854"/>
      <c r="CH27" s="865"/>
      <c r="CI27" s="866"/>
      <c r="CJ27" s="866"/>
      <c r="CK27" s="866"/>
      <c r="CL27" s="867"/>
      <c r="CM27" s="865"/>
      <c r="CN27" s="866"/>
      <c r="CO27" s="866"/>
      <c r="CP27" s="866"/>
      <c r="CQ27" s="867"/>
      <c r="CR27" s="865"/>
      <c r="CS27" s="866"/>
      <c r="CT27" s="866"/>
      <c r="CU27" s="866"/>
      <c r="CV27" s="867"/>
      <c r="CW27" s="865"/>
      <c r="CX27" s="866"/>
      <c r="CY27" s="866"/>
      <c r="CZ27" s="866"/>
      <c r="DA27" s="867"/>
      <c r="DB27" s="865"/>
      <c r="DC27" s="866"/>
      <c r="DD27" s="866"/>
      <c r="DE27" s="866"/>
      <c r="DF27" s="867"/>
      <c r="DG27" s="865"/>
      <c r="DH27" s="866"/>
      <c r="DI27" s="866"/>
      <c r="DJ27" s="866"/>
      <c r="DK27" s="867"/>
      <c r="DL27" s="865"/>
      <c r="DM27" s="866"/>
      <c r="DN27" s="866"/>
      <c r="DO27" s="866"/>
      <c r="DP27" s="867"/>
      <c r="DQ27" s="865"/>
      <c r="DR27" s="866"/>
      <c r="DS27" s="866"/>
      <c r="DT27" s="866"/>
      <c r="DU27" s="867"/>
      <c r="DV27" s="868"/>
      <c r="DW27" s="869"/>
      <c r="DX27" s="869"/>
      <c r="DY27" s="869"/>
      <c r="DZ27" s="870"/>
      <c r="EA27" s="247"/>
    </row>
    <row r="28" spans="1:131" s="248" customFormat="1" ht="26.25" customHeight="1" thickTop="1" x14ac:dyDescent="0.15">
      <c r="A28" s="267">
        <v>1</v>
      </c>
      <c r="B28" s="815" t="s">
        <v>401</v>
      </c>
      <c r="C28" s="816"/>
      <c r="D28" s="816"/>
      <c r="E28" s="816"/>
      <c r="F28" s="816"/>
      <c r="G28" s="816"/>
      <c r="H28" s="816"/>
      <c r="I28" s="816"/>
      <c r="J28" s="816"/>
      <c r="K28" s="816"/>
      <c r="L28" s="816"/>
      <c r="M28" s="816"/>
      <c r="N28" s="816"/>
      <c r="O28" s="816"/>
      <c r="P28" s="817"/>
      <c r="Q28" s="906">
        <v>550</v>
      </c>
      <c r="R28" s="907"/>
      <c r="S28" s="907"/>
      <c r="T28" s="907"/>
      <c r="U28" s="907"/>
      <c r="V28" s="907">
        <v>545</v>
      </c>
      <c r="W28" s="907"/>
      <c r="X28" s="907"/>
      <c r="Y28" s="907"/>
      <c r="Z28" s="907"/>
      <c r="AA28" s="907">
        <v>5</v>
      </c>
      <c r="AB28" s="907"/>
      <c r="AC28" s="907"/>
      <c r="AD28" s="907"/>
      <c r="AE28" s="908"/>
      <c r="AF28" s="909">
        <v>5</v>
      </c>
      <c r="AG28" s="907"/>
      <c r="AH28" s="907"/>
      <c r="AI28" s="907"/>
      <c r="AJ28" s="910"/>
      <c r="AK28" s="911">
        <v>71</v>
      </c>
      <c r="AL28" s="902"/>
      <c r="AM28" s="902"/>
      <c r="AN28" s="902"/>
      <c r="AO28" s="902"/>
      <c r="AP28" s="902" t="s">
        <v>570</v>
      </c>
      <c r="AQ28" s="902"/>
      <c r="AR28" s="902"/>
      <c r="AS28" s="902"/>
      <c r="AT28" s="902"/>
      <c r="AU28" s="902" t="s">
        <v>570</v>
      </c>
      <c r="AV28" s="902"/>
      <c r="AW28" s="902"/>
      <c r="AX28" s="902"/>
      <c r="AY28" s="902"/>
      <c r="AZ28" s="903" t="s">
        <v>570</v>
      </c>
      <c r="BA28" s="903"/>
      <c r="BB28" s="903"/>
      <c r="BC28" s="903"/>
      <c r="BD28" s="903"/>
      <c r="BE28" s="904"/>
      <c r="BF28" s="904"/>
      <c r="BG28" s="904"/>
      <c r="BH28" s="904"/>
      <c r="BI28" s="905"/>
      <c r="BJ28" s="253"/>
      <c r="BK28" s="253"/>
      <c r="BL28" s="253"/>
      <c r="BM28" s="253"/>
      <c r="BN28" s="253"/>
      <c r="BO28" s="266"/>
      <c r="BP28" s="266"/>
      <c r="BQ28" s="263">
        <v>22</v>
      </c>
      <c r="BR28" s="264"/>
      <c r="BS28" s="852"/>
      <c r="BT28" s="853"/>
      <c r="BU28" s="853"/>
      <c r="BV28" s="853"/>
      <c r="BW28" s="853"/>
      <c r="BX28" s="853"/>
      <c r="BY28" s="853"/>
      <c r="BZ28" s="853"/>
      <c r="CA28" s="853"/>
      <c r="CB28" s="853"/>
      <c r="CC28" s="853"/>
      <c r="CD28" s="853"/>
      <c r="CE28" s="853"/>
      <c r="CF28" s="853"/>
      <c r="CG28" s="854"/>
      <c r="CH28" s="865"/>
      <c r="CI28" s="866"/>
      <c r="CJ28" s="866"/>
      <c r="CK28" s="866"/>
      <c r="CL28" s="867"/>
      <c r="CM28" s="865"/>
      <c r="CN28" s="866"/>
      <c r="CO28" s="866"/>
      <c r="CP28" s="866"/>
      <c r="CQ28" s="867"/>
      <c r="CR28" s="865"/>
      <c r="CS28" s="866"/>
      <c r="CT28" s="866"/>
      <c r="CU28" s="866"/>
      <c r="CV28" s="867"/>
      <c r="CW28" s="865"/>
      <c r="CX28" s="866"/>
      <c r="CY28" s="866"/>
      <c r="CZ28" s="866"/>
      <c r="DA28" s="867"/>
      <c r="DB28" s="865"/>
      <c r="DC28" s="866"/>
      <c r="DD28" s="866"/>
      <c r="DE28" s="866"/>
      <c r="DF28" s="867"/>
      <c r="DG28" s="865"/>
      <c r="DH28" s="866"/>
      <c r="DI28" s="866"/>
      <c r="DJ28" s="866"/>
      <c r="DK28" s="867"/>
      <c r="DL28" s="865"/>
      <c r="DM28" s="866"/>
      <c r="DN28" s="866"/>
      <c r="DO28" s="866"/>
      <c r="DP28" s="867"/>
      <c r="DQ28" s="865"/>
      <c r="DR28" s="866"/>
      <c r="DS28" s="866"/>
      <c r="DT28" s="866"/>
      <c r="DU28" s="867"/>
      <c r="DV28" s="868"/>
      <c r="DW28" s="869"/>
      <c r="DX28" s="869"/>
      <c r="DY28" s="869"/>
      <c r="DZ28" s="870"/>
      <c r="EA28" s="247"/>
    </row>
    <row r="29" spans="1:131" s="248" customFormat="1" ht="26.25" customHeight="1" x14ac:dyDescent="0.15">
      <c r="A29" s="267">
        <v>2</v>
      </c>
      <c r="B29" s="839" t="s">
        <v>402</v>
      </c>
      <c r="C29" s="840"/>
      <c r="D29" s="840"/>
      <c r="E29" s="840"/>
      <c r="F29" s="840"/>
      <c r="G29" s="840"/>
      <c r="H29" s="840"/>
      <c r="I29" s="840"/>
      <c r="J29" s="840"/>
      <c r="K29" s="840"/>
      <c r="L29" s="840"/>
      <c r="M29" s="840"/>
      <c r="N29" s="840"/>
      <c r="O29" s="840"/>
      <c r="P29" s="841"/>
      <c r="Q29" s="842">
        <v>71</v>
      </c>
      <c r="R29" s="843"/>
      <c r="S29" s="843"/>
      <c r="T29" s="843"/>
      <c r="U29" s="843"/>
      <c r="V29" s="843">
        <v>70</v>
      </c>
      <c r="W29" s="843"/>
      <c r="X29" s="843"/>
      <c r="Y29" s="843"/>
      <c r="Z29" s="843"/>
      <c r="AA29" s="843">
        <v>0</v>
      </c>
      <c r="AB29" s="843"/>
      <c r="AC29" s="843"/>
      <c r="AD29" s="843"/>
      <c r="AE29" s="844"/>
      <c r="AF29" s="845">
        <v>0</v>
      </c>
      <c r="AG29" s="846"/>
      <c r="AH29" s="846"/>
      <c r="AI29" s="846"/>
      <c r="AJ29" s="847"/>
      <c r="AK29" s="914">
        <v>21</v>
      </c>
      <c r="AL29" s="915"/>
      <c r="AM29" s="915"/>
      <c r="AN29" s="915"/>
      <c r="AO29" s="915"/>
      <c r="AP29" s="915" t="s">
        <v>570</v>
      </c>
      <c r="AQ29" s="915"/>
      <c r="AR29" s="915"/>
      <c r="AS29" s="915"/>
      <c r="AT29" s="915"/>
      <c r="AU29" s="915" t="s">
        <v>570</v>
      </c>
      <c r="AV29" s="915"/>
      <c r="AW29" s="915"/>
      <c r="AX29" s="915"/>
      <c r="AY29" s="915"/>
      <c r="AZ29" s="916" t="s">
        <v>570</v>
      </c>
      <c r="BA29" s="916"/>
      <c r="BB29" s="916"/>
      <c r="BC29" s="916"/>
      <c r="BD29" s="916"/>
      <c r="BE29" s="912"/>
      <c r="BF29" s="912"/>
      <c r="BG29" s="912"/>
      <c r="BH29" s="912"/>
      <c r="BI29" s="913"/>
      <c r="BJ29" s="253"/>
      <c r="BK29" s="253"/>
      <c r="BL29" s="253"/>
      <c r="BM29" s="253"/>
      <c r="BN29" s="253"/>
      <c r="BO29" s="266"/>
      <c r="BP29" s="266"/>
      <c r="BQ29" s="263">
        <v>23</v>
      </c>
      <c r="BR29" s="264"/>
      <c r="BS29" s="852"/>
      <c r="BT29" s="853"/>
      <c r="BU29" s="853"/>
      <c r="BV29" s="853"/>
      <c r="BW29" s="853"/>
      <c r="BX29" s="853"/>
      <c r="BY29" s="853"/>
      <c r="BZ29" s="853"/>
      <c r="CA29" s="853"/>
      <c r="CB29" s="853"/>
      <c r="CC29" s="853"/>
      <c r="CD29" s="853"/>
      <c r="CE29" s="853"/>
      <c r="CF29" s="853"/>
      <c r="CG29" s="854"/>
      <c r="CH29" s="865"/>
      <c r="CI29" s="866"/>
      <c r="CJ29" s="866"/>
      <c r="CK29" s="866"/>
      <c r="CL29" s="867"/>
      <c r="CM29" s="865"/>
      <c r="CN29" s="866"/>
      <c r="CO29" s="866"/>
      <c r="CP29" s="866"/>
      <c r="CQ29" s="867"/>
      <c r="CR29" s="865"/>
      <c r="CS29" s="866"/>
      <c r="CT29" s="866"/>
      <c r="CU29" s="866"/>
      <c r="CV29" s="867"/>
      <c r="CW29" s="865"/>
      <c r="CX29" s="866"/>
      <c r="CY29" s="866"/>
      <c r="CZ29" s="866"/>
      <c r="DA29" s="867"/>
      <c r="DB29" s="865"/>
      <c r="DC29" s="866"/>
      <c r="DD29" s="866"/>
      <c r="DE29" s="866"/>
      <c r="DF29" s="867"/>
      <c r="DG29" s="865"/>
      <c r="DH29" s="866"/>
      <c r="DI29" s="866"/>
      <c r="DJ29" s="866"/>
      <c r="DK29" s="867"/>
      <c r="DL29" s="865"/>
      <c r="DM29" s="866"/>
      <c r="DN29" s="866"/>
      <c r="DO29" s="866"/>
      <c r="DP29" s="867"/>
      <c r="DQ29" s="865"/>
      <c r="DR29" s="866"/>
      <c r="DS29" s="866"/>
      <c r="DT29" s="866"/>
      <c r="DU29" s="867"/>
      <c r="DV29" s="868"/>
      <c r="DW29" s="869"/>
      <c r="DX29" s="869"/>
      <c r="DY29" s="869"/>
      <c r="DZ29" s="870"/>
      <c r="EA29" s="247"/>
    </row>
    <row r="30" spans="1:131" s="248" customFormat="1" ht="26.25" customHeight="1" x14ac:dyDescent="0.15">
      <c r="A30" s="267">
        <v>3</v>
      </c>
      <c r="B30" s="839" t="s">
        <v>403</v>
      </c>
      <c r="C30" s="840"/>
      <c r="D30" s="840"/>
      <c r="E30" s="840"/>
      <c r="F30" s="840"/>
      <c r="G30" s="840"/>
      <c r="H30" s="840"/>
      <c r="I30" s="840"/>
      <c r="J30" s="840"/>
      <c r="K30" s="840"/>
      <c r="L30" s="840"/>
      <c r="M30" s="840"/>
      <c r="N30" s="840"/>
      <c r="O30" s="840"/>
      <c r="P30" s="841"/>
      <c r="Q30" s="842">
        <v>142</v>
      </c>
      <c r="R30" s="843"/>
      <c r="S30" s="843"/>
      <c r="T30" s="843"/>
      <c r="U30" s="843"/>
      <c r="V30" s="843">
        <v>140</v>
      </c>
      <c r="W30" s="843"/>
      <c r="X30" s="843"/>
      <c r="Y30" s="843"/>
      <c r="Z30" s="843"/>
      <c r="AA30" s="843">
        <v>2</v>
      </c>
      <c r="AB30" s="843"/>
      <c r="AC30" s="843"/>
      <c r="AD30" s="843"/>
      <c r="AE30" s="844"/>
      <c r="AF30" s="845">
        <v>2</v>
      </c>
      <c r="AG30" s="846"/>
      <c r="AH30" s="846"/>
      <c r="AI30" s="846"/>
      <c r="AJ30" s="847"/>
      <c r="AK30" s="914">
        <v>50</v>
      </c>
      <c r="AL30" s="915"/>
      <c r="AM30" s="915"/>
      <c r="AN30" s="915"/>
      <c r="AO30" s="915"/>
      <c r="AP30" s="915">
        <v>831</v>
      </c>
      <c r="AQ30" s="915"/>
      <c r="AR30" s="915"/>
      <c r="AS30" s="915"/>
      <c r="AT30" s="915"/>
      <c r="AU30" s="915">
        <v>430</v>
      </c>
      <c r="AV30" s="915"/>
      <c r="AW30" s="915"/>
      <c r="AX30" s="915"/>
      <c r="AY30" s="915"/>
      <c r="AZ30" s="916" t="s">
        <v>127</v>
      </c>
      <c r="BA30" s="916"/>
      <c r="BB30" s="916"/>
      <c r="BC30" s="916"/>
      <c r="BD30" s="916"/>
      <c r="BE30" s="912" t="s">
        <v>404</v>
      </c>
      <c r="BF30" s="912"/>
      <c r="BG30" s="912"/>
      <c r="BH30" s="912"/>
      <c r="BI30" s="913"/>
      <c r="BJ30" s="253"/>
      <c r="BK30" s="253"/>
      <c r="BL30" s="253"/>
      <c r="BM30" s="253"/>
      <c r="BN30" s="253"/>
      <c r="BO30" s="266"/>
      <c r="BP30" s="266"/>
      <c r="BQ30" s="263">
        <v>24</v>
      </c>
      <c r="BR30" s="264"/>
      <c r="BS30" s="852"/>
      <c r="BT30" s="853"/>
      <c r="BU30" s="853"/>
      <c r="BV30" s="853"/>
      <c r="BW30" s="853"/>
      <c r="BX30" s="853"/>
      <c r="BY30" s="853"/>
      <c r="BZ30" s="853"/>
      <c r="CA30" s="853"/>
      <c r="CB30" s="853"/>
      <c r="CC30" s="853"/>
      <c r="CD30" s="853"/>
      <c r="CE30" s="853"/>
      <c r="CF30" s="853"/>
      <c r="CG30" s="854"/>
      <c r="CH30" s="865"/>
      <c r="CI30" s="866"/>
      <c r="CJ30" s="866"/>
      <c r="CK30" s="866"/>
      <c r="CL30" s="867"/>
      <c r="CM30" s="865"/>
      <c r="CN30" s="866"/>
      <c r="CO30" s="866"/>
      <c r="CP30" s="866"/>
      <c r="CQ30" s="867"/>
      <c r="CR30" s="865"/>
      <c r="CS30" s="866"/>
      <c r="CT30" s="866"/>
      <c r="CU30" s="866"/>
      <c r="CV30" s="867"/>
      <c r="CW30" s="865"/>
      <c r="CX30" s="866"/>
      <c r="CY30" s="866"/>
      <c r="CZ30" s="866"/>
      <c r="DA30" s="867"/>
      <c r="DB30" s="865"/>
      <c r="DC30" s="866"/>
      <c r="DD30" s="866"/>
      <c r="DE30" s="866"/>
      <c r="DF30" s="867"/>
      <c r="DG30" s="865"/>
      <c r="DH30" s="866"/>
      <c r="DI30" s="866"/>
      <c r="DJ30" s="866"/>
      <c r="DK30" s="867"/>
      <c r="DL30" s="865"/>
      <c r="DM30" s="866"/>
      <c r="DN30" s="866"/>
      <c r="DO30" s="866"/>
      <c r="DP30" s="867"/>
      <c r="DQ30" s="865"/>
      <c r="DR30" s="866"/>
      <c r="DS30" s="866"/>
      <c r="DT30" s="866"/>
      <c r="DU30" s="867"/>
      <c r="DV30" s="868"/>
      <c r="DW30" s="869"/>
      <c r="DX30" s="869"/>
      <c r="DY30" s="869"/>
      <c r="DZ30" s="870"/>
      <c r="EA30" s="247"/>
    </row>
    <row r="31" spans="1:131" s="248" customFormat="1" ht="26.25" customHeight="1" x14ac:dyDescent="0.15">
      <c r="A31" s="267">
        <v>4</v>
      </c>
      <c r="B31" s="839" t="s">
        <v>405</v>
      </c>
      <c r="C31" s="840"/>
      <c r="D31" s="840"/>
      <c r="E31" s="840"/>
      <c r="F31" s="840"/>
      <c r="G31" s="840"/>
      <c r="H31" s="840"/>
      <c r="I31" s="840"/>
      <c r="J31" s="840"/>
      <c r="K31" s="840"/>
      <c r="L31" s="840"/>
      <c r="M31" s="840"/>
      <c r="N31" s="840"/>
      <c r="O31" s="840"/>
      <c r="P31" s="841"/>
      <c r="Q31" s="842">
        <v>22</v>
      </c>
      <c r="R31" s="843"/>
      <c r="S31" s="843"/>
      <c r="T31" s="843"/>
      <c r="U31" s="843"/>
      <c r="V31" s="843">
        <v>20</v>
      </c>
      <c r="W31" s="843"/>
      <c r="X31" s="843"/>
      <c r="Y31" s="843"/>
      <c r="Z31" s="843"/>
      <c r="AA31" s="843">
        <v>2</v>
      </c>
      <c r="AB31" s="843"/>
      <c r="AC31" s="843"/>
      <c r="AD31" s="843"/>
      <c r="AE31" s="844"/>
      <c r="AF31" s="845">
        <v>2</v>
      </c>
      <c r="AG31" s="846"/>
      <c r="AH31" s="846"/>
      <c r="AI31" s="846"/>
      <c r="AJ31" s="847"/>
      <c r="AK31" s="914">
        <v>10</v>
      </c>
      <c r="AL31" s="915"/>
      <c r="AM31" s="915"/>
      <c r="AN31" s="915"/>
      <c r="AO31" s="915"/>
      <c r="AP31" s="915">
        <v>38</v>
      </c>
      <c r="AQ31" s="915"/>
      <c r="AR31" s="915"/>
      <c r="AS31" s="915"/>
      <c r="AT31" s="915"/>
      <c r="AU31" s="915">
        <v>37</v>
      </c>
      <c r="AV31" s="915"/>
      <c r="AW31" s="915"/>
      <c r="AX31" s="915"/>
      <c r="AY31" s="915"/>
      <c r="AZ31" s="916" t="s">
        <v>127</v>
      </c>
      <c r="BA31" s="916"/>
      <c r="BB31" s="916"/>
      <c r="BC31" s="916"/>
      <c r="BD31" s="916"/>
      <c r="BE31" s="912" t="s">
        <v>404</v>
      </c>
      <c r="BF31" s="912"/>
      <c r="BG31" s="912"/>
      <c r="BH31" s="912"/>
      <c r="BI31" s="913"/>
      <c r="BJ31" s="253"/>
      <c r="BK31" s="253"/>
      <c r="BL31" s="253"/>
      <c r="BM31" s="253"/>
      <c r="BN31" s="253"/>
      <c r="BO31" s="266"/>
      <c r="BP31" s="266"/>
      <c r="BQ31" s="263">
        <v>25</v>
      </c>
      <c r="BR31" s="264"/>
      <c r="BS31" s="852"/>
      <c r="BT31" s="853"/>
      <c r="BU31" s="853"/>
      <c r="BV31" s="853"/>
      <c r="BW31" s="853"/>
      <c r="BX31" s="853"/>
      <c r="BY31" s="853"/>
      <c r="BZ31" s="853"/>
      <c r="CA31" s="853"/>
      <c r="CB31" s="853"/>
      <c r="CC31" s="853"/>
      <c r="CD31" s="853"/>
      <c r="CE31" s="853"/>
      <c r="CF31" s="853"/>
      <c r="CG31" s="854"/>
      <c r="CH31" s="865"/>
      <c r="CI31" s="866"/>
      <c r="CJ31" s="866"/>
      <c r="CK31" s="866"/>
      <c r="CL31" s="867"/>
      <c r="CM31" s="865"/>
      <c r="CN31" s="866"/>
      <c r="CO31" s="866"/>
      <c r="CP31" s="866"/>
      <c r="CQ31" s="867"/>
      <c r="CR31" s="865"/>
      <c r="CS31" s="866"/>
      <c r="CT31" s="866"/>
      <c r="CU31" s="866"/>
      <c r="CV31" s="867"/>
      <c r="CW31" s="865"/>
      <c r="CX31" s="866"/>
      <c r="CY31" s="866"/>
      <c r="CZ31" s="866"/>
      <c r="DA31" s="867"/>
      <c r="DB31" s="865"/>
      <c r="DC31" s="866"/>
      <c r="DD31" s="866"/>
      <c r="DE31" s="866"/>
      <c r="DF31" s="867"/>
      <c r="DG31" s="865"/>
      <c r="DH31" s="866"/>
      <c r="DI31" s="866"/>
      <c r="DJ31" s="866"/>
      <c r="DK31" s="867"/>
      <c r="DL31" s="865"/>
      <c r="DM31" s="866"/>
      <c r="DN31" s="866"/>
      <c r="DO31" s="866"/>
      <c r="DP31" s="867"/>
      <c r="DQ31" s="865"/>
      <c r="DR31" s="866"/>
      <c r="DS31" s="866"/>
      <c r="DT31" s="866"/>
      <c r="DU31" s="867"/>
      <c r="DV31" s="868"/>
      <c r="DW31" s="869"/>
      <c r="DX31" s="869"/>
      <c r="DY31" s="869"/>
      <c r="DZ31" s="870"/>
      <c r="EA31" s="247"/>
    </row>
    <row r="32" spans="1:131" s="248" customFormat="1" ht="26.25" customHeight="1" x14ac:dyDescent="0.15">
      <c r="A32" s="267">
        <v>5</v>
      </c>
      <c r="B32" s="839"/>
      <c r="C32" s="840"/>
      <c r="D32" s="840"/>
      <c r="E32" s="840"/>
      <c r="F32" s="840"/>
      <c r="G32" s="840"/>
      <c r="H32" s="840"/>
      <c r="I32" s="840"/>
      <c r="J32" s="840"/>
      <c r="K32" s="840"/>
      <c r="L32" s="840"/>
      <c r="M32" s="840"/>
      <c r="N32" s="840"/>
      <c r="O32" s="840"/>
      <c r="P32" s="841"/>
      <c r="Q32" s="842"/>
      <c r="R32" s="843"/>
      <c r="S32" s="843"/>
      <c r="T32" s="843"/>
      <c r="U32" s="843"/>
      <c r="V32" s="843"/>
      <c r="W32" s="843"/>
      <c r="X32" s="843"/>
      <c r="Y32" s="843"/>
      <c r="Z32" s="843"/>
      <c r="AA32" s="843"/>
      <c r="AB32" s="843"/>
      <c r="AC32" s="843"/>
      <c r="AD32" s="843"/>
      <c r="AE32" s="844"/>
      <c r="AF32" s="845"/>
      <c r="AG32" s="846"/>
      <c r="AH32" s="846"/>
      <c r="AI32" s="846"/>
      <c r="AJ32" s="847"/>
      <c r="AK32" s="914"/>
      <c r="AL32" s="915"/>
      <c r="AM32" s="915"/>
      <c r="AN32" s="915"/>
      <c r="AO32" s="915"/>
      <c r="AP32" s="915"/>
      <c r="AQ32" s="915"/>
      <c r="AR32" s="915"/>
      <c r="AS32" s="915"/>
      <c r="AT32" s="915"/>
      <c r="AU32" s="915"/>
      <c r="AV32" s="915"/>
      <c r="AW32" s="915"/>
      <c r="AX32" s="915"/>
      <c r="AY32" s="915"/>
      <c r="AZ32" s="916"/>
      <c r="BA32" s="916"/>
      <c r="BB32" s="916"/>
      <c r="BC32" s="916"/>
      <c r="BD32" s="916"/>
      <c r="BE32" s="912"/>
      <c r="BF32" s="912"/>
      <c r="BG32" s="912"/>
      <c r="BH32" s="912"/>
      <c r="BI32" s="913"/>
      <c r="BJ32" s="253"/>
      <c r="BK32" s="253"/>
      <c r="BL32" s="253"/>
      <c r="BM32" s="253"/>
      <c r="BN32" s="253"/>
      <c r="BO32" s="266"/>
      <c r="BP32" s="266"/>
      <c r="BQ32" s="263">
        <v>26</v>
      </c>
      <c r="BR32" s="264"/>
      <c r="BS32" s="852"/>
      <c r="BT32" s="853"/>
      <c r="BU32" s="853"/>
      <c r="BV32" s="853"/>
      <c r="BW32" s="853"/>
      <c r="BX32" s="853"/>
      <c r="BY32" s="853"/>
      <c r="BZ32" s="853"/>
      <c r="CA32" s="853"/>
      <c r="CB32" s="853"/>
      <c r="CC32" s="853"/>
      <c r="CD32" s="853"/>
      <c r="CE32" s="853"/>
      <c r="CF32" s="853"/>
      <c r="CG32" s="854"/>
      <c r="CH32" s="865"/>
      <c r="CI32" s="866"/>
      <c r="CJ32" s="866"/>
      <c r="CK32" s="866"/>
      <c r="CL32" s="867"/>
      <c r="CM32" s="865"/>
      <c r="CN32" s="866"/>
      <c r="CO32" s="866"/>
      <c r="CP32" s="866"/>
      <c r="CQ32" s="867"/>
      <c r="CR32" s="865"/>
      <c r="CS32" s="866"/>
      <c r="CT32" s="866"/>
      <c r="CU32" s="866"/>
      <c r="CV32" s="867"/>
      <c r="CW32" s="865"/>
      <c r="CX32" s="866"/>
      <c r="CY32" s="866"/>
      <c r="CZ32" s="866"/>
      <c r="DA32" s="867"/>
      <c r="DB32" s="865"/>
      <c r="DC32" s="866"/>
      <c r="DD32" s="866"/>
      <c r="DE32" s="866"/>
      <c r="DF32" s="867"/>
      <c r="DG32" s="865"/>
      <c r="DH32" s="866"/>
      <c r="DI32" s="866"/>
      <c r="DJ32" s="866"/>
      <c r="DK32" s="867"/>
      <c r="DL32" s="865"/>
      <c r="DM32" s="866"/>
      <c r="DN32" s="866"/>
      <c r="DO32" s="866"/>
      <c r="DP32" s="867"/>
      <c r="DQ32" s="865"/>
      <c r="DR32" s="866"/>
      <c r="DS32" s="866"/>
      <c r="DT32" s="866"/>
      <c r="DU32" s="867"/>
      <c r="DV32" s="868"/>
      <c r="DW32" s="869"/>
      <c r="DX32" s="869"/>
      <c r="DY32" s="869"/>
      <c r="DZ32" s="870"/>
      <c r="EA32" s="247"/>
    </row>
    <row r="33" spans="1:131" s="248" customFormat="1" ht="26.25" customHeight="1" x14ac:dyDescent="0.15">
      <c r="A33" s="267">
        <v>6</v>
      </c>
      <c r="B33" s="839"/>
      <c r="C33" s="840"/>
      <c r="D33" s="840"/>
      <c r="E33" s="840"/>
      <c r="F33" s="840"/>
      <c r="G33" s="840"/>
      <c r="H33" s="840"/>
      <c r="I33" s="840"/>
      <c r="J33" s="840"/>
      <c r="K33" s="840"/>
      <c r="L33" s="840"/>
      <c r="M33" s="840"/>
      <c r="N33" s="840"/>
      <c r="O33" s="840"/>
      <c r="P33" s="841"/>
      <c r="Q33" s="842"/>
      <c r="R33" s="843"/>
      <c r="S33" s="843"/>
      <c r="T33" s="843"/>
      <c r="U33" s="843"/>
      <c r="V33" s="843"/>
      <c r="W33" s="843"/>
      <c r="X33" s="843"/>
      <c r="Y33" s="843"/>
      <c r="Z33" s="843"/>
      <c r="AA33" s="843"/>
      <c r="AB33" s="843"/>
      <c r="AC33" s="843"/>
      <c r="AD33" s="843"/>
      <c r="AE33" s="844"/>
      <c r="AF33" s="845"/>
      <c r="AG33" s="846"/>
      <c r="AH33" s="846"/>
      <c r="AI33" s="846"/>
      <c r="AJ33" s="847"/>
      <c r="AK33" s="914"/>
      <c r="AL33" s="915"/>
      <c r="AM33" s="915"/>
      <c r="AN33" s="915"/>
      <c r="AO33" s="915"/>
      <c r="AP33" s="915"/>
      <c r="AQ33" s="915"/>
      <c r="AR33" s="915"/>
      <c r="AS33" s="915"/>
      <c r="AT33" s="915"/>
      <c r="AU33" s="915"/>
      <c r="AV33" s="915"/>
      <c r="AW33" s="915"/>
      <c r="AX33" s="915"/>
      <c r="AY33" s="915"/>
      <c r="AZ33" s="916"/>
      <c r="BA33" s="916"/>
      <c r="BB33" s="916"/>
      <c r="BC33" s="916"/>
      <c r="BD33" s="916"/>
      <c r="BE33" s="912"/>
      <c r="BF33" s="912"/>
      <c r="BG33" s="912"/>
      <c r="BH33" s="912"/>
      <c r="BI33" s="913"/>
      <c r="BJ33" s="253"/>
      <c r="BK33" s="253"/>
      <c r="BL33" s="253"/>
      <c r="BM33" s="253"/>
      <c r="BN33" s="253"/>
      <c r="BO33" s="266"/>
      <c r="BP33" s="266"/>
      <c r="BQ33" s="263">
        <v>27</v>
      </c>
      <c r="BR33" s="264"/>
      <c r="BS33" s="852"/>
      <c r="BT33" s="853"/>
      <c r="BU33" s="853"/>
      <c r="BV33" s="853"/>
      <c r="BW33" s="853"/>
      <c r="BX33" s="853"/>
      <c r="BY33" s="853"/>
      <c r="BZ33" s="853"/>
      <c r="CA33" s="853"/>
      <c r="CB33" s="853"/>
      <c r="CC33" s="853"/>
      <c r="CD33" s="853"/>
      <c r="CE33" s="853"/>
      <c r="CF33" s="853"/>
      <c r="CG33" s="854"/>
      <c r="CH33" s="865"/>
      <c r="CI33" s="866"/>
      <c r="CJ33" s="866"/>
      <c r="CK33" s="866"/>
      <c r="CL33" s="867"/>
      <c r="CM33" s="865"/>
      <c r="CN33" s="866"/>
      <c r="CO33" s="866"/>
      <c r="CP33" s="866"/>
      <c r="CQ33" s="867"/>
      <c r="CR33" s="865"/>
      <c r="CS33" s="866"/>
      <c r="CT33" s="866"/>
      <c r="CU33" s="866"/>
      <c r="CV33" s="867"/>
      <c r="CW33" s="865"/>
      <c r="CX33" s="866"/>
      <c r="CY33" s="866"/>
      <c r="CZ33" s="866"/>
      <c r="DA33" s="867"/>
      <c r="DB33" s="865"/>
      <c r="DC33" s="866"/>
      <c r="DD33" s="866"/>
      <c r="DE33" s="866"/>
      <c r="DF33" s="867"/>
      <c r="DG33" s="865"/>
      <c r="DH33" s="866"/>
      <c r="DI33" s="866"/>
      <c r="DJ33" s="866"/>
      <c r="DK33" s="867"/>
      <c r="DL33" s="865"/>
      <c r="DM33" s="866"/>
      <c r="DN33" s="866"/>
      <c r="DO33" s="866"/>
      <c r="DP33" s="867"/>
      <c r="DQ33" s="865"/>
      <c r="DR33" s="866"/>
      <c r="DS33" s="866"/>
      <c r="DT33" s="866"/>
      <c r="DU33" s="867"/>
      <c r="DV33" s="868"/>
      <c r="DW33" s="869"/>
      <c r="DX33" s="869"/>
      <c r="DY33" s="869"/>
      <c r="DZ33" s="870"/>
      <c r="EA33" s="247"/>
    </row>
    <row r="34" spans="1:131" s="248" customFormat="1" ht="26.25" customHeight="1" x14ac:dyDescent="0.15">
      <c r="A34" s="267">
        <v>7</v>
      </c>
      <c r="B34" s="839"/>
      <c r="C34" s="840"/>
      <c r="D34" s="840"/>
      <c r="E34" s="840"/>
      <c r="F34" s="840"/>
      <c r="G34" s="840"/>
      <c r="H34" s="840"/>
      <c r="I34" s="840"/>
      <c r="J34" s="840"/>
      <c r="K34" s="840"/>
      <c r="L34" s="840"/>
      <c r="M34" s="840"/>
      <c r="N34" s="840"/>
      <c r="O34" s="840"/>
      <c r="P34" s="841"/>
      <c r="Q34" s="842"/>
      <c r="R34" s="843"/>
      <c r="S34" s="843"/>
      <c r="T34" s="843"/>
      <c r="U34" s="843"/>
      <c r="V34" s="843"/>
      <c r="W34" s="843"/>
      <c r="X34" s="843"/>
      <c r="Y34" s="843"/>
      <c r="Z34" s="843"/>
      <c r="AA34" s="843"/>
      <c r="AB34" s="843"/>
      <c r="AC34" s="843"/>
      <c r="AD34" s="843"/>
      <c r="AE34" s="844"/>
      <c r="AF34" s="845"/>
      <c r="AG34" s="846"/>
      <c r="AH34" s="846"/>
      <c r="AI34" s="846"/>
      <c r="AJ34" s="847"/>
      <c r="AK34" s="914"/>
      <c r="AL34" s="915"/>
      <c r="AM34" s="915"/>
      <c r="AN34" s="915"/>
      <c r="AO34" s="915"/>
      <c r="AP34" s="915"/>
      <c r="AQ34" s="915"/>
      <c r="AR34" s="915"/>
      <c r="AS34" s="915"/>
      <c r="AT34" s="915"/>
      <c r="AU34" s="915"/>
      <c r="AV34" s="915"/>
      <c r="AW34" s="915"/>
      <c r="AX34" s="915"/>
      <c r="AY34" s="915"/>
      <c r="AZ34" s="916"/>
      <c r="BA34" s="916"/>
      <c r="BB34" s="916"/>
      <c r="BC34" s="916"/>
      <c r="BD34" s="916"/>
      <c r="BE34" s="912"/>
      <c r="BF34" s="912"/>
      <c r="BG34" s="912"/>
      <c r="BH34" s="912"/>
      <c r="BI34" s="913"/>
      <c r="BJ34" s="253"/>
      <c r="BK34" s="253"/>
      <c r="BL34" s="253"/>
      <c r="BM34" s="253"/>
      <c r="BN34" s="253"/>
      <c r="BO34" s="266"/>
      <c r="BP34" s="266"/>
      <c r="BQ34" s="263">
        <v>28</v>
      </c>
      <c r="BR34" s="264"/>
      <c r="BS34" s="852"/>
      <c r="BT34" s="853"/>
      <c r="BU34" s="853"/>
      <c r="BV34" s="853"/>
      <c r="BW34" s="853"/>
      <c r="BX34" s="853"/>
      <c r="BY34" s="853"/>
      <c r="BZ34" s="853"/>
      <c r="CA34" s="853"/>
      <c r="CB34" s="853"/>
      <c r="CC34" s="853"/>
      <c r="CD34" s="853"/>
      <c r="CE34" s="853"/>
      <c r="CF34" s="853"/>
      <c r="CG34" s="854"/>
      <c r="CH34" s="865"/>
      <c r="CI34" s="866"/>
      <c r="CJ34" s="866"/>
      <c r="CK34" s="866"/>
      <c r="CL34" s="867"/>
      <c r="CM34" s="865"/>
      <c r="CN34" s="866"/>
      <c r="CO34" s="866"/>
      <c r="CP34" s="866"/>
      <c r="CQ34" s="867"/>
      <c r="CR34" s="865"/>
      <c r="CS34" s="866"/>
      <c r="CT34" s="866"/>
      <c r="CU34" s="866"/>
      <c r="CV34" s="867"/>
      <c r="CW34" s="865"/>
      <c r="CX34" s="866"/>
      <c r="CY34" s="866"/>
      <c r="CZ34" s="866"/>
      <c r="DA34" s="867"/>
      <c r="DB34" s="865"/>
      <c r="DC34" s="866"/>
      <c r="DD34" s="866"/>
      <c r="DE34" s="866"/>
      <c r="DF34" s="867"/>
      <c r="DG34" s="865"/>
      <c r="DH34" s="866"/>
      <c r="DI34" s="866"/>
      <c r="DJ34" s="866"/>
      <c r="DK34" s="867"/>
      <c r="DL34" s="865"/>
      <c r="DM34" s="866"/>
      <c r="DN34" s="866"/>
      <c r="DO34" s="866"/>
      <c r="DP34" s="867"/>
      <c r="DQ34" s="865"/>
      <c r="DR34" s="866"/>
      <c r="DS34" s="866"/>
      <c r="DT34" s="866"/>
      <c r="DU34" s="867"/>
      <c r="DV34" s="868"/>
      <c r="DW34" s="869"/>
      <c r="DX34" s="869"/>
      <c r="DY34" s="869"/>
      <c r="DZ34" s="870"/>
      <c r="EA34" s="247"/>
    </row>
    <row r="35" spans="1:131" s="248" customFormat="1" ht="26.25" customHeight="1" x14ac:dyDescent="0.15">
      <c r="A35" s="267">
        <v>8</v>
      </c>
      <c r="B35" s="839"/>
      <c r="C35" s="840"/>
      <c r="D35" s="840"/>
      <c r="E35" s="840"/>
      <c r="F35" s="840"/>
      <c r="G35" s="840"/>
      <c r="H35" s="840"/>
      <c r="I35" s="840"/>
      <c r="J35" s="840"/>
      <c r="K35" s="840"/>
      <c r="L35" s="840"/>
      <c r="M35" s="840"/>
      <c r="N35" s="840"/>
      <c r="O35" s="840"/>
      <c r="P35" s="841"/>
      <c r="Q35" s="842"/>
      <c r="R35" s="843"/>
      <c r="S35" s="843"/>
      <c r="T35" s="843"/>
      <c r="U35" s="843"/>
      <c r="V35" s="843"/>
      <c r="W35" s="843"/>
      <c r="X35" s="843"/>
      <c r="Y35" s="843"/>
      <c r="Z35" s="843"/>
      <c r="AA35" s="843"/>
      <c r="AB35" s="843"/>
      <c r="AC35" s="843"/>
      <c r="AD35" s="843"/>
      <c r="AE35" s="844"/>
      <c r="AF35" s="845"/>
      <c r="AG35" s="846"/>
      <c r="AH35" s="846"/>
      <c r="AI35" s="846"/>
      <c r="AJ35" s="847"/>
      <c r="AK35" s="914"/>
      <c r="AL35" s="915"/>
      <c r="AM35" s="915"/>
      <c r="AN35" s="915"/>
      <c r="AO35" s="915"/>
      <c r="AP35" s="915"/>
      <c r="AQ35" s="915"/>
      <c r="AR35" s="915"/>
      <c r="AS35" s="915"/>
      <c r="AT35" s="915"/>
      <c r="AU35" s="915"/>
      <c r="AV35" s="915"/>
      <c r="AW35" s="915"/>
      <c r="AX35" s="915"/>
      <c r="AY35" s="915"/>
      <c r="AZ35" s="916"/>
      <c r="BA35" s="916"/>
      <c r="BB35" s="916"/>
      <c r="BC35" s="916"/>
      <c r="BD35" s="916"/>
      <c r="BE35" s="912"/>
      <c r="BF35" s="912"/>
      <c r="BG35" s="912"/>
      <c r="BH35" s="912"/>
      <c r="BI35" s="913"/>
      <c r="BJ35" s="253"/>
      <c r="BK35" s="253"/>
      <c r="BL35" s="253"/>
      <c r="BM35" s="253"/>
      <c r="BN35" s="253"/>
      <c r="BO35" s="266"/>
      <c r="BP35" s="266"/>
      <c r="BQ35" s="263">
        <v>29</v>
      </c>
      <c r="BR35" s="264"/>
      <c r="BS35" s="852"/>
      <c r="BT35" s="853"/>
      <c r="BU35" s="853"/>
      <c r="BV35" s="853"/>
      <c r="BW35" s="853"/>
      <c r="BX35" s="853"/>
      <c r="BY35" s="853"/>
      <c r="BZ35" s="853"/>
      <c r="CA35" s="853"/>
      <c r="CB35" s="853"/>
      <c r="CC35" s="853"/>
      <c r="CD35" s="853"/>
      <c r="CE35" s="853"/>
      <c r="CF35" s="853"/>
      <c r="CG35" s="854"/>
      <c r="CH35" s="865"/>
      <c r="CI35" s="866"/>
      <c r="CJ35" s="866"/>
      <c r="CK35" s="866"/>
      <c r="CL35" s="867"/>
      <c r="CM35" s="865"/>
      <c r="CN35" s="866"/>
      <c r="CO35" s="866"/>
      <c r="CP35" s="866"/>
      <c r="CQ35" s="867"/>
      <c r="CR35" s="865"/>
      <c r="CS35" s="866"/>
      <c r="CT35" s="866"/>
      <c r="CU35" s="866"/>
      <c r="CV35" s="867"/>
      <c r="CW35" s="865"/>
      <c r="CX35" s="866"/>
      <c r="CY35" s="866"/>
      <c r="CZ35" s="866"/>
      <c r="DA35" s="867"/>
      <c r="DB35" s="865"/>
      <c r="DC35" s="866"/>
      <c r="DD35" s="866"/>
      <c r="DE35" s="866"/>
      <c r="DF35" s="867"/>
      <c r="DG35" s="865"/>
      <c r="DH35" s="866"/>
      <c r="DI35" s="866"/>
      <c r="DJ35" s="866"/>
      <c r="DK35" s="867"/>
      <c r="DL35" s="865"/>
      <c r="DM35" s="866"/>
      <c r="DN35" s="866"/>
      <c r="DO35" s="866"/>
      <c r="DP35" s="867"/>
      <c r="DQ35" s="865"/>
      <c r="DR35" s="866"/>
      <c r="DS35" s="866"/>
      <c r="DT35" s="866"/>
      <c r="DU35" s="867"/>
      <c r="DV35" s="868"/>
      <c r="DW35" s="869"/>
      <c r="DX35" s="869"/>
      <c r="DY35" s="869"/>
      <c r="DZ35" s="870"/>
      <c r="EA35" s="247"/>
    </row>
    <row r="36" spans="1:131" s="248" customFormat="1" ht="26.25" customHeight="1" x14ac:dyDescent="0.15">
      <c r="A36" s="267">
        <v>9</v>
      </c>
      <c r="B36" s="839"/>
      <c r="C36" s="840"/>
      <c r="D36" s="840"/>
      <c r="E36" s="840"/>
      <c r="F36" s="840"/>
      <c r="G36" s="840"/>
      <c r="H36" s="840"/>
      <c r="I36" s="840"/>
      <c r="J36" s="840"/>
      <c r="K36" s="840"/>
      <c r="L36" s="840"/>
      <c r="M36" s="840"/>
      <c r="N36" s="840"/>
      <c r="O36" s="840"/>
      <c r="P36" s="841"/>
      <c r="Q36" s="842"/>
      <c r="R36" s="843"/>
      <c r="S36" s="843"/>
      <c r="T36" s="843"/>
      <c r="U36" s="843"/>
      <c r="V36" s="843"/>
      <c r="W36" s="843"/>
      <c r="X36" s="843"/>
      <c r="Y36" s="843"/>
      <c r="Z36" s="843"/>
      <c r="AA36" s="843"/>
      <c r="AB36" s="843"/>
      <c r="AC36" s="843"/>
      <c r="AD36" s="843"/>
      <c r="AE36" s="844"/>
      <c r="AF36" s="845"/>
      <c r="AG36" s="846"/>
      <c r="AH36" s="846"/>
      <c r="AI36" s="846"/>
      <c r="AJ36" s="847"/>
      <c r="AK36" s="914"/>
      <c r="AL36" s="915"/>
      <c r="AM36" s="915"/>
      <c r="AN36" s="915"/>
      <c r="AO36" s="915"/>
      <c r="AP36" s="915"/>
      <c r="AQ36" s="915"/>
      <c r="AR36" s="915"/>
      <c r="AS36" s="915"/>
      <c r="AT36" s="915"/>
      <c r="AU36" s="915"/>
      <c r="AV36" s="915"/>
      <c r="AW36" s="915"/>
      <c r="AX36" s="915"/>
      <c r="AY36" s="915"/>
      <c r="AZ36" s="916"/>
      <c r="BA36" s="916"/>
      <c r="BB36" s="916"/>
      <c r="BC36" s="916"/>
      <c r="BD36" s="916"/>
      <c r="BE36" s="912"/>
      <c r="BF36" s="912"/>
      <c r="BG36" s="912"/>
      <c r="BH36" s="912"/>
      <c r="BI36" s="913"/>
      <c r="BJ36" s="253"/>
      <c r="BK36" s="253"/>
      <c r="BL36" s="253"/>
      <c r="BM36" s="253"/>
      <c r="BN36" s="253"/>
      <c r="BO36" s="266"/>
      <c r="BP36" s="266"/>
      <c r="BQ36" s="263">
        <v>30</v>
      </c>
      <c r="BR36" s="264"/>
      <c r="BS36" s="852"/>
      <c r="BT36" s="853"/>
      <c r="BU36" s="853"/>
      <c r="BV36" s="853"/>
      <c r="BW36" s="853"/>
      <c r="BX36" s="853"/>
      <c r="BY36" s="853"/>
      <c r="BZ36" s="853"/>
      <c r="CA36" s="853"/>
      <c r="CB36" s="853"/>
      <c r="CC36" s="853"/>
      <c r="CD36" s="853"/>
      <c r="CE36" s="853"/>
      <c r="CF36" s="853"/>
      <c r="CG36" s="854"/>
      <c r="CH36" s="865"/>
      <c r="CI36" s="866"/>
      <c r="CJ36" s="866"/>
      <c r="CK36" s="866"/>
      <c r="CL36" s="867"/>
      <c r="CM36" s="865"/>
      <c r="CN36" s="866"/>
      <c r="CO36" s="866"/>
      <c r="CP36" s="866"/>
      <c r="CQ36" s="867"/>
      <c r="CR36" s="865"/>
      <c r="CS36" s="866"/>
      <c r="CT36" s="866"/>
      <c r="CU36" s="866"/>
      <c r="CV36" s="867"/>
      <c r="CW36" s="865"/>
      <c r="CX36" s="866"/>
      <c r="CY36" s="866"/>
      <c r="CZ36" s="866"/>
      <c r="DA36" s="867"/>
      <c r="DB36" s="865"/>
      <c r="DC36" s="866"/>
      <c r="DD36" s="866"/>
      <c r="DE36" s="866"/>
      <c r="DF36" s="867"/>
      <c r="DG36" s="865"/>
      <c r="DH36" s="866"/>
      <c r="DI36" s="866"/>
      <c r="DJ36" s="866"/>
      <c r="DK36" s="867"/>
      <c r="DL36" s="865"/>
      <c r="DM36" s="866"/>
      <c r="DN36" s="866"/>
      <c r="DO36" s="866"/>
      <c r="DP36" s="867"/>
      <c r="DQ36" s="865"/>
      <c r="DR36" s="866"/>
      <c r="DS36" s="866"/>
      <c r="DT36" s="866"/>
      <c r="DU36" s="867"/>
      <c r="DV36" s="868"/>
      <c r="DW36" s="869"/>
      <c r="DX36" s="869"/>
      <c r="DY36" s="869"/>
      <c r="DZ36" s="870"/>
      <c r="EA36" s="247"/>
    </row>
    <row r="37" spans="1:131" s="248" customFormat="1" ht="26.25" customHeight="1" x14ac:dyDescent="0.15">
      <c r="A37" s="267">
        <v>10</v>
      </c>
      <c r="B37" s="839"/>
      <c r="C37" s="840"/>
      <c r="D37" s="840"/>
      <c r="E37" s="840"/>
      <c r="F37" s="840"/>
      <c r="G37" s="840"/>
      <c r="H37" s="840"/>
      <c r="I37" s="840"/>
      <c r="J37" s="840"/>
      <c r="K37" s="840"/>
      <c r="L37" s="840"/>
      <c r="M37" s="840"/>
      <c r="N37" s="840"/>
      <c r="O37" s="840"/>
      <c r="P37" s="841"/>
      <c r="Q37" s="842"/>
      <c r="R37" s="843"/>
      <c r="S37" s="843"/>
      <c r="T37" s="843"/>
      <c r="U37" s="843"/>
      <c r="V37" s="843"/>
      <c r="W37" s="843"/>
      <c r="X37" s="843"/>
      <c r="Y37" s="843"/>
      <c r="Z37" s="843"/>
      <c r="AA37" s="843"/>
      <c r="AB37" s="843"/>
      <c r="AC37" s="843"/>
      <c r="AD37" s="843"/>
      <c r="AE37" s="844"/>
      <c r="AF37" s="845"/>
      <c r="AG37" s="846"/>
      <c r="AH37" s="846"/>
      <c r="AI37" s="846"/>
      <c r="AJ37" s="847"/>
      <c r="AK37" s="914"/>
      <c r="AL37" s="915"/>
      <c r="AM37" s="915"/>
      <c r="AN37" s="915"/>
      <c r="AO37" s="915"/>
      <c r="AP37" s="915"/>
      <c r="AQ37" s="915"/>
      <c r="AR37" s="915"/>
      <c r="AS37" s="915"/>
      <c r="AT37" s="915"/>
      <c r="AU37" s="915"/>
      <c r="AV37" s="915"/>
      <c r="AW37" s="915"/>
      <c r="AX37" s="915"/>
      <c r="AY37" s="915"/>
      <c r="AZ37" s="916"/>
      <c r="BA37" s="916"/>
      <c r="BB37" s="916"/>
      <c r="BC37" s="916"/>
      <c r="BD37" s="916"/>
      <c r="BE37" s="912"/>
      <c r="BF37" s="912"/>
      <c r="BG37" s="912"/>
      <c r="BH37" s="912"/>
      <c r="BI37" s="913"/>
      <c r="BJ37" s="253"/>
      <c r="BK37" s="253"/>
      <c r="BL37" s="253"/>
      <c r="BM37" s="253"/>
      <c r="BN37" s="253"/>
      <c r="BO37" s="266"/>
      <c r="BP37" s="266"/>
      <c r="BQ37" s="263">
        <v>31</v>
      </c>
      <c r="BR37" s="264"/>
      <c r="BS37" s="852"/>
      <c r="BT37" s="853"/>
      <c r="BU37" s="853"/>
      <c r="BV37" s="853"/>
      <c r="BW37" s="853"/>
      <c r="BX37" s="853"/>
      <c r="BY37" s="853"/>
      <c r="BZ37" s="853"/>
      <c r="CA37" s="853"/>
      <c r="CB37" s="853"/>
      <c r="CC37" s="853"/>
      <c r="CD37" s="853"/>
      <c r="CE37" s="853"/>
      <c r="CF37" s="853"/>
      <c r="CG37" s="854"/>
      <c r="CH37" s="865"/>
      <c r="CI37" s="866"/>
      <c r="CJ37" s="866"/>
      <c r="CK37" s="866"/>
      <c r="CL37" s="867"/>
      <c r="CM37" s="865"/>
      <c r="CN37" s="866"/>
      <c r="CO37" s="866"/>
      <c r="CP37" s="866"/>
      <c r="CQ37" s="867"/>
      <c r="CR37" s="865"/>
      <c r="CS37" s="866"/>
      <c r="CT37" s="866"/>
      <c r="CU37" s="866"/>
      <c r="CV37" s="867"/>
      <c r="CW37" s="865"/>
      <c r="CX37" s="866"/>
      <c r="CY37" s="866"/>
      <c r="CZ37" s="866"/>
      <c r="DA37" s="867"/>
      <c r="DB37" s="865"/>
      <c r="DC37" s="866"/>
      <c r="DD37" s="866"/>
      <c r="DE37" s="866"/>
      <c r="DF37" s="867"/>
      <c r="DG37" s="865"/>
      <c r="DH37" s="866"/>
      <c r="DI37" s="866"/>
      <c r="DJ37" s="866"/>
      <c r="DK37" s="867"/>
      <c r="DL37" s="865"/>
      <c r="DM37" s="866"/>
      <c r="DN37" s="866"/>
      <c r="DO37" s="866"/>
      <c r="DP37" s="867"/>
      <c r="DQ37" s="865"/>
      <c r="DR37" s="866"/>
      <c r="DS37" s="866"/>
      <c r="DT37" s="866"/>
      <c r="DU37" s="867"/>
      <c r="DV37" s="868"/>
      <c r="DW37" s="869"/>
      <c r="DX37" s="869"/>
      <c r="DY37" s="869"/>
      <c r="DZ37" s="870"/>
      <c r="EA37" s="247"/>
    </row>
    <row r="38" spans="1:131" s="248" customFormat="1" ht="26.25" customHeight="1" x14ac:dyDescent="0.15">
      <c r="A38" s="267">
        <v>11</v>
      </c>
      <c r="B38" s="839"/>
      <c r="C38" s="840"/>
      <c r="D38" s="840"/>
      <c r="E38" s="840"/>
      <c r="F38" s="840"/>
      <c r="G38" s="840"/>
      <c r="H38" s="840"/>
      <c r="I38" s="840"/>
      <c r="J38" s="840"/>
      <c r="K38" s="840"/>
      <c r="L38" s="840"/>
      <c r="M38" s="840"/>
      <c r="N38" s="840"/>
      <c r="O38" s="840"/>
      <c r="P38" s="841"/>
      <c r="Q38" s="842"/>
      <c r="R38" s="843"/>
      <c r="S38" s="843"/>
      <c r="T38" s="843"/>
      <c r="U38" s="843"/>
      <c r="V38" s="843"/>
      <c r="W38" s="843"/>
      <c r="X38" s="843"/>
      <c r="Y38" s="843"/>
      <c r="Z38" s="843"/>
      <c r="AA38" s="843"/>
      <c r="AB38" s="843"/>
      <c r="AC38" s="843"/>
      <c r="AD38" s="843"/>
      <c r="AE38" s="844"/>
      <c r="AF38" s="845"/>
      <c r="AG38" s="846"/>
      <c r="AH38" s="846"/>
      <c r="AI38" s="846"/>
      <c r="AJ38" s="847"/>
      <c r="AK38" s="914"/>
      <c r="AL38" s="915"/>
      <c r="AM38" s="915"/>
      <c r="AN38" s="915"/>
      <c r="AO38" s="915"/>
      <c r="AP38" s="915"/>
      <c r="AQ38" s="915"/>
      <c r="AR38" s="915"/>
      <c r="AS38" s="915"/>
      <c r="AT38" s="915"/>
      <c r="AU38" s="915"/>
      <c r="AV38" s="915"/>
      <c r="AW38" s="915"/>
      <c r="AX38" s="915"/>
      <c r="AY38" s="915"/>
      <c r="AZ38" s="916"/>
      <c r="BA38" s="916"/>
      <c r="BB38" s="916"/>
      <c r="BC38" s="916"/>
      <c r="BD38" s="916"/>
      <c r="BE38" s="912"/>
      <c r="BF38" s="912"/>
      <c r="BG38" s="912"/>
      <c r="BH38" s="912"/>
      <c r="BI38" s="913"/>
      <c r="BJ38" s="253"/>
      <c r="BK38" s="253"/>
      <c r="BL38" s="253"/>
      <c r="BM38" s="253"/>
      <c r="BN38" s="253"/>
      <c r="BO38" s="266"/>
      <c r="BP38" s="266"/>
      <c r="BQ38" s="263">
        <v>32</v>
      </c>
      <c r="BR38" s="264"/>
      <c r="BS38" s="852"/>
      <c r="BT38" s="853"/>
      <c r="BU38" s="853"/>
      <c r="BV38" s="853"/>
      <c r="BW38" s="853"/>
      <c r="BX38" s="853"/>
      <c r="BY38" s="853"/>
      <c r="BZ38" s="853"/>
      <c r="CA38" s="853"/>
      <c r="CB38" s="853"/>
      <c r="CC38" s="853"/>
      <c r="CD38" s="853"/>
      <c r="CE38" s="853"/>
      <c r="CF38" s="853"/>
      <c r="CG38" s="854"/>
      <c r="CH38" s="865"/>
      <c r="CI38" s="866"/>
      <c r="CJ38" s="866"/>
      <c r="CK38" s="866"/>
      <c r="CL38" s="867"/>
      <c r="CM38" s="865"/>
      <c r="CN38" s="866"/>
      <c r="CO38" s="866"/>
      <c r="CP38" s="866"/>
      <c r="CQ38" s="867"/>
      <c r="CR38" s="865"/>
      <c r="CS38" s="866"/>
      <c r="CT38" s="866"/>
      <c r="CU38" s="866"/>
      <c r="CV38" s="867"/>
      <c r="CW38" s="865"/>
      <c r="CX38" s="866"/>
      <c r="CY38" s="866"/>
      <c r="CZ38" s="866"/>
      <c r="DA38" s="867"/>
      <c r="DB38" s="865"/>
      <c r="DC38" s="866"/>
      <c r="DD38" s="866"/>
      <c r="DE38" s="866"/>
      <c r="DF38" s="867"/>
      <c r="DG38" s="865"/>
      <c r="DH38" s="866"/>
      <c r="DI38" s="866"/>
      <c r="DJ38" s="866"/>
      <c r="DK38" s="867"/>
      <c r="DL38" s="865"/>
      <c r="DM38" s="866"/>
      <c r="DN38" s="866"/>
      <c r="DO38" s="866"/>
      <c r="DP38" s="867"/>
      <c r="DQ38" s="865"/>
      <c r="DR38" s="866"/>
      <c r="DS38" s="866"/>
      <c r="DT38" s="866"/>
      <c r="DU38" s="867"/>
      <c r="DV38" s="868"/>
      <c r="DW38" s="869"/>
      <c r="DX38" s="869"/>
      <c r="DY38" s="869"/>
      <c r="DZ38" s="870"/>
      <c r="EA38" s="247"/>
    </row>
    <row r="39" spans="1:131" s="248" customFormat="1" ht="26.25" customHeight="1" x14ac:dyDescent="0.15">
      <c r="A39" s="267">
        <v>12</v>
      </c>
      <c r="B39" s="839"/>
      <c r="C39" s="840"/>
      <c r="D39" s="840"/>
      <c r="E39" s="840"/>
      <c r="F39" s="840"/>
      <c r="G39" s="840"/>
      <c r="H39" s="840"/>
      <c r="I39" s="840"/>
      <c r="J39" s="840"/>
      <c r="K39" s="840"/>
      <c r="L39" s="840"/>
      <c r="M39" s="840"/>
      <c r="N39" s="840"/>
      <c r="O39" s="840"/>
      <c r="P39" s="841"/>
      <c r="Q39" s="842"/>
      <c r="R39" s="843"/>
      <c r="S39" s="843"/>
      <c r="T39" s="843"/>
      <c r="U39" s="843"/>
      <c r="V39" s="843"/>
      <c r="W39" s="843"/>
      <c r="X39" s="843"/>
      <c r="Y39" s="843"/>
      <c r="Z39" s="843"/>
      <c r="AA39" s="843"/>
      <c r="AB39" s="843"/>
      <c r="AC39" s="843"/>
      <c r="AD39" s="843"/>
      <c r="AE39" s="844"/>
      <c r="AF39" s="845"/>
      <c r="AG39" s="846"/>
      <c r="AH39" s="846"/>
      <c r="AI39" s="846"/>
      <c r="AJ39" s="847"/>
      <c r="AK39" s="914"/>
      <c r="AL39" s="915"/>
      <c r="AM39" s="915"/>
      <c r="AN39" s="915"/>
      <c r="AO39" s="915"/>
      <c r="AP39" s="915"/>
      <c r="AQ39" s="915"/>
      <c r="AR39" s="915"/>
      <c r="AS39" s="915"/>
      <c r="AT39" s="915"/>
      <c r="AU39" s="915"/>
      <c r="AV39" s="915"/>
      <c r="AW39" s="915"/>
      <c r="AX39" s="915"/>
      <c r="AY39" s="915"/>
      <c r="AZ39" s="916"/>
      <c r="BA39" s="916"/>
      <c r="BB39" s="916"/>
      <c r="BC39" s="916"/>
      <c r="BD39" s="916"/>
      <c r="BE39" s="912"/>
      <c r="BF39" s="912"/>
      <c r="BG39" s="912"/>
      <c r="BH39" s="912"/>
      <c r="BI39" s="913"/>
      <c r="BJ39" s="253"/>
      <c r="BK39" s="253"/>
      <c r="BL39" s="253"/>
      <c r="BM39" s="253"/>
      <c r="BN39" s="253"/>
      <c r="BO39" s="266"/>
      <c r="BP39" s="266"/>
      <c r="BQ39" s="263">
        <v>33</v>
      </c>
      <c r="BR39" s="264"/>
      <c r="BS39" s="852"/>
      <c r="BT39" s="853"/>
      <c r="BU39" s="853"/>
      <c r="BV39" s="853"/>
      <c r="BW39" s="853"/>
      <c r="BX39" s="853"/>
      <c r="BY39" s="853"/>
      <c r="BZ39" s="853"/>
      <c r="CA39" s="853"/>
      <c r="CB39" s="853"/>
      <c r="CC39" s="853"/>
      <c r="CD39" s="853"/>
      <c r="CE39" s="853"/>
      <c r="CF39" s="853"/>
      <c r="CG39" s="854"/>
      <c r="CH39" s="865"/>
      <c r="CI39" s="866"/>
      <c r="CJ39" s="866"/>
      <c r="CK39" s="866"/>
      <c r="CL39" s="867"/>
      <c r="CM39" s="865"/>
      <c r="CN39" s="866"/>
      <c r="CO39" s="866"/>
      <c r="CP39" s="866"/>
      <c r="CQ39" s="867"/>
      <c r="CR39" s="865"/>
      <c r="CS39" s="866"/>
      <c r="CT39" s="866"/>
      <c r="CU39" s="866"/>
      <c r="CV39" s="867"/>
      <c r="CW39" s="865"/>
      <c r="CX39" s="866"/>
      <c r="CY39" s="866"/>
      <c r="CZ39" s="866"/>
      <c r="DA39" s="867"/>
      <c r="DB39" s="865"/>
      <c r="DC39" s="866"/>
      <c r="DD39" s="866"/>
      <c r="DE39" s="866"/>
      <c r="DF39" s="867"/>
      <c r="DG39" s="865"/>
      <c r="DH39" s="866"/>
      <c r="DI39" s="866"/>
      <c r="DJ39" s="866"/>
      <c r="DK39" s="867"/>
      <c r="DL39" s="865"/>
      <c r="DM39" s="866"/>
      <c r="DN39" s="866"/>
      <c r="DO39" s="866"/>
      <c r="DP39" s="867"/>
      <c r="DQ39" s="865"/>
      <c r="DR39" s="866"/>
      <c r="DS39" s="866"/>
      <c r="DT39" s="866"/>
      <c r="DU39" s="867"/>
      <c r="DV39" s="868"/>
      <c r="DW39" s="869"/>
      <c r="DX39" s="869"/>
      <c r="DY39" s="869"/>
      <c r="DZ39" s="870"/>
      <c r="EA39" s="247"/>
    </row>
    <row r="40" spans="1:131" s="248" customFormat="1" ht="26.25" customHeight="1" x14ac:dyDescent="0.15">
      <c r="A40" s="262">
        <v>13</v>
      </c>
      <c r="B40" s="839"/>
      <c r="C40" s="840"/>
      <c r="D40" s="840"/>
      <c r="E40" s="840"/>
      <c r="F40" s="840"/>
      <c r="G40" s="840"/>
      <c r="H40" s="840"/>
      <c r="I40" s="840"/>
      <c r="J40" s="840"/>
      <c r="K40" s="840"/>
      <c r="L40" s="840"/>
      <c r="M40" s="840"/>
      <c r="N40" s="840"/>
      <c r="O40" s="840"/>
      <c r="P40" s="841"/>
      <c r="Q40" s="842"/>
      <c r="R40" s="843"/>
      <c r="S40" s="843"/>
      <c r="T40" s="843"/>
      <c r="U40" s="843"/>
      <c r="V40" s="843"/>
      <c r="W40" s="843"/>
      <c r="X40" s="843"/>
      <c r="Y40" s="843"/>
      <c r="Z40" s="843"/>
      <c r="AA40" s="843"/>
      <c r="AB40" s="843"/>
      <c r="AC40" s="843"/>
      <c r="AD40" s="843"/>
      <c r="AE40" s="844"/>
      <c r="AF40" s="845"/>
      <c r="AG40" s="846"/>
      <c r="AH40" s="846"/>
      <c r="AI40" s="846"/>
      <c r="AJ40" s="847"/>
      <c r="AK40" s="914"/>
      <c r="AL40" s="915"/>
      <c r="AM40" s="915"/>
      <c r="AN40" s="915"/>
      <c r="AO40" s="915"/>
      <c r="AP40" s="915"/>
      <c r="AQ40" s="915"/>
      <c r="AR40" s="915"/>
      <c r="AS40" s="915"/>
      <c r="AT40" s="915"/>
      <c r="AU40" s="915"/>
      <c r="AV40" s="915"/>
      <c r="AW40" s="915"/>
      <c r="AX40" s="915"/>
      <c r="AY40" s="915"/>
      <c r="AZ40" s="916"/>
      <c r="BA40" s="916"/>
      <c r="BB40" s="916"/>
      <c r="BC40" s="916"/>
      <c r="BD40" s="916"/>
      <c r="BE40" s="912"/>
      <c r="BF40" s="912"/>
      <c r="BG40" s="912"/>
      <c r="BH40" s="912"/>
      <c r="BI40" s="913"/>
      <c r="BJ40" s="253"/>
      <c r="BK40" s="253"/>
      <c r="BL40" s="253"/>
      <c r="BM40" s="253"/>
      <c r="BN40" s="253"/>
      <c r="BO40" s="266"/>
      <c r="BP40" s="266"/>
      <c r="BQ40" s="263">
        <v>34</v>
      </c>
      <c r="BR40" s="264"/>
      <c r="BS40" s="852"/>
      <c r="BT40" s="853"/>
      <c r="BU40" s="853"/>
      <c r="BV40" s="853"/>
      <c r="BW40" s="853"/>
      <c r="BX40" s="853"/>
      <c r="BY40" s="853"/>
      <c r="BZ40" s="853"/>
      <c r="CA40" s="853"/>
      <c r="CB40" s="853"/>
      <c r="CC40" s="853"/>
      <c r="CD40" s="853"/>
      <c r="CE40" s="853"/>
      <c r="CF40" s="853"/>
      <c r="CG40" s="854"/>
      <c r="CH40" s="865"/>
      <c r="CI40" s="866"/>
      <c r="CJ40" s="866"/>
      <c r="CK40" s="866"/>
      <c r="CL40" s="867"/>
      <c r="CM40" s="865"/>
      <c r="CN40" s="866"/>
      <c r="CO40" s="866"/>
      <c r="CP40" s="866"/>
      <c r="CQ40" s="867"/>
      <c r="CR40" s="865"/>
      <c r="CS40" s="866"/>
      <c r="CT40" s="866"/>
      <c r="CU40" s="866"/>
      <c r="CV40" s="867"/>
      <c r="CW40" s="865"/>
      <c r="CX40" s="866"/>
      <c r="CY40" s="866"/>
      <c r="CZ40" s="866"/>
      <c r="DA40" s="867"/>
      <c r="DB40" s="865"/>
      <c r="DC40" s="866"/>
      <c r="DD40" s="866"/>
      <c r="DE40" s="866"/>
      <c r="DF40" s="867"/>
      <c r="DG40" s="865"/>
      <c r="DH40" s="866"/>
      <c r="DI40" s="866"/>
      <c r="DJ40" s="866"/>
      <c r="DK40" s="867"/>
      <c r="DL40" s="865"/>
      <c r="DM40" s="866"/>
      <c r="DN40" s="866"/>
      <c r="DO40" s="866"/>
      <c r="DP40" s="867"/>
      <c r="DQ40" s="865"/>
      <c r="DR40" s="866"/>
      <c r="DS40" s="866"/>
      <c r="DT40" s="866"/>
      <c r="DU40" s="867"/>
      <c r="DV40" s="868"/>
      <c r="DW40" s="869"/>
      <c r="DX40" s="869"/>
      <c r="DY40" s="869"/>
      <c r="DZ40" s="870"/>
      <c r="EA40" s="247"/>
    </row>
    <row r="41" spans="1:131" s="248" customFormat="1" ht="26.25" customHeight="1" x14ac:dyDescent="0.15">
      <c r="A41" s="262">
        <v>14</v>
      </c>
      <c r="B41" s="839"/>
      <c r="C41" s="840"/>
      <c r="D41" s="840"/>
      <c r="E41" s="840"/>
      <c r="F41" s="840"/>
      <c r="G41" s="840"/>
      <c r="H41" s="840"/>
      <c r="I41" s="840"/>
      <c r="J41" s="840"/>
      <c r="K41" s="840"/>
      <c r="L41" s="840"/>
      <c r="M41" s="840"/>
      <c r="N41" s="840"/>
      <c r="O41" s="840"/>
      <c r="P41" s="841"/>
      <c r="Q41" s="842"/>
      <c r="R41" s="843"/>
      <c r="S41" s="843"/>
      <c r="T41" s="843"/>
      <c r="U41" s="843"/>
      <c r="V41" s="843"/>
      <c r="W41" s="843"/>
      <c r="X41" s="843"/>
      <c r="Y41" s="843"/>
      <c r="Z41" s="843"/>
      <c r="AA41" s="843"/>
      <c r="AB41" s="843"/>
      <c r="AC41" s="843"/>
      <c r="AD41" s="843"/>
      <c r="AE41" s="844"/>
      <c r="AF41" s="845"/>
      <c r="AG41" s="846"/>
      <c r="AH41" s="846"/>
      <c r="AI41" s="846"/>
      <c r="AJ41" s="847"/>
      <c r="AK41" s="914"/>
      <c r="AL41" s="915"/>
      <c r="AM41" s="915"/>
      <c r="AN41" s="915"/>
      <c r="AO41" s="915"/>
      <c r="AP41" s="915"/>
      <c r="AQ41" s="915"/>
      <c r="AR41" s="915"/>
      <c r="AS41" s="915"/>
      <c r="AT41" s="915"/>
      <c r="AU41" s="915"/>
      <c r="AV41" s="915"/>
      <c r="AW41" s="915"/>
      <c r="AX41" s="915"/>
      <c r="AY41" s="915"/>
      <c r="AZ41" s="916"/>
      <c r="BA41" s="916"/>
      <c r="BB41" s="916"/>
      <c r="BC41" s="916"/>
      <c r="BD41" s="916"/>
      <c r="BE41" s="912"/>
      <c r="BF41" s="912"/>
      <c r="BG41" s="912"/>
      <c r="BH41" s="912"/>
      <c r="BI41" s="913"/>
      <c r="BJ41" s="253"/>
      <c r="BK41" s="253"/>
      <c r="BL41" s="253"/>
      <c r="BM41" s="253"/>
      <c r="BN41" s="253"/>
      <c r="BO41" s="266"/>
      <c r="BP41" s="266"/>
      <c r="BQ41" s="263">
        <v>35</v>
      </c>
      <c r="BR41" s="264"/>
      <c r="BS41" s="852"/>
      <c r="BT41" s="853"/>
      <c r="BU41" s="853"/>
      <c r="BV41" s="853"/>
      <c r="BW41" s="853"/>
      <c r="BX41" s="853"/>
      <c r="BY41" s="853"/>
      <c r="BZ41" s="853"/>
      <c r="CA41" s="853"/>
      <c r="CB41" s="853"/>
      <c r="CC41" s="853"/>
      <c r="CD41" s="853"/>
      <c r="CE41" s="853"/>
      <c r="CF41" s="853"/>
      <c r="CG41" s="854"/>
      <c r="CH41" s="865"/>
      <c r="CI41" s="866"/>
      <c r="CJ41" s="866"/>
      <c r="CK41" s="866"/>
      <c r="CL41" s="867"/>
      <c r="CM41" s="865"/>
      <c r="CN41" s="866"/>
      <c r="CO41" s="866"/>
      <c r="CP41" s="866"/>
      <c r="CQ41" s="867"/>
      <c r="CR41" s="865"/>
      <c r="CS41" s="866"/>
      <c r="CT41" s="866"/>
      <c r="CU41" s="866"/>
      <c r="CV41" s="867"/>
      <c r="CW41" s="865"/>
      <c r="CX41" s="866"/>
      <c r="CY41" s="866"/>
      <c r="CZ41" s="866"/>
      <c r="DA41" s="867"/>
      <c r="DB41" s="865"/>
      <c r="DC41" s="866"/>
      <c r="DD41" s="866"/>
      <c r="DE41" s="866"/>
      <c r="DF41" s="867"/>
      <c r="DG41" s="865"/>
      <c r="DH41" s="866"/>
      <c r="DI41" s="866"/>
      <c r="DJ41" s="866"/>
      <c r="DK41" s="867"/>
      <c r="DL41" s="865"/>
      <c r="DM41" s="866"/>
      <c r="DN41" s="866"/>
      <c r="DO41" s="866"/>
      <c r="DP41" s="867"/>
      <c r="DQ41" s="865"/>
      <c r="DR41" s="866"/>
      <c r="DS41" s="866"/>
      <c r="DT41" s="866"/>
      <c r="DU41" s="867"/>
      <c r="DV41" s="868"/>
      <c r="DW41" s="869"/>
      <c r="DX41" s="869"/>
      <c r="DY41" s="869"/>
      <c r="DZ41" s="870"/>
      <c r="EA41" s="247"/>
    </row>
    <row r="42" spans="1:131" s="248" customFormat="1" ht="26.25" customHeight="1" x14ac:dyDescent="0.15">
      <c r="A42" s="262">
        <v>15</v>
      </c>
      <c r="B42" s="839"/>
      <c r="C42" s="840"/>
      <c r="D42" s="840"/>
      <c r="E42" s="840"/>
      <c r="F42" s="840"/>
      <c r="G42" s="840"/>
      <c r="H42" s="840"/>
      <c r="I42" s="840"/>
      <c r="J42" s="840"/>
      <c r="K42" s="840"/>
      <c r="L42" s="840"/>
      <c r="M42" s="840"/>
      <c r="N42" s="840"/>
      <c r="O42" s="840"/>
      <c r="P42" s="841"/>
      <c r="Q42" s="842"/>
      <c r="R42" s="843"/>
      <c r="S42" s="843"/>
      <c r="T42" s="843"/>
      <c r="U42" s="843"/>
      <c r="V42" s="843"/>
      <c r="W42" s="843"/>
      <c r="X42" s="843"/>
      <c r="Y42" s="843"/>
      <c r="Z42" s="843"/>
      <c r="AA42" s="843"/>
      <c r="AB42" s="843"/>
      <c r="AC42" s="843"/>
      <c r="AD42" s="843"/>
      <c r="AE42" s="844"/>
      <c r="AF42" s="845"/>
      <c r="AG42" s="846"/>
      <c r="AH42" s="846"/>
      <c r="AI42" s="846"/>
      <c r="AJ42" s="847"/>
      <c r="AK42" s="914"/>
      <c r="AL42" s="915"/>
      <c r="AM42" s="915"/>
      <c r="AN42" s="915"/>
      <c r="AO42" s="915"/>
      <c r="AP42" s="915"/>
      <c r="AQ42" s="915"/>
      <c r="AR42" s="915"/>
      <c r="AS42" s="915"/>
      <c r="AT42" s="915"/>
      <c r="AU42" s="915"/>
      <c r="AV42" s="915"/>
      <c r="AW42" s="915"/>
      <c r="AX42" s="915"/>
      <c r="AY42" s="915"/>
      <c r="AZ42" s="916"/>
      <c r="BA42" s="916"/>
      <c r="BB42" s="916"/>
      <c r="BC42" s="916"/>
      <c r="BD42" s="916"/>
      <c r="BE42" s="912"/>
      <c r="BF42" s="912"/>
      <c r="BG42" s="912"/>
      <c r="BH42" s="912"/>
      <c r="BI42" s="913"/>
      <c r="BJ42" s="253"/>
      <c r="BK42" s="253"/>
      <c r="BL42" s="253"/>
      <c r="BM42" s="253"/>
      <c r="BN42" s="253"/>
      <c r="BO42" s="266"/>
      <c r="BP42" s="266"/>
      <c r="BQ42" s="263">
        <v>36</v>
      </c>
      <c r="BR42" s="264"/>
      <c r="BS42" s="852"/>
      <c r="BT42" s="853"/>
      <c r="BU42" s="853"/>
      <c r="BV42" s="853"/>
      <c r="BW42" s="853"/>
      <c r="BX42" s="853"/>
      <c r="BY42" s="853"/>
      <c r="BZ42" s="853"/>
      <c r="CA42" s="853"/>
      <c r="CB42" s="853"/>
      <c r="CC42" s="853"/>
      <c r="CD42" s="853"/>
      <c r="CE42" s="853"/>
      <c r="CF42" s="853"/>
      <c r="CG42" s="854"/>
      <c r="CH42" s="865"/>
      <c r="CI42" s="866"/>
      <c r="CJ42" s="866"/>
      <c r="CK42" s="866"/>
      <c r="CL42" s="867"/>
      <c r="CM42" s="865"/>
      <c r="CN42" s="866"/>
      <c r="CO42" s="866"/>
      <c r="CP42" s="866"/>
      <c r="CQ42" s="867"/>
      <c r="CR42" s="865"/>
      <c r="CS42" s="866"/>
      <c r="CT42" s="866"/>
      <c r="CU42" s="866"/>
      <c r="CV42" s="867"/>
      <c r="CW42" s="865"/>
      <c r="CX42" s="866"/>
      <c r="CY42" s="866"/>
      <c r="CZ42" s="866"/>
      <c r="DA42" s="867"/>
      <c r="DB42" s="865"/>
      <c r="DC42" s="866"/>
      <c r="DD42" s="866"/>
      <c r="DE42" s="866"/>
      <c r="DF42" s="867"/>
      <c r="DG42" s="865"/>
      <c r="DH42" s="866"/>
      <c r="DI42" s="866"/>
      <c r="DJ42" s="866"/>
      <c r="DK42" s="867"/>
      <c r="DL42" s="865"/>
      <c r="DM42" s="866"/>
      <c r="DN42" s="866"/>
      <c r="DO42" s="866"/>
      <c r="DP42" s="867"/>
      <c r="DQ42" s="865"/>
      <c r="DR42" s="866"/>
      <c r="DS42" s="866"/>
      <c r="DT42" s="866"/>
      <c r="DU42" s="867"/>
      <c r="DV42" s="868"/>
      <c r="DW42" s="869"/>
      <c r="DX42" s="869"/>
      <c r="DY42" s="869"/>
      <c r="DZ42" s="870"/>
      <c r="EA42" s="247"/>
    </row>
    <row r="43" spans="1:131" s="248" customFormat="1" ht="26.25" customHeight="1" x14ac:dyDescent="0.15">
      <c r="A43" s="262">
        <v>16</v>
      </c>
      <c r="B43" s="839"/>
      <c r="C43" s="840"/>
      <c r="D43" s="840"/>
      <c r="E43" s="840"/>
      <c r="F43" s="840"/>
      <c r="G43" s="840"/>
      <c r="H43" s="840"/>
      <c r="I43" s="840"/>
      <c r="J43" s="840"/>
      <c r="K43" s="840"/>
      <c r="L43" s="840"/>
      <c r="M43" s="840"/>
      <c r="N43" s="840"/>
      <c r="O43" s="840"/>
      <c r="P43" s="841"/>
      <c r="Q43" s="842"/>
      <c r="R43" s="843"/>
      <c r="S43" s="843"/>
      <c r="T43" s="843"/>
      <c r="U43" s="843"/>
      <c r="V43" s="843"/>
      <c r="W43" s="843"/>
      <c r="X43" s="843"/>
      <c r="Y43" s="843"/>
      <c r="Z43" s="843"/>
      <c r="AA43" s="843"/>
      <c r="AB43" s="843"/>
      <c r="AC43" s="843"/>
      <c r="AD43" s="843"/>
      <c r="AE43" s="844"/>
      <c r="AF43" s="845"/>
      <c r="AG43" s="846"/>
      <c r="AH43" s="846"/>
      <c r="AI43" s="846"/>
      <c r="AJ43" s="847"/>
      <c r="AK43" s="914"/>
      <c r="AL43" s="915"/>
      <c r="AM43" s="915"/>
      <c r="AN43" s="915"/>
      <c r="AO43" s="915"/>
      <c r="AP43" s="915"/>
      <c r="AQ43" s="915"/>
      <c r="AR43" s="915"/>
      <c r="AS43" s="915"/>
      <c r="AT43" s="915"/>
      <c r="AU43" s="915"/>
      <c r="AV43" s="915"/>
      <c r="AW43" s="915"/>
      <c r="AX43" s="915"/>
      <c r="AY43" s="915"/>
      <c r="AZ43" s="916"/>
      <c r="BA43" s="916"/>
      <c r="BB43" s="916"/>
      <c r="BC43" s="916"/>
      <c r="BD43" s="916"/>
      <c r="BE43" s="912"/>
      <c r="BF43" s="912"/>
      <c r="BG43" s="912"/>
      <c r="BH43" s="912"/>
      <c r="BI43" s="913"/>
      <c r="BJ43" s="253"/>
      <c r="BK43" s="253"/>
      <c r="BL43" s="253"/>
      <c r="BM43" s="253"/>
      <c r="BN43" s="253"/>
      <c r="BO43" s="266"/>
      <c r="BP43" s="266"/>
      <c r="BQ43" s="263">
        <v>37</v>
      </c>
      <c r="BR43" s="264"/>
      <c r="BS43" s="852"/>
      <c r="BT43" s="853"/>
      <c r="BU43" s="853"/>
      <c r="BV43" s="853"/>
      <c r="BW43" s="853"/>
      <c r="BX43" s="853"/>
      <c r="BY43" s="853"/>
      <c r="BZ43" s="853"/>
      <c r="CA43" s="853"/>
      <c r="CB43" s="853"/>
      <c r="CC43" s="853"/>
      <c r="CD43" s="853"/>
      <c r="CE43" s="853"/>
      <c r="CF43" s="853"/>
      <c r="CG43" s="854"/>
      <c r="CH43" s="865"/>
      <c r="CI43" s="866"/>
      <c r="CJ43" s="866"/>
      <c r="CK43" s="866"/>
      <c r="CL43" s="867"/>
      <c r="CM43" s="865"/>
      <c r="CN43" s="866"/>
      <c r="CO43" s="866"/>
      <c r="CP43" s="866"/>
      <c r="CQ43" s="867"/>
      <c r="CR43" s="865"/>
      <c r="CS43" s="866"/>
      <c r="CT43" s="866"/>
      <c r="CU43" s="866"/>
      <c r="CV43" s="867"/>
      <c r="CW43" s="865"/>
      <c r="CX43" s="866"/>
      <c r="CY43" s="866"/>
      <c r="CZ43" s="866"/>
      <c r="DA43" s="867"/>
      <c r="DB43" s="865"/>
      <c r="DC43" s="866"/>
      <c r="DD43" s="866"/>
      <c r="DE43" s="866"/>
      <c r="DF43" s="867"/>
      <c r="DG43" s="865"/>
      <c r="DH43" s="866"/>
      <c r="DI43" s="866"/>
      <c r="DJ43" s="866"/>
      <c r="DK43" s="867"/>
      <c r="DL43" s="865"/>
      <c r="DM43" s="866"/>
      <c r="DN43" s="866"/>
      <c r="DO43" s="866"/>
      <c r="DP43" s="867"/>
      <c r="DQ43" s="865"/>
      <c r="DR43" s="866"/>
      <c r="DS43" s="866"/>
      <c r="DT43" s="866"/>
      <c r="DU43" s="867"/>
      <c r="DV43" s="868"/>
      <c r="DW43" s="869"/>
      <c r="DX43" s="869"/>
      <c r="DY43" s="869"/>
      <c r="DZ43" s="870"/>
      <c r="EA43" s="247"/>
    </row>
    <row r="44" spans="1:131" s="248" customFormat="1" ht="26.25" customHeight="1" x14ac:dyDescent="0.15">
      <c r="A44" s="262">
        <v>17</v>
      </c>
      <c r="B44" s="839"/>
      <c r="C44" s="840"/>
      <c r="D44" s="840"/>
      <c r="E44" s="840"/>
      <c r="F44" s="840"/>
      <c r="G44" s="840"/>
      <c r="H44" s="840"/>
      <c r="I44" s="840"/>
      <c r="J44" s="840"/>
      <c r="K44" s="840"/>
      <c r="L44" s="840"/>
      <c r="M44" s="840"/>
      <c r="N44" s="840"/>
      <c r="O44" s="840"/>
      <c r="P44" s="841"/>
      <c r="Q44" s="842"/>
      <c r="R44" s="843"/>
      <c r="S44" s="843"/>
      <c r="T44" s="843"/>
      <c r="U44" s="843"/>
      <c r="V44" s="843"/>
      <c r="W44" s="843"/>
      <c r="X44" s="843"/>
      <c r="Y44" s="843"/>
      <c r="Z44" s="843"/>
      <c r="AA44" s="843"/>
      <c r="AB44" s="843"/>
      <c r="AC44" s="843"/>
      <c r="AD44" s="843"/>
      <c r="AE44" s="844"/>
      <c r="AF44" s="845"/>
      <c r="AG44" s="846"/>
      <c r="AH44" s="846"/>
      <c r="AI44" s="846"/>
      <c r="AJ44" s="847"/>
      <c r="AK44" s="914"/>
      <c r="AL44" s="915"/>
      <c r="AM44" s="915"/>
      <c r="AN44" s="915"/>
      <c r="AO44" s="915"/>
      <c r="AP44" s="915"/>
      <c r="AQ44" s="915"/>
      <c r="AR44" s="915"/>
      <c r="AS44" s="915"/>
      <c r="AT44" s="915"/>
      <c r="AU44" s="915"/>
      <c r="AV44" s="915"/>
      <c r="AW44" s="915"/>
      <c r="AX44" s="915"/>
      <c r="AY44" s="915"/>
      <c r="AZ44" s="916"/>
      <c r="BA44" s="916"/>
      <c r="BB44" s="916"/>
      <c r="BC44" s="916"/>
      <c r="BD44" s="916"/>
      <c r="BE44" s="912"/>
      <c r="BF44" s="912"/>
      <c r="BG44" s="912"/>
      <c r="BH44" s="912"/>
      <c r="BI44" s="913"/>
      <c r="BJ44" s="253"/>
      <c r="BK44" s="253"/>
      <c r="BL44" s="253"/>
      <c r="BM44" s="253"/>
      <c r="BN44" s="253"/>
      <c r="BO44" s="266"/>
      <c r="BP44" s="266"/>
      <c r="BQ44" s="263">
        <v>38</v>
      </c>
      <c r="BR44" s="264"/>
      <c r="BS44" s="852"/>
      <c r="BT44" s="853"/>
      <c r="BU44" s="853"/>
      <c r="BV44" s="853"/>
      <c r="BW44" s="853"/>
      <c r="BX44" s="853"/>
      <c r="BY44" s="853"/>
      <c r="BZ44" s="853"/>
      <c r="CA44" s="853"/>
      <c r="CB44" s="853"/>
      <c r="CC44" s="853"/>
      <c r="CD44" s="853"/>
      <c r="CE44" s="853"/>
      <c r="CF44" s="853"/>
      <c r="CG44" s="854"/>
      <c r="CH44" s="865"/>
      <c r="CI44" s="866"/>
      <c r="CJ44" s="866"/>
      <c r="CK44" s="866"/>
      <c r="CL44" s="867"/>
      <c r="CM44" s="865"/>
      <c r="CN44" s="866"/>
      <c r="CO44" s="866"/>
      <c r="CP44" s="866"/>
      <c r="CQ44" s="867"/>
      <c r="CR44" s="865"/>
      <c r="CS44" s="866"/>
      <c r="CT44" s="866"/>
      <c r="CU44" s="866"/>
      <c r="CV44" s="867"/>
      <c r="CW44" s="865"/>
      <c r="CX44" s="866"/>
      <c r="CY44" s="866"/>
      <c r="CZ44" s="866"/>
      <c r="DA44" s="867"/>
      <c r="DB44" s="865"/>
      <c r="DC44" s="866"/>
      <c r="DD44" s="866"/>
      <c r="DE44" s="866"/>
      <c r="DF44" s="867"/>
      <c r="DG44" s="865"/>
      <c r="DH44" s="866"/>
      <c r="DI44" s="866"/>
      <c r="DJ44" s="866"/>
      <c r="DK44" s="867"/>
      <c r="DL44" s="865"/>
      <c r="DM44" s="866"/>
      <c r="DN44" s="866"/>
      <c r="DO44" s="866"/>
      <c r="DP44" s="867"/>
      <c r="DQ44" s="865"/>
      <c r="DR44" s="866"/>
      <c r="DS44" s="866"/>
      <c r="DT44" s="866"/>
      <c r="DU44" s="867"/>
      <c r="DV44" s="868"/>
      <c r="DW44" s="869"/>
      <c r="DX44" s="869"/>
      <c r="DY44" s="869"/>
      <c r="DZ44" s="870"/>
      <c r="EA44" s="247"/>
    </row>
    <row r="45" spans="1:131" s="248" customFormat="1" ht="26.25" customHeight="1" x14ac:dyDescent="0.15">
      <c r="A45" s="262">
        <v>18</v>
      </c>
      <c r="B45" s="839"/>
      <c r="C45" s="840"/>
      <c r="D45" s="840"/>
      <c r="E45" s="840"/>
      <c r="F45" s="840"/>
      <c r="G45" s="840"/>
      <c r="H45" s="840"/>
      <c r="I45" s="840"/>
      <c r="J45" s="840"/>
      <c r="K45" s="840"/>
      <c r="L45" s="840"/>
      <c r="M45" s="840"/>
      <c r="N45" s="840"/>
      <c r="O45" s="840"/>
      <c r="P45" s="841"/>
      <c r="Q45" s="842"/>
      <c r="R45" s="843"/>
      <c r="S45" s="843"/>
      <c r="T45" s="843"/>
      <c r="U45" s="843"/>
      <c r="V45" s="843"/>
      <c r="W45" s="843"/>
      <c r="X45" s="843"/>
      <c r="Y45" s="843"/>
      <c r="Z45" s="843"/>
      <c r="AA45" s="843"/>
      <c r="AB45" s="843"/>
      <c r="AC45" s="843"/>
      <c r="AD45" s="843"/>
      <c r="AE45" s="844"/>
      <c r="AF45" s="845"/>
      <c r="AG45" s="846"/>
      <c r="AH45" s="846"/>
      <c r="AI45" s="846"/>
      <c r="AJ45" s="847"/>
      <c r="AK45" s="914"/>
      <c r="AL45" s="915"/>
      <c r="AM45" s="915"/>
      <c r="AN45" s="915"/>
      <c r="AO45" s="915"/>
      <c r="AP45" s="915"/>
      <c r="AQ45" s="915"/>
      <c r="AR45" s="915"/>
      <c r="AS45" s="915"/>
      <c r="AT45" s="915"/>
      <c r="AU45" s="915"/>
      <c r="AV45" s="915"/>
      <c r="AW45" s="915"/>
      <c r="AX45" s="915"/>
      <c r="AY45" s="915"/>
      <c r="AZ45" s="916"/>
      <c r="BA45" s="916"/>
      <c r="BB45" s="916"/>
      <c r="BC45" s="916"/>
      <c r="BD45" s="916"/>
      <c r="BE45" s="912"/>
      <c r="BF45" s="912"/>
      <c r="BG45" s="912"/>
      <c r="BH45" s="912"/>
      <c r="BI45" s="913"/>
      <c r="BJ45" s="253"/>
      <c r="BK45" s="253"/>
      <c r="BL45" s="253"/>
      <c r="BM45" s="253"/>
      <c r="BN45" s="253"/>
      <c r="BO45" s="266"/>
      <c r="BP45" s="266"/>
      <c r="BQ45" s="263">
        <v>39</v>
      </c>
      <c r="BR45" s="264"/>
      <c r="BS45" s="852"/>
      <c r="BT45" s="853"/>
      <c r="BU45" s="853"/>
      <c r="BV45" s="853"/>
      <c r="BW45" s="853"/>
      <c r="BX45" s="853"/>
      <c r="BY45" s="853"/>
      <c r="BZ45" s="853"/>
      <c r="CA45" s="853"/>
      <c r="CB45" s="853"/>
      <c r="CC45" s="853"/>
      <c r="CD45" s="853"/>
      <c r="CE45" s="853"/>
      <c r="CF45" s="853"/>
      <c r="CG45" s="854"/>
      <c r="CH45" s="865"/>
      <c r="CI45" s="866"/>
      <c r="CJ45" s="866"/>
      <c r="CK45" s="866"/>
      <c r="CL45" s="867"/>
      <c r="CM45" s="865"/>
      <c r="CN45" s="866"/>
      <c r="CO45" s="866"/>
      <c r="CP45" s="866"/>
      <c r="CQ45" s="867"/>
      <c r="CR45" s="865"/>
      <c r="CS45" s="866"/>
      <c r="CT45" s="866"/>
      <c r="CU45" s="866"/>
      <c r="CV45" s="867"/>
      <c r="CW45" s="865"/>
      <c r="CX45" s="866"/>
      <c r="CY45" s="866"/>
      <c r="CZ45" s="866"/>
      <c r="DA45" s="867"/>
      <c r="DB45" s="865"/>
      <c r="DC45" s="866"/>
      <c r="DD45" s="866"/>
      <c r="DE45" s="866"/>
      <c r="DF45" s="867"/>
      <c r="DG45" s="865"/>
      <c r="DH45" s="866"/>
      <c r="DI45" s="866"/>
      <c r="DJ45" s="866"/>
      <c r="DK45" s="867"/>
      <c r="DL45" s="865"/>
      <c r="DM45" s="866"/>
      <c r="DN45" s="866"/>
      <c r="DO45" s="866"/>
      <c r="DP45" s="867"/>
      <c r="DQ45" s="865"/>
      <c r="DR45" s="866"/>
      <c r="DS45" s="866"/>
      <c r="DT45" s="866"/>
      <c r="DU45" s="867"/>
      <c r="DV45" s="868"/>
      <c r="DW45" s="869"/>
      <c r="DX45" s="869"/>
      <c r="DY45" s="869"/>
      <c r="DZ45" s="870"/>
      <c r="EA45" s="247"/>
    </row>
    <row r="46" spans="1:131" s="248" customFormat="1" ht="26.25" customHeight="1" x14ac:dyDescent="0.15">
      <c r="A46" s="262">
        <v>19</v>
      </c>
      <c r="B46" s="839"/>
      <c r="C46" s="840"/>
      <c r="D46" s="840"/>
      <c r="E46" s="840"/>
      <c r="F46" s="840"/>
      <c r="G46" s="840"/>
      <c r="H46" s="840"/>
      <c r="I46" s="840"/>
      <c r="J46" s="840"/>
      <c r="K46" s="840"/>
      <c r="L46" s="840"/>
      <c r="M46" s="840"/>
      <c r="N46" s="840"/>
      <c r="O46" s="840"/>
      <c r="P46" s="841"/>
      <c r="Q46" s="842"/>
      <c r="R46" s="843"/>
      <c r="S46" s="843"/>
      <c r="T46" s="843"/>
      <c r="U46" s="843"/>
      <c r="V46" s="843"/>
      <c r="W46" s="843"/>
      <c r="X46" s="843"/>
      <c r="Y46" s="843"/>
      <c r="Z46" s="843"/>
      <c r="AA46" s="843"/>
      <c r="AB46" s="843"/>
      <c r="AC46" s="843"/>
      <c r="AD46" s="843"/>
      <c r="AE46" s="844"/>
      <c r="AF46" s="845"/>
      <c r="AG46" s="846"/>
      <c r="AH46" s="846"/>
      <c r="AI46" s="846"/>
      <c r="AJ46" s="847"/>
      <c r="AK46" s="914"/>
      <c r="AL46" s="915"/>
      <c r="AM46" s="915"/>
      <c r="AN46" s="915"/>
      <c r="AO46" s="915"/>
      <c r="AP46" s="915"/>
      <c r="AQ46" s="915"/>
      <c r="AR46" s="915"/>
      <c r="AS46" s="915"/>
      <c r="AT46" s="915"/>
      <c r="AU46" s="915"/>
      <c r="AV46" s="915"/>
      <c r="AW46" s="915"/>
      <c r="AX46" s="915"/>
      <c r="AY46" s="915"/>
      <c r="AZ46" s="916"/>
      <c r="BA46" s="916"/>
      <c r="BB46" s="916"/>
      <c r="BC46" s="916"/>
      <c r="BD46" s="916"/>
      <c r="BE46" s="912"/>
      <c r="BF46" s="912"/>
      <c r="BG46" s="912"/>
      <c r="BH46" s="912"/>
      <c r="BI46" s="913"/>
      <c r="BJ46" s="253"/>
      <c r="BK46" s="253"/>
      <c r="BL46" s="253"/>
      <c r="BM46" s="253"/>
      <c r="BN46" s="253"/>
      <c r="BO46" s="266"/>
      <c r="BP46" s="266"/>
      <c r="BQ46" s="263">
        <v>40</v>
      </c>
      <c r="BR46" s="264"/>
      <c r="BS46" s="852"/>
      <c r="BT46" s="853"/>
      <c r="BU46" s="853"/>
      <c r="BV46" s="853"/>
      <c r="BW46" s="853"/>
      <c r="BX46" s="853"/>
      <c r="BY46" s="853"/>
      <c r="BZ46" s="853"/>
      <c r="CA46" s="853"/>
      <c r="CB46" s="853"/>
      <c r="CC46" s="853"/>
      <c r="CD46" s="853"/>
      <c r="CE46" s="853"/>
      <c r="CF46" s="853"/>
      <c r="CG46" s="854"/>
      <c r="CH46" s="865"/>
      <c r="CI46" s="866"/>
      <c r="CJ46" s="866"/>
      <c r="CK46" s="866"/>
      <c r="CL46" s="867"/>
      <c r="CM46" s="865"/>
      <c r="CN46" s="866"/>
      <c r="CO46" s="866"/>
      <c r="CP46" s="866"/>
      <c r="CQ46" s="867"/>
      <c r="CR46" s="865"/>
      <c r="CS46" s="866"/>
      <c r="CT46" s="866"/>
      <c r="CU46" s="866"/>
      <c r="CV46" s="867"/>
      <c r="CW46" s="865"/>
      <c r="CX46" s="866"/>
      <c r="CY46" s="866"/>
      <c r="CZ46" s="866"/>
      <c r="DA46" s="867"/>
      <c r="DB46" s="865"/>
      <c r="DC46" s="866"/>
      <c r="DD46" s="866"/>
      <c r="DE46" s="866"/>
      <c r="DF46" s="867"/>
      <c r="DG46" s="865"/>
      <c r="DH46" s="866"/>
      <c r="DI46" s="866"/>
      <c r="DJ46" s="866"/>
      <c r="DK46" s="867"/>
      <c r="DL46" s="865"/>
      <c r="DM46" s="866"/>
      <c r="DN46" s="866"/>
      <c r="DO46" s="866"/>
      <c r="DP46" s="867"/>
      <c r="DQ46" s="865"/>
      <c r="DR46" s="866"/>
      <c r="DS46" s="866"/>
      <c r="DT46" s="866"/>
      <c r="DU46" s="867"/>
      <c r="DV46" s="868"/>
      <c r="DW46" s="869"/>
      <c r="DX46" s="869"/>
      <c r="DY46" s="869"/>
      <c r="DZ46" s="870"/>
      <c r="EA46" s="247"/>
    </row>
    <row r="47" spans="1:131" s="248" customFormat="1" ht="26.25" customHeight="1" x14ac:dyDescent="0.15">
      <c r="A47" s="262">
        <v>20</v>
      </c>
      <c r="B47" s="839"/>
      <c r="C47" s="840"/>
      <c r="D47" s="840"/>
      <c r="E47" s="840"/>
      <c r="F47" s="840"/>
      <c r="G47" s="840"/>
      <c r="H47" s="840"/>
      <c r="I47" s="840"/>
      <c r="J47" s="840"/>
      <c r="K47" s="840"/>
      <c r="L47" s="840"/>
      <c r="M47" s="840"/>
      <c r="N47" s="840"/>
      <c r="O47" s="840"/>
      <c r="P47" s="841"/>
      <c r="Q47" s="842"/>
      <c r="R47" s="843"/>
      <c r="S47" s="843"/>
      <c r="T47" s="843"/>
      <c r="U47" s="843"/>
      <c r="V47" s="843"/>
      <c r="W47" s="843"/>
      <c r="X47" s="843"/>
      <c r="Y47" s="843"/>
      <c r="Z47" s="843"/>
      <c r="AA47" s="843"/>
      <c r="AB47" s="843"/>
      <c r="AC47" s="843"/>
      <c r="AD47" s="843"/>
      <c r="AE47" s="844"/>
      <c r="AF47" s="845"/>
      <c r="AG47" s="846"/>
      <c r="AH47" s="846"/>
      <c r="AI47" s="846"/>
      <c r="AJ47" s="847"/>
      <c r="AK47" s="914"/>
      <c r="AL47" s="915"/>
      <c r="AM47" s="915"/>
      <c r="AN47" s="915"/>
      <c r="AO47" s="915"/>
      <c r="AP47" s="915"/>
      <c r="AQ47" s="915"/>
      <c r="AR47" s="915"/>
      <c r="AS47" s="915"/>
      <c r="AT47" s="915"/>
      <c r="AU47" s="915"/>
      <c r="AV47" s="915"/>
      <c r="AW47" s="915"/>
      <c r="AX47" s="915"/>
      <c r="AY47" s="915"/>
      <c r="AZ47" s="916"/>
      <c r="BA47" s="916"/>
      <c r="BB47" s="916"/>
      <c r="BC47" s="916"/>
      <c r="BD47" s="916"/>
      <c r="BE47" s="912"/>
      <c r="BF47" s="912"/>
      <c r="BG47" s="912"/>
      <c r="BH47" s="912"/>
      <c r="BI47" s="913"/>
      <c r="BJ47" s="253"/>
      <c r="BK47" s="253"/>
      <c r="BL47" s="253"/>
      <c r="BM47" s="253"/>
      <c r="BN47" s="253"/>
      <c r="BO47" s="266"/>
      <c r="BP47" s="266"/>
      <c r="BQ47" s="263">
        <v>41</v>
      </c>
      <c r="BR47" s="264"/>
      <c r="BS47" s="852"/>
      <c r="BT47" s="853"/>
      <c r="BU47" s="853"/>
      <c r="BV47" s="853"/>
      <c r="BW47" s="853"/>
      <c r="BX47" s="853"/>
      <c r="BY47" s="853"/>
      <c r="BZ47" s="853"/>
      <c r="CA47" s="853"/>
      <c r="CB47" s="853"/>
      <c r="CC47" s="853"/>
      <c r="CD47" s="853"/>
      <c r="CE47" s="853"/>
      <c r="CF47" s="853"/>
      <c r="CG47" s="854"/>
      <c r="CH47" s="865"/>
      <c r="CI47" s="866"/>
      <c r="CJ47" s="866"/>
      <c r="CK47" s="866"/>
      <c r="CL47" s="867"/>
      <c r="CM47" s="865"/>
      <c r="CN47" s="866"/>
      <c r="CO47" s="866"/>
      <c r="CP47" s="866"/>
      <c r="CQ47" s="867"/>
      <c r="CR47" s="865"/>
      <c r="CS47" s="866"/>
      <c r="CT47" s="866"/>
      <c r="CU47" s="866"/>
      <c r="CV47" s="867"/>
      <c r="CW47" s="865"/>
      <c r="CX47" s="866"/>
      <c r="CY47" s="866"/>
      <c r="CZ47" s="866"/>
      <c r="DA47" s="867"/>
      <c r="DB47" s="865"/>
      <c r="DC47" s="866"/>
      <c r="DD47" s="866"/>
      <c r="DE47" s="866"/>
      <c r="DF47" s="867"/>
      <c r="DG47" s="865"/>
      <c r="DH47" s="866"/>
      <c r="DI47" s="866"/>
      <c r="DJ47" s="866"/>
      <c r="DK47" s="867"/>
      <c r="DL47" s="865"/>
      <c r="DM47" s="866"/>
      <c r="DN47" s="866"/>
      <c r="DO47" s="866"/>
      <c r="DP47" s="867"/>
      <c r="DQ47" s="865"/>
      <c r="DR47" s="866"/>
      <c r="DS47" s="866"/>
      <c r="DT47" s="866"/>
      <c r="DU47" s="867"/>
      <c r="DV47" s="868"/>
      <c r="DW47" s="869"/>
      <c r="DX47" s="869"/>
      <c r="DY47" s="869"/>
      <c r="DZ47" s="870"/>
      <c r="EA47" s="247"/>
    </row>
    <row r="48" spans="1:131" s="248" customFormat="1" ht="26.25" customHeight="1" x14ac:dyDescent="0.15">
      <c r="A48" s="262">
        <v>21</v>
      </c>
      <c r="B48" s="839"/>
      <c r="C48" s="840"/>
      <c r="D48" s="840"/>
      <c r="E48" s="840"/>
      <c r="F48" s="840"/>
      <c r="G48" s="840"/>
      <c r="H48" s="840"/>
      <c r="I48" s="840"/>
      <c r="J48" s="840"/>
      <c r="K48" s="840"/>
      <c r="L48" s="840"/>
      <c r="M48" s="840"/>
      <c r="N48" s="840"/>
      <c r="O48" s="840"/>
      <c r="P48" s="841"/>
      <c r="Q48" s="842"/>
      <c r="R48" s="843"/>
      <c r="S48" s="843"/>
      <c r="T48" s="843"/>
      <c r="U48" s="843"/>
      <c r="V48" s="843"/>
      <c r="W48" s="843"/>
      <c r="X48" s="843"/>
      <c r="Y48" s="843"/>
      <c r="Z48" s="843"/>
      <c r="AA48" s="843"/>
      <c r="AB48" s="843"/>
      <c r="AC48" s="843"/>
      <c r="AD48" s="843"/>
      <c r="AE48" s="844"/>
      <c r="AF48" s="845"/>
      <c r="AG48" s="846"/>
      <c r="AH48" s="846"/>
      <c r="AI48" s="846"/>
      <c r="AJ48" s="847"/>
      <c r="AK48" s="914"/>
      <c r="AL48" s="915"/>
      <c r="AM48" s="915"/>
      <c r="AN48" s="915"/>
      <c r="AO48" s="915"/>
      <c r="AP48" s="915"/>
      <c r="AQ48" s="915"/>
      <c r="AR48" s="915"/>
      <c r="AS48" s="915"/>
      <c r="AT48" s="915"/>
      <c r="AU48" s="915"/>
      <c r="AV48" s="915"/>
      <c r="AW48" s="915"/>
      <c r="AX48" s="915"/>
      <c r="AY48" s="915"/>
      <c r="AZ48" s="916"/>
      <c r="BA48" s="916"/>
      <c r="BB48" s="916"/>
      <c r="BC48" s="916"/>
      <c r="BD48" s="916"/>
      <c r="BE48" s="912"/>
      <c r="BF48" s="912"/>
      <c r="BG48" s="912"/>
      <c r="BH48" s="912"/>
      <c r="BI48" s="913"/>
      <c r="BJ48" s="253"/>
      <c r="BK48" s="253"/>
      <c r="BL48" s="253"/>
      <c r="BM48" s="253"/>
      <c r="BN48" s="253"/>
      <c r="BO48" s="266"/>
      <c r="BP48" s="266"/>
      <c r="BQ48" s="263">
        <v>42</v>
      </c>
      <c r="BR48" s="264"/>
      <c r="BS48" s="852"/>
      <c r="BT48" s="853"/>
      <c r="BU48" s="853"/>
      <c r="BV48" s="853"/>
      <c r="BW48" s="853"/>
      <c r="BX48" s="853"/>
      <c r="BY48" s="853"/>
      <c r="BZ48" s="853"/>
      <c r="CA48" s="853"/>
      <c r="CB48" s="853"/>
      <c r="CC48" s="853"/>
      <c r="CD48" s="853"/>
      <c r="CE48" s="853"/>
      <c r="CF48" s="853"/>
      <c r="CG48" s="854"/>
      <c r="CH48" s="865"/>
      <c r="CI48" s="866"/>
      <c r="CJ48" s="866"/>
      <c r="CK48" s="866"/>
      <c r="CL48" s="867"/>
      <c r="CM48" s="865"/>
      <c r="CN48" s="866"/>
      <c r="CO48" s="866"/>
      <c r="CP48" s="866"/>
      <c r="CQ48" s="867"/>
      <c r="CR48" s="865"/>
      <c r="CS48" s="866"/>
      <c r="CT48" s="866"/>
      <c r="CU48" s="866"/>
      <c r="CV48" s="867"/>
      <c r="CW48" s="865"/>
      <c r="CX48" s="866"/>
      <c r="CY48" s="866"/>
      <c r="CZ48" s="866"/>
      <c r="DA48" s="867"/>
      <c r="DB48" s="865"/>
      <c r="DC48" s="866"/>
      <c r="DD48" s="866"/>
      <c r="DE48" s="866"/>
      <c r="DF48" s="867"/>
      <c r="DG48" s="865"/>
      <c r="DH48" s="866"/>
      <c r="DI48" s="866"/>
      <c r="DJ48" s="866"/>
      <c r="DK48" s="867"/>
      <c r="DL48" s="865"/>
      <c r="DM48" s="866"/>
      <c r="DN48" s="866"/>
      <c r="DO48" s="866"/>
      <c r="DP48" s="867"/>
      <c r="DQ48" s="865"/>
      <c r="DR48" s="866"/>
      <c r="DS48" s="866"/>
      <c r="DT48" s="866"/>
      <c r="DU48" s="867"/>
      <c r="DV48" s="868"/>
      <c r="DW48" s="869"/>
      <c r="DX48" s="869"/>
      <c r="DY48" s="869"/>
      <c r="DZ48" s="870"/>
      <c r="EA48" s="247"/>
    </row>
    <row r="49" spans="1:131" s="248" customFormat="1" ht="26.25" customHeight="1" x14ac:dyDescent="0.15">
      <c r="A49" s="262">
        <v>22</v>
      </c>
      <c r="B49" s="839"/>
      <c r="C49" s="840"/>
      <c r="D49" s="840"/>
      <c r="E49" s="840"/>
      <c r="F49" s="840"/>
      <c r="G49" s="840"/>
      <c r="H49" s="840"/>
      <c r="I49" s="840"/>
      <c r="J49" s="840"/>
      <c r="K49" s="840"/>
      <c r="L49" s="840"/>
      <c r="M49" s="840"/>
      <c r="N49" s="840"/>
      <c r="O49" s="840"/>
      <c r="P49" s="841"/>
      <c r="Q49" s="842"/>
      <c r="R49" s="843"/>
      <c r="S49" s="843"/>
      <c r="T49" s="843"/>
      <c r="U49" s="843"/>
      <c r="V49" s="843"/>
      <c r="W49" s="843"/>
      <c r="X49" s="843"/>
      <c r="Y49" s="843"/>
      <c r="Z49" s="843"/>
      <c r="AA49" s="843"/>
      <c r="AB49" s="843"/>
      <c r="AC49" s="843"/>
      <c r="AD49" s="843"/>
      <c r="AE49" s="844"/>
      <c r="AF49" s="845"/>
      <c r="AG49" s="846"/>
      <c r="AH49" s="846"/>
      <c r="AI49" s="846"/>
      <c r="AJ49" s="847"/>
      <c r="AK49" s="914"/>
      <c r="AL49" s="915"/>
      <c r="AM49" s="915"/>
      <c r="AN49" s="915"/>
      <c r="AO49" s="915"/>
      <c r="AP49" s="915"/>
      <c r="AQ49" s="915"/>
      <c r="AR49" s="915"/>
      <c r="AS49" s="915"/>
      <c r="AT49" s="915"/>
      <c r="AU49" s="915"/>
      <c r="AV49" s="915"/>
      <c r="AW49" s="915"/>
      <c r="AX49" s="915"/>
      <c r="AY49" s="915"/>
      <c r="AZ49" s="916"/>
      <c r="BA49" s="916"/>
      <c r="BB49" s="916"/>
      <c r="BC49" s="916"/>
      <c r="BD49" s="916"/>
      <c r="BE49" s="912"/>
      <c r="BF49" s="912"/>
      <c r="BG49" s="912"/>
      <c r="BH49" s="912"/>
      <c r="BI49" s="913"/>
      <c r="BJ49" s="253"/>
      <c r="BK49" s="253"/>
      <c r="BL49" s="253"/>
      <c r="BM49" s="253"/>
      <c r="BN49" s="253"/>
      <c r="BO49" s="266"/>
      <c r="BP49" s="266"/>
      <c r="BQ49" s="263">
        <v>43</v>
      </c>
      <c r="BR49" s="264"/>
      <c r="BS49" s="852"/>
      <c r="BT49" s="853"/>
      <c r="BU49" s="853"/>
      <c r="BV49" s="853"/>
      <c r="BW49" s="853"/>
      <c r="BX49" s="853"/>
      <c r="BY49" s="853"/>
      <c r="BZ49" s="853"/>
      <c r="CA49" s="853"/>
      <c r="CB49" s="853"/>
      <c r="CC49" s="853"/>
      <c r="CD49" s="853"/>
      <c r="CE49" s="853"/>
      <c r="CF49" s="853"/>
      <c r="CG49" s="854"/>
      <c r="CH49" s="865"/>
      <c r="CI49" s="866"/>
      <c r="CJ49" s="866"/>
      <c r="CK49" s="866"/>
      <c r="CL49" s="867"/>
      <c r="CM49" s="865"/>
      <c r="CN49" s="866"/>
      <c r="CO49" s="866"/>
      <c r="CP49" s="866"/>
      <c r="CQ49" s="867"/>
      <c r="CR49" s="865"/>
      <c r="CS49" s="866"/>
      <c r="CT49" s="866"/>
      <c r="CU49" s="866"/>
      <c r="CV49" s="867"/>
      <c r="CW49" s="865"/>
      <c r="CX49" s="866"/>
      <c r="CY49" s="866"/>
      <c r="CZ49" s="866"/>
      <c r="DA49" s="867"/>
      <c r="DB49" s="865"/>
      <c r="DC49" s="866"/>
      <c r="DD49" s="866"/>
      <c r="DE49" s="866"/>
      <c r="DF49" s="867"/>
      <c r="DG49" s="865"/>
      <c r="DH49" s="866"/>
      <c r="DI49" s="866"/>
      <c r="DJ49" s="866"/>
      <c r="DK49" s="867"/>
      <c r="DL49" s="865"/>
      <c r="DM49" s="866"/>
      <c r="DN49" s="866"/>
      <c r="DO49" s="866"/>
      <c r="DP49" s="867"/>
      <c r="DQ49" s="865"/>
      <c r="DR49" s="866"/>
      <c r="DS49" s="866"/>
      <c r="DT49" s="866"/>
      <c r="DU49" s="867"/>
      <c r="DV49" s="868"/>
      <c r="DW49" s="869"/>
      <c r="DX49" s="869"/>
      <c r="DY49" s="869"/>
      <c r="DZ49" s="870"/>
      <c r="EA49" s="247"/>
    </row>
    <row r="50" spans="1:131" s="248" customFormat="1" ht="26.25" customHeight="1" x14ac:dyDescent="0.15">
      <c r="A50" s="262">
        <v>23</v>
      </c>
      <c r="B50" s="839"/>
      <c r="C50" s="840"/>
      <c r="D50" s="840"/>
      <c r="E50" s="840"/>
      <c r="F50" s="840"/>
      <c r="G50" s="840"/>
      <c r="H50" s="840"/>
      <c r="I50" s="840"/>
      <c r="J50" s="840"/>
      <c r="K50" s="840"/>
      <c r="L50" s="840"/>
      <c r="M50" s="840"/>
      <c r="N50" s="840"/>
      <c r="O50" s="840"/>
      <c r="P50" s="841"/>
      <c r="Q50" s="917"/>
      <c r="R50" s="918"/>
      <c r="S50" s="918"/>
      <c r="T50" s="918"/>
      <c r="U50" s="918"/>
      <c r="V50" s="918"/>
      <c r="W50" s="918"/>
      <c r="X50" s="918"/>
      <c r="Y50" s="918"/>
      <c r="Z50" s="918"/>
      <c r="AA50" s="918"/>
      <c r="AB50" s="918"/>
      <c r="AC50" s="918"/>
      <c r="AD50" s="918"/>
      <c r="AE50" s="919"/>
      <c r="AF50" s="845"/>
      <c r="AG50" s="846"/>
      <c r="AH50" s="846"/>
      <c r="AI50" s="846"/>
      <c r="AJ50" s="847"/>
      <c r="AK50" s="920"/>
      <c r="AL50" s="918"/>
      <c r="AM50" s="918"/>
      <c r="AN50" s="918"/>
      <c r="AO50" s="918"/>
      <c r="AP50" s="918"/>
      <c r="AQ50" s="918"/>
      <c r="AR50" s="918"/>
      <c r="AS50" s="918"/>
      <c r="AT50" s="918"/>
      <c r="AU50" s="918"/>
      <c r="AV50" s="918"/>
      <c r="AW50" s="918"/>
      <c r="AX50" s="918"/>
      <c r="AY50" s="918"/>
      <c r="AZ50" s="921"/>
      <c r="BA50" s="921"/>
      <c r="BB50" s="921"/>
      <c r="BC50" s="921"/>
      <c r="BD50" s="921"/>
      <c r="BE50" s="912"/>
      <c r="BF50" s="912"/>
      <c r="BG50" s="912"/>
      <c r="BH50" s="912"/>
      <c r="BI50" s="913"/>
      <c r="BJ50" s="253"/>
      <c r="BK50" s="253"/>
      <c r="BL50" s="253"/>
      <c r="BM50" s="253"/>
      <c r="BN50" s="253"/>
      <c r="BO50" s="266"/>
      <c r="BP50" s="266"/>
      <c r="BQ50" s="263">
        <v>44</v>
      </c>
      <c r="BR50" s="264"/>
      <c r="BS50" s="852"/>
      <c r="BT50" s="853"/>
      <c r="BU50" s="853"/>
      <c r="BV50" s="853"/>
      <c r="BW50" s="853"/>
      <c r="BX50" s="853"/>
      <c r="BY50" s="853"/>
      <c r="BZ50" s="853"/>
      <c r="CA50" s="853"/>
      <c r="CB50" s="853"/>
      <c r="CC50" s="853"/>
      <c r="CD50" s="853"/>
      <c r="CE50" s="853"/>
      <c r="CF50" s="853"/>
      <c r="CG50" s="854"/>
      <c r="CH50" s="865"/>
      <c r="CI50" s="866"/>
      <c r="CJ50" s="866"/>
      <c r="CK50" s="866"/>
      <c r="CL50" s="867"/>
      <c r="CM50" s="865"/>
      <c r="CN50" s="866"/>
      <c r="CO50" s="866"/>
      <c r="CP50" s="866"/>
      <c r="CQ50" s="867"/>
      <c r="CR50" s="865"/>
      <c r="CS50" s="866"/>
      <c r="CT50" s="866"/>
      <c r="CU50" s="866"/>
      <c r="CV50" s="867"/>
      <c r="CW50" s="865"/>
      <c r="CX50" s="866"/>
      <c r="CY50" s="866"/>
      <c r="CZ50" s="866"/>
      <c r="DA50" s="867"/>
      <c r="DB50" s="865"/>
      <c r="DC50" s="866"/>
      <c r="DD50" s="866"/>
      <c r="DE50" s="866"/>
      <c r="DF50" s="867"/>
      <c r="DG50" s="865"/>
      <c r="DH50" s="866"/>
      <c r="DI50" s="866"/>
      <c r="DJ50" s="866"/>
      <c r="DK50" s="867"/>
      <c r="DL50" s="865"/>
      <c r="DM50" s="866"/>
      <c r="DN50" s="866"/>
      <c r="DO50" s="866"/>
      <c r="DP50" s="867"/>
      <c r="DQ50" s="865"/>
      <c r="DR50" s="866"/>
      <c r="DS50" s="866"/>
      <c r="DT50" s="866"/>
      <c r="DU50" s="867"/>
      <c r="DV50" s="868"/>
      <c r="DW50" s="869"/>
      <c r="DX50" s="869"/>
      <c r="DY50" s="869"/>
      <c r="DZ50" s="870"/>
      <c r="EA50" s="247"/>
    </row>
    <row r="51" spans="1:131" s="248" customFormat="1" ht="26.25" customHeight="1" x14ac:dyDescent="0.15">
      <c r="A51" s="262">
        <v>24</v>
      </c>
      <c r="B51" s="839"/>
      <c r="C51" s="840"/>
      <c r="D51" s="840"/>
      <c r="E51" s="840"/>
      <c r="F51" s="840"/>
      <c r="G51" s="840"/>
      <c r="H51" s="840"/>
      <c r="I51" s="840"/>
      <c r="J51" s="840"/>
      <c r="K51" s="840"/>
      <c r="L51" s="840"/>
      <c r="M51" s="840"/>
      <c r="N51" s="840"/>
      <c r="O51" s="840"/>
      <c r="P51" s="841"/>
      <c r="Q51" s="917"/>
      <c r="R51" s="918"/>
      <c r="S51" s="918"/>
      <c r="T51" s="918"/>
      <c r="U51" s="918"/>
      <c r="V51" s="918"/>
      <c r="W51" s="918"/>
      <c r="X51" s="918"/>
      <c r="Y51" s="918"/>
      <c r="Z51" s="918"/>
      <c r="AA51" s="918"/>
      <c r="AB51" s="918"/>
      <c r="AC51" s="918"/>
      <c r="AD51" s="918"/>
      <c r="AE51" s="919"/>
      <c r="AF51" s="845"/>
      <c r="AG51" s="846"/>
      <c r="AH51" s="846"/>
      <c r="AI51" s="846"/>
      <c r="AJ51" s="847"/>
      <c r="AK51" s="920"/>
      <c r="AL51" s="918"/>
      <c r="AM51" s="918"/>
      <c r="AN51" s="918"/>
      <c r="AO51" s="918"/>
      <c r="AP51" s="918"/>
      <c r="AQ51" s="918"/>
      <c r="AR51" s="918"/>
      <c r="AS51" s="918"/>
      <c r="AT51" s="918"/>
      <c r="AU51" s="918"/>
      <c r="AV51" s="918"/>
      <c r="AW51" s="918"/>
      <c r="AX51" s="918"/>
      <c r="AY51" s="918"/>
      <c r="AZ51" s="921"/>
      <c r="BA51" s="921"/>
      <c r="BB51" s="921"/>
      <c r="BC51" s="921"/>
      <c r="BD51" s="921"/>
      <c r="BE51" s="912"/>
      <c r="BF51" s="912"/>
      <c r="BG51" s="912"/>
      <c r="BH51" s="912"/>
      <c r="BI51" s="913"/>
      <c r="BJ51" s="253"/>
      <c r="BK51" s="253"/>
      <c r="BL51" s="253"/>
      <c r="BM51" s="253"/>
      <c r="BN51" s="253"/>
      <c r="BO51" s="266"/>
      <c r="BP51" s="266"/>
      <c r="BQ51" s="263">
        <v>45</v>
      </c>
      <c r="BR51" s="264"/>
      <c r="BS51" s="852"/>
      <c r="BT51" s="853"/>
      <c r="BU51" s="853"/>
      <c r="BV51" s="853"/>
      <c r="BW51" s="853"/>
      <c r="BX51" s="853"/>
      <c r="BY51" s="853"/>
      <c r="BZ51" s="853"/>
      <c r="CA51" s="853"/>
      <c r="CB51" s="853"/>
      <c r="CC51" s="853"/>
      <c r="CD51" s="853"/>
      <c r="CE51" s="853"/>
      <c r="CF51" s="853"/>
      <c r="CG51" s="854"/>
      <c r="CH51" s="865"/>
      <c r="CI51" s="866"/>
      <c r="CJ51" s="866"/>
      <c r="CK51" s="866"/>
      <c r="CL51" s="867"/>
      <c r="CM51" s="865"/>
      <c r="CN51" s="866"/>
      <c r="CO51" s="866"/>
      <c r="CP51" s="866"/>
      <c r="CQ51" s="867"/>
      <c r="CR51" s="865"/>
      <c r="CS51" s="866"/>
      <c r="CT51" s="866"/>
      <c r="CU51" s="866"/>
      <c r="CV51" s="867"/>
      <c r="CW51" s="865"/>
      <c r="CX51" s="866"/>
      <c r="CY51" s="866"/>
      <c r="CZ51" s="866"/>
      <c r="DA51" s="867"/>
      <c r="DB51" s="865"/>
      <c r="DC51" s="866"/>
      <c r="DD51" s="866"/>
      <c r="DE51" s="866"/>
      <c r="DF51" s="867"/>
      <c r="DG51" s="865"/>
      <c r="DH51" s="866"/>
      <c r="DI51" s="866"/>
      <c r="DJ51" s="866"/>
      <c r="DK51" s="867"/>
      <c r="DL51" s="865"/>
      <c r="DM51" s="866"/>
      <c r="DN51" s="866"/>
      <c r="DO51" s="866"/>
      <c r="DP51" s="867"/>
      <c r="DQ51" s="865"/>
      <c r="DR51" s="866"/>
      <c r="DS51" s="866"/>
      <c r="DT51" s="866"/>
      <c r="DU51" s="867"/>
      <c r="DV51" s="868"/>
      <c r="DW51" s="869"/>
      <c r="DX51" s="869"/>
      <c r="DY51" s="869"/>
      <c r="DZ51" s="870"/>
      <c r="EA51" s="247"/>
    </row>
    <row r="52" spans="1:131" s="248" customFormat="1" ht="26.25" customHeight="1" x14ac:dyDescent="0.15">
      <c r="A52" s="262">
        <v>25</v>
      </c>
      <c r="B52" s="839"/>
      <c r="C52" s="840"/>
      <c r="D52" s="840"/>
      <c r="E52" s="840"/>
      <c r="F52" s="840"/>
      <c r="G52" s="840"/>
      <c r="H52" s="840"/>
      <c r="I52" s="840"/>
      <c r="J52" s="840"/>
      <c r="K52" s="840"/>
      <c r="L52" s="840"/>
      <c r="M52" s="840"/>
      <c r="N52" s="840"/>
      <c r="O52" s="840"/>
      <c r="P52" s="841"/>
      <c r="Q52" s="917"/>
      <c r="R52" s="918"/>
      <c r="S52" s="918"/>
      <c r="T52" s="918"/>
      <c r="U52" s="918"/>
      <c r="V52" s="918"/>
      <c r="W52" s="918"/>
      <c r="X52" s="918"/>
      <c r="Y52" s="918"/>
      <c r="Z52" s="918"/>
      <c r="AA52" s="918"/>
      <c r="AB52" s="918"/>
      <c r="AC52" s="918"/>
      <c r="AD52" s="918"/>
      <c r="AE52" s="919"/>
      <c r="AF52" s="845"/>
      <c r="AG52" s="846"/>
      <c r="AH52" s="846"/>
      <c r="AI52" s="846"/>
      <c r="AJ52" s="847"/>
      <c r="AK52" s="920"/>
      <c r="AL52" s="918"/>
      <c r="AM52" s="918"/>
      <c r="AN52" s="918"/>
      <c r="AO52" s="918"/>
      <c r="AP52" s="918"/>
      <c r="AQ52" s="918"/>
      <c r="AR52" s="918"/>
      <c r="AS52" s="918"/>
      <c r="AT52" s="918"/>
      <c r="AU52" s="918"/>
      <c r="AV52" s="918"/>
      <c r="AW52" s="918"/>
      <c r="AX52" s="918"/>
      <c r="AY52" s="918"/>
      <c r="AZ52" s="921"/>
      <c r="BA52" s="921"/>
      <c r="BB52" s="921"/>
      <c r="BC52" s="921"/>
      <c r="BD52" s="921"/>
      <c r="BE52" s="912"/>
      <c r="BF52" s="912"/>
      <c r="BG52" s="912"/>
      <c r="BH52" s="912"/>
      <c r="BI52" s="913"/>
      <c r="BJ52" s="253"/>
      <c r="BK52" s="253"/>
      <c r="BL52" s="253"/>
      <c r="BM52" s="253"/>
      <c r="BN52" s="253"/>
      <c r="BO52" s="266"/>
      <c r="BP52" s="266"/>
      <c r="BQ52" s="263">
        <v>46</v>
      </c>
      <c r="BR52" s="264"/>
      <c r="BS52" s="852"/>
      <c r="BT52" s="853"/>
      <c r="BU52" s="853"/>
      <c r="BV52" s="853"/>
      <c r="BW52" s="853"/>
      <c r="BX52" s="853"/>
      <c r="BY52" s="853"/>
      <c r="BZ52" s="853"/>
      <c r="CA52" s="853"/>
      <c r="CB52" s="853"/>
      <c r="CC52" s="853"/>
      <c r="CD52" s="853"/>
      <c r="CE52" s="853"/>
      <c r="CF52" s="853"/>
      <c r="CG52" s="854"/>
      <c r="CH52" s="865"/>
      <c r="CI52" s="866"/>
      <c r="CJ52" s="866"/>
      <c r="CK52" s="866"/>
      <c r="CL52" s="867"/>
      <c r="CM52" s="865"/>
      <c r="CN52" s="866"/>
      <c r="CO52" s="866"/>
      <c r="CP52" s="866"/>
      <c r="CQ52" s="867"/>
      <c r="CR52" s="865"/>
      <c r="CS52" s="866"/>
      <c r="CT52" s="866"/>
      <c r="CU52" s="866"/>
      <c r="CV52" s="867"/>
      <c r="CW52" s="865"/>
      <c r="CX52" s="866"/>
      <c r="CY52" s="866"/>
      <c r="CZ52" s="866"/>
      <c r="DA52" s="867"/>
      <c r="DB52" s="865"/>
      <c r="DC52" s="866"/>
      <c r="DD52" s="866"/>
      <c r="DE52" s="866"/>
      <c r="DF52" s="867"/>
      <c r="DG52" s="865"/>
      <c r="DH52" s="866"/>
      <c r="DI52" s="866"/>
      <c r="DJ52" s="866"/>
      <c r="DK52" s="867"/>
      <c r="DL52" s="865"/>
      <c r="DM52" s="866"/>
      <c r="DN52" s="866"/>
      <c r="DO52" s="866"/>
      <c r="DP52" s="867"/>
      <c r="DQ52" s="865"/>
      <c r="DR52" s="866"/>
      <c r="DS52" s="866"/>
      <c r="DT52" s="866"/>
      <c r="DU52" s="867"/>
      <c r="DV52" s="868"/>
      <c r="DW52" s="869"/>
      <c r="DX52" s="869"/>
      <c r="DY52" s="869"/>
      <c r="DZ52" s="870"/>
      <c r="EA52" s="247"/>
    </row>
    <row r="53" spans="1:131" s="248" customFormat="1" ht="26.25" customHeight="1" x14ac:dyDescent="0.15">
      <c r="A53" s="262">
        <v>26</v>
      </c>
      <c r="B53" s="839"/>
      <c r="C53" s="840"/>
      <c r="D53" s="840"/>
      <c r="E53" s="840"/>
      <c r="F53" s="840"/>
      <c r="G53" s="840"/>
      <c r="H53" s="840"/>
      <c r="I53" s="840"/>
      <c r="J53" s="840"/>
      <c r="K53" s="840"/>
      <c r="L53" s="840"/>
      <c r="M53" s="840"/>
      <c r="N53" s="840"/>
      <c r="O53" s="840"/>
      <c r="P53" s="841"/>
      <c r="Q53" s="917"/>
      <c r="R53" s="918"/>
      <c r="S53" s="918"/>
      <c r="T53" s="918"/>
      <c r="U53" s="918"/>
      <c r="V53" s="918"/>
      <c r="W53" s="918"/>
      <c r="X53" s="918"/>
      <c r="Y53" s="918"/>
      <c r="Z53" s="918"/>
      <c r="AA53" s="918"/>
      <c r="AB53" s="918"/>
      <c r="AC53" s="918"/>
      <c r="AD53" s="918"/>
      <c r="AE53" s="919"/>
      <c r="AF53" s="845"/>
      <c r="AG53" s="846"/>
      <c r="AH53" s="846"/>
      <c r="AI53" s="846"/>
      <c r="AJ53" s="847"/>
      <c r="AK53" s="920"/>
      <c r="AL53" s="918"/>
      <c r="AM53" s="918"/>
      <c r="AN53" s="918"/>
      <c r="AO53" s="918"/>
      <c r="AP53" s="918"/>
      <c r="AQ53" s="918"/>
      <c r="AR53" s="918"/>
      <c r="AS53" s="918"/>
      <c r="AT53" s="918"/>
      <c r="AU53" s="918"/>
      <c r="AV53" s="918"/>
      <c r="AW53" s="918"/>
      <c r="AX53" s="918"/>
      <c r="AY53" s="918"/>
      <c r="AZ53" s="921"/>
      <c r="BA53" s="921"/>
      <c r="BB53" s="921"/>
      <c r="BC53" s="921"/>
      <c r="BD53" s="921"/>
      <c r="BE53" s="912"/>
      <c r="BF53" s="912"/>
      <c r="BG53" s="912"/>
      <c r="BH53" s="912"/>
      <c r="BI53" s="913"/>
      <c r="BJ53" s="253"/>
      <c r="BK53" s="253"/>
      <c r="BL53" s="253"/>
      <c r="BM53" s="253"/>
      <c r="BN53" s="253"/>
      <c r="BO53" s="266"/>
      <c r="BP53" s="266"/>
      <c r="BQ53" s="263">
        <v>47</v>
      </c>
      <c r="BR53" s="264"/>
      <c r="BS53" s="852"/>
      <c r="BT53" s="853"/>
      <c r="BU53" s="853"/>
      <c r="BV53" s="853"/>
      <c r="BW53" s="853"/>
      <c r="BX53" s="853"/>
      <c r="BY53" s="853"/>
      <c r="BZ53" s="853"/>
      <c r="CA53" s="853"/>
      <c r="CB53" s="853"/>
      <c r="CC53" s="853"/>
      <c r="CD53" s="853"/>
      <c r="CE53" s="853"/>
      <c r="CF53" s="853"/>
      <c r="CG53" s="854"/>
      <c r="CH53" s="865"/>
      <c r="CI53" s="866"/>
      <c r="CJ53" s="866"/>
      <c r="CK53" s="866"/>
      <c r="CL53" s="867"/>
      <c r="CM53" s="865"/>
      <c r="CN53" s="866"/>
      <c r="CO53" s="866"/>
      <c r="CP53" s="866"/>
      <c r="CQ53" s="867"/>
      <c r="CR53" s="865"/>
      <c r="CS53" s="866"/>
      <c r="CT53" s="866"/>
      <c r="CU53" s="866"/>
      <c r="CV53" s="867"/>
      <c r="CW53" s="865"/>
      <c r="CX53" s="866"/>
      <c r="CY53" s="866"/>
      <c r="CZ53" s="866"/>
      <c r="DA53" s="867"/>
      <c r="DB53" s="865"/>
      <c r="DC53" s="866"/>
      <c r="DD53" s="866"/>
      <c r="DE53" s="866"/>
      <c r="DF53" s="867"/>
      <c r="DG53" s="865"/>
      <c r="DH53" s="866"/>
      <c r="DI53" s="866"/>
      <c r="DJ53" s="866"/>
      <c r="DK53" s="867"/>
      <c r="DL53" s="865"/>
      <c r="DM53" s="866"/>
      <c r="DN53" s="866"/>
      <c r="DO53" s="866"/>
      <c r="DP53" s="867"/>
      <c r="DQ53" s="865"/>
      <c r="DR53" s="866"/>
      <c r="DS53" s="866"/>
      <c r="DT53" s="866"/>
      <c r="DU53" s="867"/>
      <c r="DV53" s="868"/>
      <c r="DW53" s="869"/>
      <c r="DX53" s="869"/>
      <c r="DY53" s="869"/>
      <c r="DZ53" s="870"/>
      <c r="EA53" s="247"/>
    </row>
    <row r="54" spans="1:131" s="248" customFormat="1" ht="26.25" customHeight="1" x14ac:dyDescent="0.15">
      <c r="A54" s="262">
        <v>27</v>
      </c>
      <c r="B54" s="839"/>
      <c r="C54" s="840"/>
      <c r="D54" s="840"/>
      <c r="E54" s="840"/>
      <c r="F54" s="840"/>
      <c r="G54" s="840"/>
      <c r="H54" s="840"/>
      <c r="I54" s="840"/>
      <c r="J54" s="840"/>
      <c r="K54" s="840"/>
      <c r="L54" s="840"/>
      <c r="M54" s="840"/>
      <c r="N54" s="840"/>
      <c r="O54" s="840"/>
      <c r="P54" s="841"/>
      <c r="Q54" s="917"/>
      <c r="R54" s="918"/>
      <c r="S54" s="918"/>
      <c r="T54" s="918"/>
      <c r="U54" s="918"/>
      <c r="V54" s="918"/>
      <c r="W54" s="918"/>
      <c r="X54" s="918"/>
      <c r="Y54" s="918"/>
      <c r="Z54" s="918"/>
      <c r="AA54" s="918"/>
      <c r="AB54" s="918"/>
      <c r="AC54" s="918"/>
      <c r="AD54" s="918"/>
      <c r="AE54" s="919"/>
      <c r="AF54" s="845"/>
      <c r="AG54" s="846"/>
      <c r="AH54" s="846"/>
      <c r="AI54" s="846"/>
      <c r="AJ54" s="847"/>
      <c r="AK54" s="920"/>
      <c r="AL54" s="918"/>
      <c r="AM54" s="918"/>
      <c r="AN54" s="918"/>
      <c r="AO54" s="918"/>
      <c r="AP54" s="918"/>
      <c r="AQ54" s="918"/>
      <c r="AR54" s="918"/>
      <c r="AS54" s="918"/>
      <c r="AT54" s="918"/>
      <c r="AU54" s="918"/>
      <c r="AV54" s="918"/>
      <c r="AW54" s="918"/>
      <c r="AX54" s="918"/>
      <c r="AY54" s="918"/>
      <c r="AZ54" s="921"/>
      <c r="BA54" s="921"/>
      <c r="BB54" s="921"/>
      <c r="BC54" s="921"/>
      <c r="BD54" s="921"/>
      <c r="BE54" s="912"/>
      <c r="BF54" s="912"/>
      <c r="BG54" s="912"/>
      <c r="BH54" s="912"/>
      <c r="BI54" s="913"/>
      <c r="BJ54" s="253"/>
      <c r="BK54" s="253"/>
      <c r="BL54" s="253"/>
      <c r="BM54" s="253"/>
      <c r="BN54" s="253"/>
      <c r="BO54" s="266"/>
      <c r="BP54" s="266"/>
      <c r="BQ54" s="263">
        <v>48</v>
      </c>
      <c r="BR54" s="264"/>
      <c r="BS54" s="852"/>
      <c r="BT54" s="853"/>
      <c r="BU54" s="853"/>
      <c r="BV54" s="853"/>
      <c r="BW54" s="853"/>
      <c r="BX54" s="853"/>
      <c r="BY54" s="853"/>
      <c r="BZ54" s="853"/>
      <c r="CA54" s="853"/>
      <c r="CB54" s="853"/>
      <c r="CC54" s="853"/>
      <c r="CD54" s="853"/>
      <c r="CE54" s="853"/>
      <c r="CF54" s="853"/>
      <c r="CG54" s="854"/>
      <c r="CH54" s="865"/>
      <c r="CI54" s="866"/>
      <c r="CJ54" s="866"/>
      <c r="CK54" s="866"/>
      <c r="CL54" s="867"/>
      <c r="CM54" s="865"/>
      <c r="CN54" s="866"/>
      <c r="CO54" s="866"/>
      <c r="CP54" s="866"/>
      <c r="CQ54" s="867"/>
      <c r="CR54" s="865"/>
      <c r="CS54" s="866"/>
      <c r="CT54" s="866"/>
      <c r="CU54" s="866"/>
      <c r="CV54" s="867"/>
      <c r="CW54" s="865"/>
      <c r="CX54" s="866"/>
      <c r="CY54" s="866"/>
      <c r="CZ54" s="866"/>
      <c r="DA54" s="867"/>
      <c r="DB54" s="865"/>
      <c r="DC54" s="866"/>
      <c r="DD54" s="866"/>
      <c r="DE54" s="866"/>
      <c r="DF54" s="867"/>
      <c r="DG54" s="865"/>
      <c r="DH54" s="866"/>
      <c r="DI54" s="866"/>
      <c r="DJ54" s="866"/>
      <c r="DK54" s="867"/>
      <c r="DL54" s="865"/>
      <c r="DM54" s="866"/>
      <c r="DN54" s="866"/>
      <c r="DO54" s="866"/>
      <c r="DP54" s="867"/>
      <c r="DQ54" s="865"/>
      <c r="DR54" s="866"/>
      <c r="DS54" s="866"/>
      <c r="DT54" s="866"/>
      <c r="DU54" s="867"/>
      <c r="DV54" s="868"/>
      <c r="DW54" s="869"/>
      <c r="DX54" s="869"/>
      <c r="DY54" s="869"/>
      <c r="DZ54" s="870"/>
      <c r="EA54" s="247"/>
    </row>
    <row r="55" spans="1:131" s="248" customFormat="1" ht="26.25" customHeight="1" x14ac:dyDescent="0.15">
      <c r="A55" s="262">
        <v>28</v>
      </c>
      <c r="B55" s="839"/>
      <c r="C55" s="840"/>
      <c r="D55" s="840"/>
      <c r="E55" s="840"/>
      <c r="F55" s="840"/>
      <c r="G55" s="840"/>
      <c r="H55" s="840"/>
      <c r="I55" s="840"/>
      <c r="J55" s="840"/>
      <c r="K55" s="840"/>
      <c r="L55" s="840"/>
      <c r="M55" s="840"/>
      <c r="N55" s="840"/>
      <c r="O55" s="840"/>
      <c r="P55" s="841"/>
      <c r="Q55" s="917"/>
      <c r="R55" s="918"/>
      <c r="S55" s="918"/>
      <c r="T55" s="918"/>
      <c r="U55" s="918"/>
      <c r="V55" s="918"/>
      <c r="W55" s="918"/>
      <c r="X55" s="918"/>
      <c r="Y55" s="918"/>
      <c r="Z55" s="918"/>
      <c r="AA55" s="918"/>
      <c r="AB55" s="918"/>
      <c r="AC55" s="918"/>
      <c r="AD55" s="918"/>
      <c r="AE55" s="919"/>
      <c r="AF55" s="845"/>
      <c r="AG55" s="846"/>
      <c r="AH55" s="846"/>
      <c r="AI55" s="846"/>
      <c r="AJ55" s="847"/>
      <c r="AK55" s="920"/>
      <c r="AL55" s="918"/>
      <c r="AM55" s="918"/>
      <c r="AN55" s="918"/>
      <c r="AO55" s="918"/>
      <c r="AP55" s="918"/>
      <c r="AQ55" s="918"/>
      <c r="AR55" s="918"/>
      <c r="AS55" s="918"/>
      <c r="AT55" s="918"/>
      <c r="AU55" s="918"/>
      <c r="AV55" s="918"/>
      <c r="AW55" s="918"/>
      <c r="AX55" s="918"/>
      <c r="AY55" s="918"/>
      <c r="AZ55" s="921"/>
      <c r="BA55" s="921"/>
      <c r="BB55" s="921"/>
      <c r="BC55" s="921"/>
      <c r="BD55" s="921"/>
      <c r="BE55" s="912"/>
      <c r="BF55" s="912"/>
      <c r="BG55" s="912"/>
      <c r="BH55" s="912"/>
      <c r="BI55" s="913"/>
      <c r="BJ55" s="253"/>
      <c r="BK55" s="253"/>
      <c r="BL55" s="253"/>
      <c r="BM55" s="253"/>
      <c r="BN55" s="253"/>
      <c r="BO55" s="266"/>
      <c r="BP55" s="266"/>
      <c r="BQ55" s="263">
        <v>49</v>
      </c>
      <c r="BR55" s="264"/>
      <c r="BS55" s="852"/>
      <c r="BT55" s="853"/>
      <c r="BU55" s="853"/>
      <c r="BV55" s="853"/>
      <c r="BW55" s="853"/>
      <c r="BX55" s="853"/>
      <c r="BY55" s="853"/>
      <c r="BZ55" s="853"/>
      <c r="CA55" s="853"/>
      <c r="CB55" s="853"/>
      <c r="CC55" s="853"/>
      <c r="CD55" s="853"/>
      <c r="CE55" s="853"/>
      <c r="CF55" s="853"/>
      <c r="CG55" s="854"/>
      <c r="CH55" s="865"/>
      <c r="CI55" s="866"/>
      <c r="CJ55" s="866"/>
      <c r="CK55" s="866"/>
      <c r="CL55" s="867"/>
      <c r="CM55" s="865"/>
      <c r="CN55" s="866"/>
      <c r="CO55" s="866"/>
      <c r="CP55" s="866"/>
      <c r="CQ55" s="867"/>
      <c r="CR55" s="865"/>
      <c r="CS55" s="866"/>
      <c r="CT55" s="866"/>
      <c r="CU55" s="866"/>
      <c r="CV55" s="867"/>
      <c r="CW55" s="865"/>
      <c r="CX55" s="866"/>
      <c r="CY55" s="866"/>
      <c r="CZ55" s="866"/>
      <c r="DA55" s="867"/>
      <c r="DB55" s="865"/>
      <c r="DC55" s="866"/>
      <c r="DD55" s="866"/>
      <c r="DE55" s="866"/>
      <c r="DF55" s="867"/>
      <c r="DG55" s="865"/>
      <c r="DH55" s="866"/>
      <c r="DI55" s="866"/>
      <c r="DJ55" s="866"/>
      <c r="DK55" s="867"/>
      <c r="DL55" s="865"/>
      <c r="DM55" s="866"/>
      <c r="DN55" s="866"/>
      <c r="DO55" s="866"/>
      <c r="DP55" s="867"/>
      <c r="DQ55" s="865"/>
      <c r="DR55" s="866"/>
      <c r="DS55" s="866"/>
      <c r="DT55" s="866"/>
      <c r="DU55" s="867"/>
      <c r="DV55" s="868"/>
      <c r="DW55" s="869"/>
      <c r="DX55" s="869"/>
      <c r="DY55" s="869"/>
      <c r="DZ55" s="870"/>
      <c r="EA55" s="247"/>
    </row>
    <row r="56" spans="1:131" s="248" customFormat="1" ht="26.25" customHeight="1" x14ac:dyDescent="0.15">
      <c r="A56" s="262">
        <v>29</v>
      </c>
      <c r="B56" s="839"/>
      <c r="C56" s="840"/>
      <c r="D56" s="840"/>
      <c r="E56" s="840"/>
      <c r="F56" s="840"/>
      <c r="G56" s="840"/>
      <c r="H56" s="840"/>
      <c r="I56" s="840"/>
      <c r="J56" s="840"/>
      <c r="K56" s="840"/>
      <c r="L56" s="840"/>
      <c r="M56" s="840"/>
      <c r="N56" s="840"/>
      <c r="O56" s="840"/>
      <c r="P56" s="841"/>
      <c r="Q56" s="917"/>
      <c r="R56" s="918"/>
      <c r="S56" s="918"/>
      <c r="T56" s="918"/>
      <c r="U56" s="918"/>
      <c r="V56" s="918"/>
      <c r="W56" s="918"/>
      <c r="X56" s="918"/>
      <c r="Y56" s="918"/>
      <c r="Z56" s="918"/>
      <c r="AA56" s="918"/>
      <c r="AB56" s="918"/>
      <c r="AC56" s="918"/>
      <c r="AD56" s="918"/>
      <c r="AE56" s="919"/>
      <c r="AF56" s="845"/>
      <c r="AG56" s="846"/>
      <c r="AH56" s="846"/>
      <c r="AI56" s="846"/>
      <c r="AJ56" s="847"/>
      <c r="AK56" s="920"/>
      <c r="AL56" s="918"/>
      <c r="AM56" s="918"/>
      <c r="AN56" s="918"/>
      <c r="AO56" s="918"/>
      <c r="AP56" s="918"/>
      <c r="AQ56" s="918"/>
      <c r="AR56" s="918"/>
      <c r="AS56" s="918"/>
      <c r="AT56" s="918"/>
      <c r="AU56" s="918"/>
      <c r="AV56" s="918"/>
      <c r="AW56" s="918"/>
      <c r="AX56" s="918"/>
      <c r="AY56" s="918"/>
      <c r="AZ56" s="921"/>
      <c r="BA56" s="921"/>
      <c r="BB56" s="921"/>
      <c r="BC56" s="921"/>
      <c r="BD56" s="921"/>
      <c r="BE56" s="912"/>
      <c r="BF56" s="912"/>
      <c r="BG56" s="912"/>
      <c r="BH56" s="912"/>
      <c r="BI56" s="913"/>
      <c r="BJ56" s="253"/>
      <c r="BK56" s="253"/>
      <c r="BL56" s="253"/>
      <c r="BM56" s="253"/>
      <c r="BN56" s="253"/>
      <c r="BO56" s="266"/>
      <c r="BP56" s="266"/>
      <c r="BQ56" s="263">
        <v>50</v>
      </c>
      <c r="BR56" s="264"/>
      <c r="BS56" s="852"/>
      <c r="BT56" s="853"/>
      <c r="BU56" s="853"/>
      <c r="BV56" s="853"/>
      <c r="BW56" s="853"/>
      <c r="BX56" s="853"/>
      <c r="BY56" s="853"/>
      <c r="BZ56" s="853"/>
      <c r="CA56" s="853"/>
      <c r="CB56" s="853"/>
      <c r="CC56" s="853"/>
      <c r="CD56" s="853"/>
      <c r="CE56" s="853"/>
      <c r="CF56" s="853"/>
      <c r="CG56" s="854"/>
      <c r="CH56" s="865"/>
      <c r="CI56" s="866"/>
      <c r="CJ56" s="866"/>
      <c r="CK56" s="866"/>
      <c r="CL56" s="867"/>
      <c r="CM56" s="865"/>
      <c r="CN56" s="866"/>
      <c r="CO56" s="866"/>
      <c r="CP56" s="866"/>
      <c r="CQ56" s="867"/>
      <c r="CR56" s="865"/>
      <c r="CS56" s="866"/>
      <c r="CT56" s="866"/>
      <c r="CU56" s="866"/>
      <c r="CV56" s="867"/>
      <c r="CW56" s="865"/>
      <c r="CX56" s="866"/>
      <c r="CY56" s="866"/>
      <c r="CZ56" s="866"/>
      <c r="DA56" s="867"/>
      <c r="DB56" s="865"/>
      <c r="DC56" s="866"/>
      <c r="DD56" s="866"/>
      <c r="DE56" s="866"/>
      <c r="DF56" s="867"/>
      <c r="DG56" s="865"/>
      <c r="DH56" s="866"/>
      <c r="DI56" s="866"/>
      <c r="DJ56" s="866"/>
      <c r="DK56" s="867"/>
      <c r="DL56" s="865"/>
      <c r="DM56" s="866"/>
      <c r="DN56" s="866"/>
      <c r="DO56" s="866"/>
      <c r="DP56" s="867"/>
      <c r="DQ56" s="865"/>
      <c r="DR56" s="866"/>
      <c r="DS56" s="866"/>
      <c r="DT56" s="866"/>
      <c r="DU56" s="867"/>
      <c r="DV56" s="868"/>
      <c r="DW56" s="869"/>
      <c r="DX56" s="869"/>
      <c r="DY56" s="869"/>
      <c r="DZ56" s="870"/>
      <c r="EA56" s="247"/>
    </row>
    <row r="57" spans="1:131" s="248" customFormat="1" ht="26.25" customHeight="1" x14ac:dyDescent="0.15">
      <c r="A57" s="262">
        <v>30</v>
      </c>
      <c r="B57" s="839"/>
      <c r="C57" s="840"/>
      <c r="D57" s="840"/>
      <c r="E57" s="840"/>
      <c r="F57" s="840"/>
      <c r="G57" s="840"/>
      <c r="H57" s="840"/>
      <c r="I57" s="840"/>
      <c r="J57" s="840"/>
      <c r="K57" s="840"/>
      <c r="L57" s="840"/>
      <c r="M57" s="840"/>
      <c r="N57" s="840"/>
      <c r="O57" s="840"/>
      <c r="P57" s="841"/>
      <c r="Q57" s="917"/>
      <c r="R57" s="918"/>
      <c r="S57" s="918"/>
      <c r="T57" s="918"/>
      <c r="U57" s="918"/>
      <c r="V57" s="918"/>
      <c r="W57" s="918"/>
      <c r="X57" s="918"/>
      <c r="Y57" s="918"/>
      <c r="Z57" s="918"/>
      <c r="AA57" s="918"/>
      <c r="AB57" s="918"/>
      <c r="AC57" s="918"/>
      <c r="AD57" s="918"/>
      <c r="AE57" s="919"/>
      <c r="AF57" s="845"/>
      <c r="AG57" s="846"/>
      <c r="AH57" s="846"/>
      <c r="AI57" s="846"/>
      <c r="AJ57" s="847"/>
      <c r="AK57" s="920"/>
      <c r="AL57" s="918"/>
      <c r="AM57" s="918"/>
      <c r="AN57" s="918"/>
      <c r="AO57" s="918"/>
      <c r="AP57" s="918"/>
      <c r="AQ57" s="918"/>
      <c r="AR57" s="918"/>
      <c r="AS57" s="918"/>
      <c r="AT57" s="918"/>
      <c r="AU57" s="918"/>
      <c r="AV57" s="918"/>
      <c r="AW57" s="918"/>
      <c r="AX57" s="918"/>
      <c r="AY57" s="918"/>
      <c r="AZ57" s="921"/>
      <c r="BA57" s="921"/>
      <c r="BB57" s="921"/>
      <c r="BC57" s="921"/>
      <c r="BD57" s="921"/>
      <c r="BE57" s="912"/>
      <c r="BF57" s="912"/>
      <c r="BG57" s="912"/>
      <c r="BH57" s="912"/>
      <c r="BI57" s="913"/>
      <c r="BJ57" s="253"/>
      <c r="BK57" s="253"/>
      <c r="BL57" s="253"/>
      <c r="BM57" s="253"/>
      <c r="BN57" s="253"/>
      <c r="BO57" s="266"/>
      <c r="BP57" s="266"/>
      <c r="BQ57" s="263">
        <v>51</v>
      </c>
      <c r="BR57" s="264"/>
      <c r="BS57" s="852"/>
      <c r="BT57" s="853"/>
      <c r="BU57" s="853"/>
      <c r="BV57" s="853"/>
      <c r="BW57" s="853"/>
      <c r="BX57" s="853"/>
      <c r="BY57" s="853"/>
      <c r="BZ57" s="853"/>
      <c r="CA57" s="853"/>
      <c r="CB57" s="853"/>
      <c r="CC57" s="853"/>
      <c r="CD57" s="853"/>
      <c r="CE57" s="853"/>
      <c r="CF57" s="853"/>
      <c r="CG57" s="854"/>
      <c r="CH57" s="865"/>
      <c r="CI57" s="866"/>
      <c r="CJ57" s="866"/>
      <c r="CK57" s="866"/>
      <c r="CL57" s="867"/>
      <c r="CM57" s="865"/>
      <c r="CN57" s="866"/>
      <c r="CO57" s="866"/>
      <c r="CP57" s="866"/>
      <c r="CQ57" s="867"/>
      <c r="CR57" s="865"/>
      <c r="CS57" s="866"/>
      <c r="CT57" s="866"/>
      <c r="CU57" s="866"/>
      <c r="CV57" s="867"/>
      <c r="CW57" s="865"/>
      <c r="CX57" s="866"/>
      <c r="CY57" s="866"/>
      <c r="CZ57" s="866"/>
      <c r="DA57" s="867"/>
      <c r="DB57" s="865"/>
      <c r="DC57" s="866"/>
      <c r="DD57" s="866"/>
      <c r="DE57" s="866"/>
      <c r="DF57" s="867"/>
      <c r="DG57" s="865"/>
      <c r="DH57" s="866"/>
      <c r="DI57" s="866"/>
      <c r="DJ57" s="866"/>
      <c r="DK57" s="867"/>
      <c r="DL57" s="865"/>
      <c r="DM57" s="866"/>
      <c r="DN57" s="866"/>
      <c r="DO57" s="866"/>
      <c r="DP57" s="867"/>
      <c r="DQ57" s="865"/>
      <c r="DR57" s="866"/>
      <c r="DS57" s="866"/>
      <c r="DT57" s="866"/>
      <c r="DU57" s="867"/>
      <c r="DV57" s="868"/>
      <c r="DW57" s="869"/>
      <c r="DX57" s="869"/>
      <c r="DY57" s="869"/>
      <c r="DZ57" s="870"/>
      <c r="EA57" s="247"/>
    </row>
    <row r="58" spans="1:131" s="248" customFormat="1" ht="26.25" customHeight="1" x14ac:dyDescent="0.15">
      <c r="A58" s="262">
        <v>31</v>
      </c>
      <c r="B58" s="839"/>
      <c r="C58" s="840"/>
      <c r="D58" s="840"/>
      <c r="E58" s="840"/>
      <c r="F58" s="840"/>
      <c r="G58" s="840"/>
      <c r="H58" s="840"/>
      <c r="I58" s="840"/>
      <c r="J58" s="840"/>
      <c r="K58" s="840"/>
      <c r="L58" s="840"/>
      <c r="M58" s="840"/>
      <c r="N58" s="840"/>
      <c r="O58" s="840"/>
      <c r="P58" s="841"/>
      <c r="Q58" s="917"/>
      <c r="R58" s="918"/>
      <c r="S58" s="918"/>
      <c r="T58" s="918"/>
      <c r="U58" s="918"/>
      <c r="V58" s="918"/>
      <c r="W58" s="918"/>
      <c r="X58" s="918"/>
      <c r="Y58" s="918"/>
      <c r="Z58" s="918"/>
      <c r="AA58" s="918"/>
      <c r="AB58" s="918"/>
      <c r="AC58" s="918"/>
      <c r="AD58" s="918"/>
      <c r="AE58" s="919"/>
      <c r="AF58" s="845"/>
      <c r="AG58" s="846"/>
      <c r="AH58" s="846"/>
      <c r="AI58" s="846"/>
      <c r="AJ58" s="847"/>
      <c r="AK58" s="920"/>
      <c r="AL58" s="918"/>
      <c r="AM58" s="918"/>
      <c r="AN58" s="918"/>
      <c r="AO58" s="918"/>
      <c r="AP58" s="918"/>
      <c r="AQ58" s="918"/>
      <c r="AR58" s="918"/>
      <c r="AS58" s="918"/>
      <c r="AT58" s="918"/>
      <c r="AU58" s="918"/>
      <c r="AV58" s="918"/>
      <c r="AW58" s="918"/>
      <c r="AX58" s="918"/>
      <c r="AY58" s="918"/>
      <c r="AZ58" s="921"/>
      <c r="BA58" s="921"/>
      <c r="BB58" s="921"/>
      <c r="BC58" s="921"/>
      <c r="BD58" s="921"/>
      <c r="BE58" s="912"/>
      <c r="BF58" s="912"/>
      <c r="BG58" s="912"/>
      <c r="BH58" s="912"/>
      <c r="BI58" s="913"/>
      <c r="BJ58" s="253"/>
      <c r="BK58" s="253"/>
      <c r="BL58" s="253"/>
      <c r="BM58" s="253"/>
      <c r="BN58" s="253"/>
      <c r="BO58" s="266"/>
      <c r="BP58" s="266"/>
      <c r="BQ58" s="263">
        <v>52</v>
      </c>
      <c r="BR58" s="264"/>
      <c r="BS58" s="852"/>
      <c r="BT58" s="853"/>
      <c r="BU58" s="853"/>
      <c r="BV58" s="853"/>
      <c r="BW58" s="853"/>
      <c r="BX58" s="853"/>
      <c r="BY58" s="853"/>
      <c r="BZ58" s="853"/>
      <c r="CA58" s="853"/>
      <c r="CB58" s="853"/>
      <c r="CC58" s="853"/>
      <c r="CD58" s="853"/>
      <c r="CE58" s="853"/>
      <c r="CF58" s="853"/>
      <c r="CG58" s="854"/>
      <c r="CH58" s="865"/>
      <c r="CI58" s="866"/>
      <c r="CJ58" s="866"/>
      <c r="CK58" s="866"/>
      <c r="CL58" s="867"/>
      <c r="CM58" s="865"/>
      <c r="CN58" s="866"/>
      <c r="CO58" s="866"/>
      <c r="CP58" s="866"/>
      <c r="CQ58" s="867"/>
      <c r="CR58" s="865"/>
      <c r="CS58" s="866"/>
      <c r="CT58" s="866"/>
      <c r="CU58" s="866"/>
      <c r="CV58" s="867"/>
      <c r="CW58" s="865"/>
      <c r="CX58" s="866"/>
      <c r="CY58" s="866"/>
      <c r="CZ58" s="866"/>
      <c r="DA58" s="867"/>
      <c r="DB58" s="865"/>
      <c r="DC58" s="866"/>
      <c r="DD58" s="866"/>
      <c r="DE58" s="866"/>
      <c r="DF58" s="867"/>
      <c r="DG58" s="865"/>
      <c r="DH58" s="866"/>
      <c r="DI58" s="866"/>
      <c r="DJ58" s="866"/>
      <c r="DK58" s="867"/>
      <c r="DL58" s="865"/>
      <c r="DM58" s="866"/>
      <c r="DN58" s="866"/>
      <c r="DO58" s="866"/>
      <c r="DP58" s="867"/>
      <c r="DQ58" s="865"/>
      <c r="DR58" s="866"/>
      <c r="DS58" s="866"/>
      <c r="DT58" s="866"/>
      <c r="DU58" s="867"/>
      <c r="DV58" s="868"/>
      <c r="DW58" s="869"/>
      <c r="DX58" s="869"/>
      <c r="DY58" s="869"/>
      <c r="DZ58" s="870"/>
      <c r="EA58" s="247"/>
    </row>
    <row r="59" spans="1:131" s="248" customFormat="1" ht="26.25" customHeight="1" x14ac:dyDescent="0.15">
      <c r="A59" s="262">
        <v>32</v>
      </c>
      <c r="B59" s="839"/>
      <c r="C59" s="840"/>
      <c r="D59" s="840"/>
      <c r="E59" s="840"/>
      <c r="F59" s="840"/>
      <c r="G59" s="840"/>
      <c r="H59" s="840"/>
      <c r="I59" s="840"/>
      <c r="J59" s="840"/>
      <c r="K59" s="840"/>
      <c r="L59" s="840"/>
      <c r="M59" s="840"/>
      <c r="N59" s="840"/>
      <c r="O59" s="840"/>
      <c r="P59" s="841"/>
      <c r="Q59" s="917"/>
      <c r="R59" s="918"/>
      <c r="S59" s="918"/>
      <c r="T59" s="918"/>
      <c r="U59" s="918"/>
      <c r="V59" s="918"/>
      <c r="W59" s="918"/>
      <c r="X59" s="918"/>
      <c r="Y59" s="918"/>
      <c r="Z59" s="918"/>
      <c r="AA59" s="918"/>
      <c r="AB59" s="918"/>
      <c r="AC59" s="918"/>
      <c r="AD59" s="918"/>
      <c r="AE59" s="919"/>
      <c r="AF59" s="845"/>
      <c r="AG59" s="846"/>
      <c r="AH59" s="846"/>
      <c r="AI59" s="846"/>
      <c r="AJ59" s="847"/>
      <c r="AK59" s="920"/>
      <c r="AL59" s="918"/>
      <c r="AM59" s="918"/>
      <c r="AN59" s="918"/>
      <c r="AO59" s="918"/>
      <c r="AP59" s="918"/>
      <c r="AQ59" s="918"/>
      <c r="AR59" s="918"/>
      <c r="AS59" s="918"/>
      <c r="AT59" s="918"/>
      <c r="AU59" s="918"/>
      <c r="AV59" s="918"/>
      <c r="AW59" s="918"/>
      <c r="AX59" s="918"/>
      <c r="AY59" s="918"/>
      <c r="AZ59" s="921"/>
      <c r="BA59" s="921"/>
      <c r="BB59" s="921"/>
      <c r="BC59" s="921"/>
      <c r="BD59" s="921"/>
      <c r="BE59" s="912"/>
      <c r="BF59" s="912"/>
      <c r="BG59" s="912"/>
      <c r="BH59" s="912"/>
      <c r="BI59" s="913"/>
      <c r="BJ59" s="253"/>
      <c r="BK59" s="253"/>
      <c r="BL59" s="253"/>
      <c r="BM59" s="253"/>
      <c r="BN59" s="253"/>
      <c r="BO59" s="266"/>
      <c r="BP59" s="266"/>
      <c r="BQ59" s="263">
        <v>53</v>
      </c>
      <c r="BR59" s="264"/>
      <c r="BS59" s="852"/>
      <c r="BT59" s="853"/>
      <c r="BU59" s="853"/>
      <c r="BV59" s="853"/>
      <c r="BW59" s="853"/>
      <c r="BX59" s="853"/>
      <c r="BY59" s="853"/>
      <c r="BZ59" s="853"/>
      <c r="CA59" s="853"/>
      <c r="CB59" s="853"/>
      <c r="CC59" s="853"/>
      <c r="CD59" s="853"/>
      <c r="CE59" s="853"/>
      <c r="CF59" s="853"/>
      <c r="CG59" s="854"/>
      <c r="CH59" s="865"/>
      <c r="CI59" s="866"/>
      <c r="CJ59" s="866"/>
      <c r="CK59" s="866"/>
      <c r="CL59" s="867"/>
      <c r="CM59" s="865"/>
      <c r="CN59" s="866"/>
      <c r="CO59" s="866"/>
      <c r="CP59" s="866"/>
      <c r="CQ59" s="867"/>
      <c r="CR59" s="865"/>
      <c r="CS59" s="866"/>
      <c r="CT59" s="866"/>
      <c r="CU59" s="866"/>
      <c r="CV59" s="867"/>
      <c r="CW59" s="865"/>
      <c r="CX59" s="866"/>
      <c r="CY59" s="866"/>
      <c r="CZ59" s="866"/>
      <c r="DA59" s="867"/>
      <c r="DB59" s="865"/>
      <c r="DC59" s="866"/>
      <c r="DD59" s="866"/>
      <c r="DE59" s="866"/>
      <c r="DF59" s="867"/>
      <c r="DG59" s="865"/>
      <c r="DH59" s="866"/>
      <c r="DI59" s="866"/>
      <c r="DJ59" s="866"/>
      <c r="DK59" s="867"/>
      <c r="DL59" s="865"/>
      <c r="DM59" s="866"/>
      <c r="DN59" s="866"/>
      <c r="DO59" s="866"/>
      <c r="DP59" s="867"/>
      <c r="DQ59" s="865"/>
      <c r="DR59" s="866"/>
      <c r="DS59" s="866"/>
      <c r="DT59" s="866"/>
      <c r="DU59" s="867"/>
      <c r="DV59" s="868"/>
      <c r="DW59" s="869"/>
      <c r="DX59" s="869"/>
      <c r="DY59" s="869"/>
      <c r="DZ59" s="870"/>
      <c r="EA59" s="247"/>
    </row>
    <row r="60" spans="1:131" s="248" customFormat="1" ht="26.25" customHeight="1" x14ac:dyDescent="0.15">
      <c r="A60" s="262">
        <v>33</v>
      </c>
      <c r="B60" s="839"/>
      <c r="C60" s="840"/>
      <c r="D60" s="840"/>
      <c r="E60" s="840"/>
      <c r="F60" s="840"/>
      <c r="G60" s="840"/>
      <c r="H60" s="840"/>
      <c r="I60" s="840"/>
      <c r="J60" s="840"/>
      <c r="K60" s="840"/>
      <c r="L60" s="840"/>
      <c r="M60" s="840"/>
      <c r="N60" s="840"/>
      <c r="O60" s="840"/>
      <c r="P60" s="841"/>
      <c r="Q60" s="917"/>
      <c r="R60" s="918"/>
      <c r="S60" s="918"/>
      <c r="T60" s="918"/>
      <c r="U60" s="918"/>
      <c r="V60" s="918"/>
      <c r="W60" s="918"/>
      <c r="X60" s="918"/>
      <c r="Y60" s="918"/>
      <c r="Z60" s="918"/>
      <c r="AA60" s="918"/>
      <c r="AB60" s="918"/>
      <c r="AC60" s="918"/>
      <c r="AD60" s="918"/>
      <c r="AE60" s="919"/>
      <c r="AF60" s="845"/>
      <c r="AG60" s="846"/>
      <c r="AH60" s="846"/>
      <c r="AI60" s="846"/>
      <c r="AJ60" s="847"/>
      <c r="AK60" s="920"/>
      <c r="AL60" s="918"/>
      <c r="AM60" s="918"/>
      <c r="AN60" s="918"/>
      <c r="AO60" s="918"/>
      <c r="AP60" s="918"/>
      <c r="AQ60" s="918"/>
      <c r="AR60" s="918"/>
      <c r="AS60" s="918"/>
      <c r="AT60" s="918"/>
      <c r="AU60" s="918"/>
      <c r="AV60" s="918"/>
      <c r="AW60" s="918"/>
      <c r="AX60" s="918"/>
      <c r="AY60" s="918"/>
      <c r="AZ60" s="921"/>
      <c r="BA60" s="921"/>
      <c r="BB60" s="921"/>
      <c r="BC60" s="921"/>
      <c r="BD60" s="921"/>
      <c r="BE60" s="912"/>
      <c r="BF60" s="912"/>
      <c r="BG60" s="912"/>
      <c r="BH60" s="912"/>
      <c r="BI60" s="913"/>
      <c r="BJ60" s="253"/>
      <c r="BK60" s="253"/>
      <c r="BL60" s="253"/>
      <c r="BM60" s="253"/>
      <c r="BN60" s="253"/>
      <c r="BO60" s="266"/>
      <c r="BP60" s="266"/>
      <c r="BQ60" s="263">
        <v>54</v>
      </c>
      <c r="BR60" s="264"/>
      <c r="BS60" s="852"/>
      <c r="BT60" s="853"/>
      <c r="BU60" s="853"/>
      <c r="BV60" s="853"/>
      <c r="BW60" s="853"/>
      <c r="BX60" s="853"/>
      <c r="BY60" s="853"/>
      <c r="BZ60" s="853"/>
      <c r="CA60" s="853"/>
      <c r="CB60" s="853"/>
      <c r="CC60" s="853"/>
      <c r="CD60" s="853"/>
      <c r="CE60" s="853"/>
      <c r="CF60" s="853"/>
      <c r="CG60" s="854"/>
      <c r="CH60" s="865"/>
      <c r="CI60" s="866"/>
      <c r="CJ60" s="866"/>
      <c r="CK60" s="866"/>
      <c r="CL60" s="867"/>
      <c r="CM60" s="865"/>
      <c r="CN60" s="866"/>
      <c r="CO60" s="866"/>
      <c r="CP60" s="866"/>
      <c r="CQ60" s="867"/>
      <c r="CR60" s="865"/>
      <c r="CS60" s="866"/>
      <c r="CT60" s="866"/>
      <c r="CU60" s="866"/>
      <c r="CV60" s="867"/>
      <c r="CW60" s="865"/>
      <c r="CX60" s="866"/>
      <c r="CY60" s="866"/>
      <c r="CZ60" s="866"/>
      <c r="DA60" s="867"/>
      <c r="DB60" s="865"/>
      <c r="DC60" s="866"/>
      <c r="DD60" s="866"/>
      <c r="DE60" s="866"/>
      <c r="DF60" s="867"/>
      <c r="DG60" s="865"/>
      <c r="DH60" s="866"/>
      <c r="DI60" s="866"/>
      <c r="DJ60" s="866"/>
      <c r="DK60" s="867"/>
      <c r="DL60" s="865"/>
      <c r="DM60" s="866"/>
      <c r="DN60" s="866"/>
      <c r="DO60" s="866"/>
      <c r="DP60" s="867"/>
      <c r="DQ60" s="865"/>
      <c r="DR60" s="866"/>
      <c r="DS60" s="866"/>
      <c r="DT60" s="866"/>
      <c r="DU60" s="867"/>
      <c r="DV60" s="868"/>
      <c r="DW60" s="869"/>
      <c r="DX60" s="869"/>
      <c r="DY60" s="869"/>
      <c r="DZ60" s="870"/>
      <c r="EA60" s="247"/>
    </row>
    <row r="61" spans="1:131" s="248" customFormat="1" ht="26.25" customHeight="1" thickBot="1" x14ac:dyDescent="0.2">
      <c r="A61" s="262">
        <v>34</v>
      </c>
      <c r="B61" s="839"/>
      <c r="C61" s="840"/>
      <c r="D61" s="840"/>
      <c r="E61" s="840"/>
      <c r="F61" s="840"/>
      <c r="G61" s="840"/>
      <c r="H61" s="840"/>
      <c r="I61" s="840"/>
      <c r="J61" s="840"/>
      <c r="K61" s="840"/>
      <c r="L61" s="840"/>
      <c r="M61" s="840"/>
      <c r="N61" s="840"/>
      <c r="O61" s="840"/>
      <c r="P61" s="841"/>
      <c r="Q61" s="917"/>
      <c r="R61" s="918"/>
      <c r="S61" s="918"/>
      <c r="T61" s="918"/>
      <c r="U61" s="918"/>
      <c r="V61" s="918"/>
      <c r="W61" s="918"/>
      <c r="X61" s="918"/>
      <c r="Y61" s="918"/>
      <c r="Z61" s="918"/>
      <c r="AA61" s="918"/>
      <c r="AB61" s="918"/>
      <c r="AC61" s="918"/>
      <c r="AD61" s="918"/>
      <c r="AE61" s="919"/>
      <c r="AF61" s="845"/>
      <c r="AG61" s="846"/>
      <c r="AH61" s="846"/>
      <c r="AI61" s="846"/>
      <c r="AJ61" s="847"/>
      <c r="AK61" s="920"/>
      <c r="AL61" s="918"/>
      <c r="AM61" s="918"/>
      <c r="AN61" s="918"/>
      <c r="AO61" s="918"/>
      <c r="AP61" s="918"/>
      <c r="AQ61" s="918"/>
      <c r="AR61" s="918"/>
      <c r="AS61" s="918"/>
      <c r="AT61" s="918"/>
      <c r="AU61" s="918"/>
      <c r="AV61" s="918"/>
      <c r="AW61" s="918"/>
      <c r="AX61" s="918"/>
      <c r="AY61" s="918"/>
      <c r="AZ61" s="921"/>
      <c r="BA61" s="921"/>
      <c r="BB61" s="921"/>
      <c r="BC61" s="921"/>
      <c r="BD61" s="921"/>
      <c r="BE61" s="912"/>
      <c r="BF61" s="912"/>
      <c r="BG61" s="912"/>
      <c r="BH61" s="912"/>
      <c r="BI61" s="913"/>
      <c r="BJ61" s="253"/>
      <c r="BK61" s="253"/>
      <c r="BL61" s="253"/>
      <c r="BM61" s="253"/>
      <c r="BN61" s="253"/>
      <c r="BO61" s="266"/>
      <c r="BP61" s="266"/>
      <c r="BQ61" s="263">
        <v>55</v>
      </c>
      <c r="BR61" s="264"/>
      <c r="BS61" s="852"/>
      <c r="BT61" s="853"/>
      <c r="BU61" s="853"/>
      <c r="BV61" s="853"/>
      <c r="BW61" s="853"/>
      <c r="BX61" s="853"/>
      <c r="BY61" s="853"/>
      <c r="BZ61" s="853"/>
      <c r="CA61" s="853"/>
      <c r="CB61" s="853"/>
      <c r="CC61" s="853"/>
      <c r="CD61" s="853"/>
      <c r="CE61" s="853"/>
      <c r="CF61" s="853"/>
      <c r="CG61" s="854"/>
      <c r="CH61" s="865"/>
      <c r="CI61" s="866"/>
      <c r="CJ61" s="866"/>
      <c r="CK61" s="866"/>
      <c r="CL61" s="867"/>
      <c r="CM61" s="865"/>
      <c r="CN61" s="866"/>
      <c r="CO61" s="866"/>
      <c r="CP61" s="866"/>
      <c r="CQ61" s="867"/>
      <c r="CR61" s="865"/>
      <c r="CS61" s="866"/>
      <c r="CT61" s="866"/>
      <c r="CU61" s="866"/>
      <c r="CV61" s="867"/>
      <c r="CW61" s="865"/>
      <c r="CX61" s="866"/>
      <c r="CY61" s="866"/>
      <c r="CZ61" s="866"/>
      <c r="DA61" s="867"/>
      <c r="DB61" s="865"/>
      <c r="DC61" s="866"/>
      <c r="DD61" s="866"/>
      <c r="DE61" s="866"/>
      <c r="DF61" s="867"/>
      <c r="DG61" s="865"/>
      <c r="DH61" s="866"/>
      <c r="DI61" s="866"/>
      <c r="DJ61" s="866"/>
      <c r="DK61" s="867"/>
      <c r="DL61" s="865"/>
      <c r="DM61" s="866"/>
      <c r="DN61" s="866"/>
      <c r="DO61" s="866"/>
      <c r="DP61" s="867"/>
      <c r="DQ61" s="865"/>
      <c r="DR61" s="866"/>
      <c r="DS61" s="866"/>
      <c r="DT61" s="866"/>
      <c r="DU61" s="867"/>
      <c r="DV61" s="868"/>
      <c r="DW61" s="869"/>
      <c r="DX61" s="869"/>
      <c r="DY61" s="869"/>
      <c r="DZ61" s="870"/>
      <c r="EA61" s="247"/>
    </row>
    <row r="62" spans="1:131" s="248" customFormat="1" ht="26.25" customHeight="1" x14ac:dyDescent="0.15">
      <c r="A62" s="262">
        <v>35</v>
      </c>
      <c r="B62" s="839"/>
      <c r="C62" s="840"/>
      <c r="D62" s="840"/>
      <c r="E62" s="840"/>
      <c r="F62" s="840"/>
      <c r="G62" s="840"/>
      <c r="H62" s="840"/>
      <c r="I62" s="840"/>
      <c r="J62" s="840"/>
      <c r="K62" s="840"/>
      <c r="L62" s="840"/>
      <c r="M62" s="840"/>
      <c r="N62" s="840"/>
      <c r="O62" s="840"/>
      <c r="P62" s="841"/>
      <c r="Q62" s="917"/>
      <c r="R62" s="918"/>
      <c r="S62" s="918"/>
      <c r="T62" s="918"/>
      <c r="U62" s="918"/>
      <c r="V62" s="918"/>
      <c r="W62" s="918"/>
      <c r="X62" s="918"/>
      <c r="Y62" s="918"/>
      <c r="Z62" s="918"/>
      <c r="AA62" s="918"/>
      <c r="AB62" s="918"/>
      <c r="AC62" s="918"/>
      <c r="AD62" s="918"/>
      <c r="AE62" s="919"/>
      <c r="AF62" s="845"/>
      <c r="AG62" s="846"/>
      <c r="AH62" s="846"/>
      <c r="AI62" s="846"/>
      <c r="AJ62" s="847"/>
      <c r="AK62" s="920"/>
      <c r="AL62" s="918"/>
      <c r="AM62" s="918"/>
      <c r="AN62" s="918"/>
      <c r="AO62" s="918"/>
      <c r="AP62" s="918"/>
      <c r="AQ62" s="918"/>
      <c r="AR62" s="918"/>
      <c r="AS62" s="918"/>
      <c r="AT62" s="918"/>
      <c r="AU62" s="918"/>
      <c r="AV62" s="918"/>
      <c r="AW62" s="918"/>
      <c r="AX62" s="918"/>
      <c r="AY62" s="918"/>
      <c r="AZ62" s="921"/>
      <c r="BA62" s="921"/>
      <c r="BB62" s="921"/>
      <c r="BC62" s="921"/>
      <c r="BD62" s="921"/>
      <c r="BE62" s="912"/>
      <c r="BF62" s="912"/>
      <c r="BG62" s="912"/>
      <c r="BH62" s="912"/>
      <c r="BI62" s="913"/>
      <c r="BJ62" s="929" t="s">
        <v>406</v>
      </c>
      <c r="BK62" s="890"/>
      <c r="BL62" s="890"/>
      <c r="BM62" s="890"/>
      <c r="BN62" s="891"/>
      <c r="BO62" s="266"/>
      <c r="BP62" s="266"/>
      <c r="BQ62" s="263">
        <v>56</v>
      </c>
      <c r="BR62" s="264"/>
      <c r="BS62" s="852"/>
      <c r="BT62" s="853"/>
      <c r="BU62" s="853"/>
      <c r="BV62" s="853"/>
      <c r="BW62" s="853"/>
      <c r="BX62" s="853"/>
      <c r="BY62" s="853"/>
      <c r="BZ62" s="853"/>
      <c r="CA62" s="853"/>
      <c r="CB62" s="853"/>
      <c r="CC62" s="853"/>
      <c r="CD62" s="853"/>
      <c r="CE62" s="853"/>
      <c r="CF62" s="853"/>
      <c r="CG62" s="854"/>
      <c r="CH62" s="865"/>
      <c r="CI62" s="866"/>
      <c r="CJ62" s="866"/>
      <c r="CK62" s="866"/>
      <c r="CL62" s="867"/>
      <c r="CM62" s="865"/>
      <c r="CN62" s="866"/>
      <c r="CO62" s="866"/>
      <c r="CP62" s="866"/>
      <c r="CQ62" s="867"/>
      <c r="CR62" s="865"/>
      <c r="CS62" s="866"/>
      <c r="CT62" s="866"/>
      <c r="CU62" s="866"/>
      <c r="CV62" s="867"/>
      <c r="CW62" s="865"/>
      <c r="CX62" s="866"/>
      <c r="CY62" s="866"/>
      <c r="CZ62" s="866"/>
      <c r="DA62" s="867"/>
      <c r="DB62" s="865"/>
      <c r="DC62" s="866"/>
      <c r="DD62" s="866"/>
      <c r="DE62" s="866"/>
      <c r="DF62" s="867"/>
      <c r="DG62" s="865"/>
      <c r="DH62" s="866"/>
      <c r="DI62" s="866"/>
      <c r="DJ62" s="866"/>
      <c r="DK62" s="867"/>
      <c r="DL62" s="865"/>
      <c r="DM62" s="866"/>
      <c r="DN62" s="866"/>
      <c r="DO62" s="866"/>
      <c r="DP62" s="867"/>
      <c r="DQ62" s="865"/>
      <c r="DR62" s="866"/>
      <c r="DS62" s="866"/>
      <c r="DT62" s="866"/>
      <c r="DU62" s="867"/>
      <c r="DV62" s="868"/>
      <c r="DW62" s="869"/>
      <c r="DX62" s="869"/>
      <c r="DY62" s="869"/>
      <c r="DZ62" s="870"/>
      <c r="EA62" s="247"/>
    </row>
    <row r="63" spans="1:131" s="248" customFormat="1" ht="26.25" customHeight="1" thickBot="1" x14ac:dyDescent="0.2">
      <c r="A63" s="265" t="s">
        <v>388</v>
      </c>
      <c r="B63" s="874" t="s">
        <v>407</v>
      </c>
      <c r="C63" s="875"/>
      <c r="D63" s="875"/>
      <c r="E63" s="875"/>
      <c r="F63" s="875"/>
      <c r="G63" s="875"/>
      <c r="H63" s="875"/>
      <c r="I63" s="875"/>
      <c r="J63" s="875"/>
      <c r="K63" s="875"/>
      <c r="L63" s="875"/>
      <c r="M63" s="875"/>
      <c r="N63" s="875"/>
      <c r="O63" s="875"/>
      <c r="P63" s="876"/>
      <c r="Q63" s="922"/>
      <c r="R63" s="923"/>
      <c r="S63" s="923"/>
      <c r="T63" s="923"/>
      <c r="U63" s="923"/>
      <c r="V63" s="923"/>
      <c r="W63" s="923"/>
      <c r="X63" s="923"/>
      <c r="Y63" s="923"/>
      <c r="Z63" s="923"/>
      <c r="AA63" s="923"/>
      <c r="AB63" s="923"/>
      <c r="AC63" s="923"/>
      <c r="AD63" s="923"/>
      <c r="AE63" s="924"/>
      <c r="AF63" s="925">
        <v>10</v>
      </c>
      <c r="AG63" s="926"/>
      <c r="AH63" s="926"/>
      <c r="AI63" s="926"/>
      <c r="AJ63" s="927"/>
      <c r="AK63" s="928"/>
      <c r="AL63" s="923"/>
      <c r="AM63" s="923"/>
      <c r="AN63" s="923"/>
      <c r="AO63" s="923"/>
      <c r="AP63" s="926">
        <v>869</v>
      </c>
      <c r="AQ63" s="926"/>
      <c r="AR63" s="926"/>
      <c r="AS63" s="926"/>
      <c r="AT63" s="926"/>
      <c r="AU63" s="926">
        <v>466</v>
      </c>
      <c r="AV63" s="926"/>
      <c r="AW63" s="926"/>
      <c r="AX63" s="926"/>
      <c r="AY63" s="926"/>
      <c r="AZ63" s="930"/>
      <c r="BA63" s="930"/>
      <c r="BB63" s="930"/>
      <c r="BC63" s="930"/>
      <c r="BD63" s="930"/>
      <c r="BE63" s="931"/>
      <c r="BF63" s="931"/>
      <c r="BG63" s="931"/>
      <c r="BH63" s="931"/>
      <c r="BI63" s="932"/>
      <c r="BJ63" s="933" t="s">
        <v>408</v>
      </c>
      <c r="BK63" s="934"/>
      <c r="BL63" s="934"/>
      <c r="BM63" s="934"/>
      <c r="BN63" s="935"/>
      <c r="BO63" s="266"/>
      <c r="BP63" s="266"/>
      <c r="BQ63" s="263">
        <v>57</v>
      </c>
      <c r="BR63" s="264"/>
      <c r="BS63" s="852"/>
      <c r="BT63" s="853"/>
      <c r="BU63" s="853"/>
      <c r="BV63" s="853"/>
      <c r="BW63" s="853"/>
      <c r="BX63" s="853"/>
      <c r="BY63" s="853"/>
      <c r="BZ63" s="853"/>
      <c r="CA63" s="853"/>
      <c r="CB63" s="853"/>
      <c r="CC63" s="853"/>
      <c r="CD63" s="853"/>
      <c r="CE63" s="853"/>
      <c r="CF63" s="853"/>
      <c r="CG63" s="854"/>
      <c r="CH63" s="865"/>
      <c r="CI63" s="866"/>
      <c r="CJ63" s="866"/>
      <c r="CK63" s="866"/>
      <c r="CL63" s="867"/>
      <c r="CM63" s="865"/>
      <c r="CN63" s="866"/>
      <c r="CO63" s="866"/>
      <c r="CP63" s="866"/>
      <c r="CQ63" s="867"/>
      <c r="CR63" s="865"/>
      <c r="CS63" s="866"/>
      <c r="CT63" s="866"/>
      <c r="CU63" s="866"/>
      <c r="CV63" s="867"/>
      <c r="CW63" s="865"/>
      <c r="CX63" s="866"/>
      <c r="CY63" s="866"/>
      <c r="CZ63" s="866"/>
      <c r="DA63" s="867"/>
      <c r="DB63" s="865"/>
      <c r="DC63" s="866"/>
      <c r="DD63" s="866"/>
      <c r="DE63" s="866"/>
      <c r="DF63" s="867"/>
      <c r="DG63" s="865"/>
      <c r="DH63" s="866"/>
      <c r="DI63" s="866"/>
      <c r="DJ63" s="866"/>
      <c r="DK63" s="867"/>
      <c r="DL63" s="865"/>
      <c r="DM63" s="866"/>
      <c r="DN63" s="866"/>
      <c r="DO63" s="866"/>
      <c r="DP63" s="867"/>
      <c r="DQ63" s="865"/>
      <c r="DR63" s="866"/>
      <c r="DS63" s="866"/>
      <c r="DT63" s="866"/>
      <c r="DU63" s="867"/>
      <c r="DV63" s="868"/>
      <c r="DW63" s="869"/>
      <c r="DX63" s="869"/>
      <c r="DY63" s="869"/>
      <c r="DZ63" s="870"/>
      <c r="EA63" s="247"/>
    </row>
    <row r="64" spans="1:131" s="248" customFormat="1" ht="26.25" customHeight="1" x14ac:dyDescent="0.15">
      <c r="A64" s="266"/>
      <c r="B64" s="266"/>
      <c r="C64" s="266"/>
      <c r="D64" s="266"/>
      <c r="E64" s="266"/>
      <c r="F64" s="266"/>
      <c r="G64" s="266"/>
      <c r="H64" s="266"/>
      <c r="I64" s="266"/>
      <c r="J64" s="266"/>
      <c r="K64" s="266"/>
      <c r="L64" s="266"/>
      <c r="M64" s="266"/>
      <c r="N64" s="266"/>
      <c r="O64" s="266"/>
      <c r="P64" s="266"/>
      <c r="Q64" s="266"/>
      <c r="R64" s="266"/>
      <c r="S64" s="266"/>
      <c r="T64" s="266"/>
      <c r="U64" s="266"/>
      <c r="V64" s="266"/>
      <c r="W64" s="266"/>
      <c r="X64" s="266"/>
      <c r="Y64" s="266"/>
      <c r="Z64" s="266"/>
      <c r="AA64" s="266"/>
      <c r="AB64" s="266"/>
      <c r="AC64" s="266"/>
      <c r="AD64" s="266"/>
      <c r="AE64" s="266"/>
      <c r="AF64" s="266"/>
      <c r="AG64" s="266"/>
      <c r="AH64" s="266"/>
      <c r="AI64" s="266"/>
      <c r="AJ64" s="266"/>
      <c r="AK64" s="266"/>
      <c r="AL64" s="266"/>
      <c r="AM64" s="266"/>
      <c r="AN64" s="266"/>
      <c r="AO64" s="266"/>
      <c r="AP64" s="266"/>
      <c r="AQ64" s="266"/>
      <c r="AR64" s="266"/>
      <c r="AS64" s="266"/>
      <c r="AT64" s="266"/>
      <c r="AU64" s="266"/>
      <c r="AV64" s="266"/>
      <c r="AW64" s="266"/>
      <c r="AX64" s="266"/>
      <c r="AY64" s="266"/>
      <c r="AZ64" s="266"/>
      <c r="BA64" s="266"/>
      <c r="BB64" s="266"/>
      <c r="BC64" s="266"/>
      <c r="BD64" s="266"/>
      <c r="BE64" s="266"/>
      <c r="BF64" s="266"/>
      <c r="BG64" s="266"/>
      <c r="BH64" s="266"/>
      <c r="BI64" s="266"/>
      <c r="BJ64" s="266"/>
      <c r="BK64" s="266"/>
      <c r="BL64" s="266"/>
      <c r="BM64" s="266"/>
      <c r="BN64" s="266"/>
      <c r="BO64" s="266"/>
      <c r="BP64" s="266"/>
      <c r="BQ64" s="263">
        <v>58</v>
      </c>
      <c r="BR64" s="264"/>
      <c r="BS64" s="852"/>
      <c r="BT64" s="853"/>
      <c r="BU64" s="853"/>
      <c r="BV64" s="853"/>
      <c r="BW64" s="853"/>
      <c r="BX64" s="853"/>
      <c r="BY64" s="853"/>
      <c r="BZ64" s="853"/>
      <c r="CA64" s="853"/>
      <c r="CB64" s="853"/>
      <c r="CC64" s="853"/>
      <c r="CD64" s="853"/>
      <c r="CE64" s="853"/>
      <c r="CF64" s="853"/>
      <c r="CG64" s="854"/>
      <c r="CH64" s="865"/>
      <c r="CI64" s="866"/>
      <c r="CJ64" s="866"/>
      <c r="CK64" s="866"/>
      <c r="CL64" s="867"/>
      <c r="CM64" s="865"/>
      <c r="CN64" s="866"/>
      <c r="CO64" s="866"/>
      <c r="CP64" s="866"/>
      <c r="CQ64" s="867"/>
      <c r="CR64" s="865"/>
      <c r="CS64" s="866"/>
      <c r="CT64" s="866"/>
      <c r="CU64" s="866"/>
      <c r="CV64" s="867"/>
      <c r="CW64" s="865"/>
      <c r="CX64" s="866"/>
      <c r="CY64" s="866"/>
      <c r="CZ64" s="866"/>
      <c r="DA64" s="867"/>
      <c r="DB64" s="865"/>
      <c r="DC64" s="866"/>
      <c r="DD64" s="866"/>
      <c r="DE64" s="866"/>
      <c r="DF64" s="867"/>
      <c r="DG64" s="865"/>
      <c r="DH64" s="866"/>
      <c r="DI64" s="866"/>
      <c r="DJ64" s="866"/>
      <c r="DK64" s="867"/>
      <c r="DL64" s="865"/>
      <c r="DM64" s="866"/>
      <c r="DN64" s="866"/>
      <c r="DO64" s="866"/>
      <c r="DP64" s="867"/>
      <c r="DQ64" s="865"/>
      <c r="DR64" s="866"/>
      <c r="DS64" s="866"/>
      <c r="DT64" s="866"/>
      <c r="DU64" s="867"/>
      <c r="DV64" s="868"/>
      <c r="DW64" s="869"/>
      <c r="DX64" s="869"/>
      <c r="DY64" s="869"/>
      <c r="DZ64" s="870"/>
      <c r="EA64" s="247"/>
    </row>
    <row r="65" spans="1:131" s="248" customFormat="1" ht="26.25" customHeight="1" thickBot="1" x14ac:dyDescent="0.2">
      <c r="A65" s="253" t="s">
        <v>409</v>
      </c>
      <c r="B65" s="253"/>
      <c r="C65" s="253"/>
      <c r="D65" s="253"/>
      <c r="E65" s="253"/>
      <c r="F65" s="253"/>
      <c r="G65" s="253"/>
      <c r="H65" s="253"/>
      <c r="I65" s="253"/>
      <c r="J65" s="253"/>
      <c r="K65" s="253"/>
      <c r="L65" s="253"/>
      <c r="M65" s="253"/>
      <c r="N65" s="253"/>
      <c r="O65" s="253"/>
      <c r="P65" s="253"/>
      <c r="Q65" s="253"/>
      <c r="R65" s="253"/>
      <c r="S65" s="253"/>
      <c r="T65" s="253"/>
      <c r="U65" s="253"/>
      <c r="V65" s="253"/>
      <c r="W65" s="253"/>
      <c r="X65" s="253"/>
      <c r="Y65" s="253"/>
      <c r="Z65" s="253"/>
      <c r="AA65" s="253"/>
      <c r="AB65" s="253"/>
      <c r="AC65" s="253"/>
      <c r="AD65" s="253"/>
      <c r="AE65" s="253"/>
      <c r="AF65" s="253"/>
      <c r="AG65" s="253"/>
      <c r="AH65" s="253"/>
      <c r="AI65" s="253"/>
      <c r="AJ65" s="253"/>
      <c r="AK65" s="253"/>
      <c r="AL65" s="253"/>
      <c r="AM65" s="253"/>
      <c r="AN65" s="253"/>
      <c r="AO65" s="253"/>
      <c r="AP65" s="253"/>
      <c r="AQ65" s="253"/>
      <c r="AR65" s="253"/>
      <c r="AS65" s="253"/>
      <c r="AT65" s="253"/>
      <c r="AU65" s="253"/>
      <c r="AV65" s="253"/>
      <c r="AW65" s="253"/>
      <c r="AX65" s="253"/>
      <c r="AY65" s="253"/>
      <c r="AZ65" s="253"/>
      <c r="BA65" s="253"/>
      <c r="BB65" s="253"/>
      <c r="BC65" s="253"/>
      <c r="BD65" s="253"/>
      <c r="BE65" s="266"/>
      <c r="BF65" s="266"/>
      <c r="BG65" s="266"/>
      <c r="BH65" s="266"/>
      <c r="BI65" s="266"/>
      <c r="BJ65" s="266"/>
      <c r="BK65" s="266"/>
      <c r="BL65" s="266"/>
      <c r="BM65" s="266"/>
      <c r="BN65" s="266"/>
      <c r="BO65" s="266"/>
      <c r="BP65" s="266"/>
      <c r="BQ65" s="263">
        <v>59</v>
      </c>
      <c r="BR65" s="264"/>
      <c r="BS65" s="852"/>
      <c r="BT65" s="853"/>
      <c r="BU65" s="853"/>
      <c r="BV65" s="853"/>
      <c r="BW65" s="853"/>
      <c r="BX65" s="853"/>
      <c r="BY65" s="853"/>
      <c r="BZ65" s="853"/>
      <c r="CA65" s="853"/>
      <c r="CB65" s="853"/>
      <c r="CC65" s="853"/>
      <c r="CD65" s="853"/>
      <c r="CE65" s="853"/>
      <c r="CF65" s="853"/>
      <c r="CG65" s="854"/>
      <c r="CH65" s="865"/>
      <c r="CI65" s="866"/>
      <c r="CJ65" s="866"/>
      <c r="CK65" s="866"/>
      <c r="CL65" s="867"/>
      <c r="CM65" s="865"/>
      <c r="CN65" s="866"/>
      <c r="CO65" s="866"/>
      <c r="CP65" s="866"/>
      <c r="CQ65" s="867"/>
      <c r="CR65" s="865"/>
      <c r="CS65" s="866"/>
      <c r="CT65" s="866"/>
      <c r="CU65" s="866"/>
      <c r="CV65" s="867"/>
      <c r="CW65" s="865"/>
      <c r="CX65" s="866"/>
      <c r="CY65" s="866"/>
      <c r="CZ65" s="866"/>
      <c r="DA65" s="867"/>
      <c r="DB65" s="865"/>
      <c r="DC65" s="866"/>
      <c r="DD65" s="866"/>
      <c r="DE65" s="866"/>
      <c r="DF65" s="867"/>
      <c r="DG65" s="865"/>
      <c r="DH65" s="866"/>
      <c r="DI65" s="866"/>
      <c r="DJ65" s="866"/>
      <c r="DK65" s="867"/>
      <c r="DL65" s="865"/>
      <c r="DM65" s="866"/>
      <c r="DN65" s="866"/>
      <c r="DO65" s="866"/>
      <c r="DP65" s="867"/>
      <c r="DQ65" s="865"/>
      <c r="DR65" s="866"/>
      <c r="DS65" s="866"/>
      <c r="DT65" s="866"/>
      <c r="DU65" s="867"/>
      <c r="DV65" s="868"/>
      <c r="DW65" s="869"/>
      <c r="DX65" s="869"/>
      <c r="DY65" s="869"/>
      <c r="DZ65" s="870"/>
      <c r="EA65" s="247"/>
    </row>
    <row r="66" spans="1:131" s="248" customFormat="1" ht="26.25" customHeight="1" x14ac:dyDescent="0.15">
      <c r="A66" s="824" t="s">
        <v>410</v>
      </c>
      <c r="B66" s="825"/>
      <c r="C66" s="825"/>
      <c r="D66" s="825"/>
      <c r="E66" s="825"/>
      <c r="F66" s="825"/>
      <c r="G66" s="825"/>
      <c r="H66" s="825"/>
      <c r="I66" s="825"/>
      <c r="J66" s="825"/>
      <c r="K66" s="825"/>
      <c r="L66" s="825"/>
      <c r="M66" s="825"/>
      <c r="N66" s="825"/>
      <c r="O66" s="825"/>
      <c r="P66" s="826"/>
      <c r="Q66" s="801" t="s">
        <v>411</v>
      </c>
      <c r="R66" s="802"/>
      <c r="S66" s="802"/>
      <c r="T66" s="802"/>
      <c r="U66" s="803"/>
      <c r="V66" s="801" t="s">
        <v>412</v>
      </c>
      <c r="W66" s="802"/>
      <c r="X66" s="802"/>
      <c r="Y66" s="802"/>
      <c r="Z66" s="803"/>
      <c r="AA66" s="801" t="s">
        <v>413</v>
      </c>
      <c r="AB66" s="802"/>
      <c r="AC66" s="802"/>
      <c r="AD66" s="802"/>
      <c r="AE66" s="803"/>
      <c r="AF66" s="936" t="s">
        <v>414</v>
      </c>
      <c r="AG66" s="897"/>
      <c r="AH66" s="897"/>
      <c r="AI66" s="897"/>
      <c r="AJ66" s="937"/>
      <c r="AK66" s="801" t="s">
        <v>415</v>
      </c>
      <c r="AL66" s="825"/>
      <c r="AM66" s="825"/>
      <c r="AN66" s="825"/>
      <c r="AO66" s="826"/>
      <c r="AP66" s="801" t="s">
        <v>416</v>
      </c>
      <c r="AQ66" s="802"/>
      <c r="AR66" s="802"/>
      <c r="AS66" s="802"/>
      <c r="AT66" s="803"/>
      <c r="AU66" s="801" t="s">
        <v>417</v>
      </c>
      <c r="AV66" s="802"/>
      <c r="AW66" s="802"/>
      <c r="AX66" s="802"/>
      <c r="AY66" s="803"/>
      <c r="AZ66" s="801" t="s">
        <v>376</v>
      </c>
      <c r="BA66" s="802"/>
      <c r="BB66" s="802"/>
      <c r="BC66" s="802"/>
      <c r="BD66" s="813"/>
      <c r="BE66" s="266"/>
      <c r="BF66" s="266"/>
      <c r="BG66" s="266"/>
      <c r="BH66" s="266"/>
      <c r="BI66" s="266"/>
      <c r="BJ66" s="266"/>
      <c r="BK66" s="266"/>
      <c r="BL66" s="266"/>
      <c r="BM66" s="266"/>
      <c r="BN66" s="266"/>
      <c r="BO66" s="266"/>
      <c r="BP66" s="266"/>
      <c r="BQ66" s="263">
        <v>60</v>
      </c>
      <c r="BR66" s="268"/>
      <c r="BS66" s="947"/>
      <c r="BT66" s="948"/>
      <c r="BU66" s="948"/>
      <c r="BV66" s="948"/>
      <c r="BW66" s="948"/>
      <c r="BX66" s="948"/>
      <c r="BY66" s="948"/>
      <c r="BZ66" s="948"/>
      <c r="CA66" s="948"/>
      <c r="CB66" s="948"/>
      <c r="CC66" s="948"/>
      <c r="CD66" s="948"/>
      <c r="CE66" s="948"/>
      <c r="CF66" s="948"/>
      <c r="CG66" s="949"/>
      <c r="CH66" s="944"/>
      <c r="CI66" s="945"/>
      <c r="CJ66" s="945"/>
      <c r="CK66" s="945"/>
      <c r="CL66" s="946"/>
      <c r="CM66" s="944"/>
      <c r="CN66" s="945"/>
      <c r="CO66" s="945"/>
      <c r="CP66" s="945"/>
      <c r="CQ66" s="946"/>
      <c r="CR66" s="944"/>
      <c r="CS66" s="945"/>
      <c r="CT66" s="945"/>
      <c r="CU66" s="945"/>
      <c r="CV66" s="946"/>
      <c r="CW66" s="944"/>
      <c r="CX66" s="945"/>
      <c r="CY66" s="945"/>
      <c r="CZ66" s="945"/>
      <c r="DA66" s="946"/>
      <c r="DB66" s="944"/>
      <c r="DC66" s="945"/>
      <c r="DD66" s="945"/>
      <c r="DE66" s="945"/>
      <c r="DF66" s="946"/>
      <c r="DG66" s="944"/>
      <c r="DH66" s="945"/>
      <c r="DI66" s="945"/>
      <c r="DJ66" s="945"/>
      <c r="DK66" s="946"/>
      <c r="DL66" s="944"/>
      <c r="DM66" s="945"/>
      <c r="DN66" s="945"/>
      <c r="DO66" s="945"/>
      <c r="DP66" s="946"/>
      <c r="DQ66" s="944"/>
      <c r="DR66" s="945"/>
      <c r="DS66" s="945"/>
      <c r="DT66" s="945"/>
      <c r="DU66" s="946"/>
      <c r="DV66" s="941"/>
      <c r="DW66" s="942"/>
      <c r="DX66" s="942"/>
      <c r="DY66" s="942"/>
      <c r="DZ66" s="943"/>
      <c r="EA66" s="247"/>
    </row>
    <row r="67" spans="1:131" s="248" customFormat="1" ht="26.25" customHeight="1" thickBot="1" x14ac:dyDescent="0.2">
      <c r="A67" s="827"/>
      <c r="B67" s="828"/>
      <c r="C67" s="828"/>
      <c r="D67" s="828"/>
      <c r="E67" s="828"/>
      <c r="F67" s="828"/>
      <c r="G67" s="828"/>
      <c r="H67" s="828"/>
      <c r="I67" s="828"/>
      <c r="J67" s="828"/>
      <c r="K67" s="828"/>
      <c r="L67" s="828"/>
      <c r="M67" s="828"/>
      <c r="N67" s="828"/>
      <c r="O67" s="828"/>
      <c r="P67" s="829"/>
      <c r="Q67" s="804"/>
      <c r="R67" s="805"/>
      <c r="S67" s="805"/>
      <c r="T67" s="805"/>
      <c r="U67" s="806"/>
      <c r="V67" s="804"/>
      <c r="W67" s="805"/>
      <c r="X67" s="805"/>
      <c r="Y67" s="805"/>
      <c r="Z67" s="806"/>
      <c r="AA67" s="804"/>
      <c r="AB67" s="805"/>
      <c r="AC67" s="805"/>
      <c r="AD67" s="805"/>
      <c r="AE67" s="806"/>
      <c r="AF67" s="938"/>
      <c r="AG67" s="900"/>
      <c r="AH67" s="900"/>
      <c r="AI67" s="900"/>
      <c r="AJ67" s="939"/>
      <c r="AK67" s="940"/>
      <c r="AL67" s="828"/>
      <c r="AM67" s="828"/>
      <c r="AN67" s="828"/>
      <c r="AO67" s="829"/>
      <c r="AP67" s="804"/>
      <c r="AQ67" s="805"/>
      <c r="AR67" s="805"/>
      <c r="AS67" s="805"/>
      <c r="AT67" s="806"/>
      <c r="AU67" s="804"/>
      <c r="AV67" s="805"/>
      <c r="AW67" s="805"/>
      <c r="AX67" s="805"/>
      <c r="AY67" s="806"/>
      <c r="AZ67" s="804"/>
      <c r="BA67" s="805"/>
      <c r="BB67" s="805"/>
      <c r="BC67" s="805"/>
      <c r="BD67" s="814"/>
      <c r="BE67" s="266"/>
      <c r="BF67" s="266"/>
      <c r="BG67" s="266"/>
      <c r="BH67" s="266"/>
      <c r="BI67" s="266"/>
      <c r="BJ67" s="266"/>
      <c r="BK67" s="266"/>
      <c r="BL67" s="266"/>
      <c r="BM67" s="266"/>
      <c r="BN67" s="266"/>
      <c r="BO67" s="266"/>
      <c r="BP67" s="266"/>
      <c r="BQ67" s="263">
        <v>61</v>
      </c>
      <c r="BR67" s="268"/>
      <c r="BS67" s="947"/>
      <c r="BT67" s="948"/>
      <c r="BU67" s="948"/>
      <c r="BV67" s="948"/>
      <c r="BW67" s="948"/>
      <c r="BX67" s="948"/>
      <c r="BY67" s="948"/>
      <c r="BZ67" s="948"/>
      <c r="CA67" s="948"/>
      <c r="CB67" s="948"/>
      <c r="CC67" s="948"/>
      <c r="CD67" s="948"/>
      <c r="CE67" s="948"/>
      <c r="CF67" s="948"/>
      <c r="CG67" s="949"/>
      <c r="CH67" s="944"/>
      <c r="CI67" s="945"/>
      <c r="CJ67" s="945"/>
      <c r="CK67" s="945"/>
      <c r="CL67" s="946"/>
      <c r="CM67" s="944"/>
      <c r="CN67" s="945"/>
      <c r="CO67" s="945"/>
      <c r="CP67" s="945"/>
      <c r="CQ67" s="946"/>
      <c r="CR67" s="944"/>
      <c r="CS67" s="945"/>
      <c r="CT67" s="945"/>
      <c r="CU67" s="945"/>
      <c r="CV67" s="946"/>
      <c r="CW67" s="944"/>
      <c r="CX67" s="945"/>
      <c r="CY67" s="945"/>
      <c r="CZ67" s="945"/>
      <c r="DA67" s="946"/>
      <c r="DB67" s="944"/>
      <c r="DC67" s="945"/>
      <c r="DD67" s="945"/>
      <c r="DE67" s="945"/>
      <c r="DF67" s="946"/>
      <c r="DG67" s="944"/>
      <c r="DH67" s="945"/>
      <c r="DI67" s="945"/>
      <c r="DJ67" s="945"/>
      <c r="DK67" s="946"/>
      <c r="DL67" s="944"/>
      <c r="DM67" s="945"/>
      <c r="DN67" s="945"/>
      <c r="DO67" s="945"/>
      <c r="DP67" s="946"/>
      <c r="DQ67" s="944"/>
      <c r="DR67" s="945"/>
      <c r="DS67" s="945"/>
      <c r="DT67" s="945"/>
      <c r="DU67" s="946"/>
      <c r="DV67" s="941"/>
      <c r="DW67" s="942"/>
      <c r="DX67" s="942"/>
      <c r="DY67" s="942"/>
      <c r="DZ67" s="943"/>
      <c r="EA67" s="247"/>
    </row>
    <row r="68" spans="1:131" s="248" customFormat="1" ht="26.25" customHeight="1" thickTop="1" x14ac:dyDescent="0.15">
      <c r="A68" s="259">
        <v>1</v>
      </c>
      <c r="B68" s="953" t="s">
        <v>571</v>
      </c>
      <c r="C68" s="954"/>
      <c r="D68" s="954"/>
      <c r="E68" s="954"/>
      <c r="F68" s="954"/>
      <c r="G68" s="954"/>
      <c r="H68" s="954"/>
      <c r="I68" s="954"/>
      <c r="J68" s="954"/>
      <c r="K68" s="954"/>
      <c r="L68" s="954"/>
      <c r="M68" s="954"/>
      <c r="N68" s="954"/>
      <c r="O68" s="954"/>
      <c r="P68" s="955"/>
      <c r="Q68" s="956">
        <v>500</v>
      </c>
      <c r="R68" s="950"/>
      <c r="S68" s="950"/>
      <c r="T68" s="950"/>
      <c r="U68" s="950"/>
      <c r="V68" s="950">
        <v>499</v>
      </c>
      <c r="W68" s="950"/>
      <c r="X68" s="950"/>
      <c r="Y68" s="950"/>
      <c r="Z68" s="950"/>
      <c r="AA68" s="950">
        <v>1</v>
      </c>
      <c r="AB68" s="950"/>
      <c r="AC68" s="950"/>
      <c r="AD68" s="950"/>
      <c r="AE68" s="950"/>
      <c r="AF68" s="950">
        <v>1</v>
      </c>
      <c r="AG68" s="950"/>
      <c r="AH68" s="950"/>
      <c r="AI68" s="950"/>
      <c r="AJ68" s="950"/>
      <c r="AK68" s="950" t="s">
        <v>570</v>
      </c>
      <c r="AL68" s="950"/>
      <c r="AM68" s="950"/>
      <c r="AN68" s="950"/>
      <c r="AO68" s="950"/>
      <c r="AP68" s="950" t="s">
        <v>570</v>
      </c>
      <c r="AQ68" s="950"/>
      <c r="AR68" s="950"/>
      <c r="AS68" s="950"/>
      <c r="AT68" s="950"/>
      <c r="AU68" s="950" t="s">
        <v>570</v>
      </c>
      <c r="AV68" s="950"/>
      <c r="AW68" s="950"/>
      <c r="AX68" s="950"/>
      <c r="AY68" s="950"/>
      <c r="AZ68" s="951"/>
      <c r="BA68" s="951"/>
      <c r="BB68" s="951"/>
      <c r="BC68" s="951"/>
      <c r="BD68" s="952"/>
      <c r="BE68" s="266"/>
      <c r="BF68" s="266"/>
      <c r="BG68" s="266"/>
      <c r="BH68" s="266"/>
      <c r="BI68" s="266"/>
      <c r="BJ68" s="266"/>
      <c r="BK68" s="266"/>
      <c r="BL68" s="266"/>
      <c r="BM68" s="266"/>
      <c r="BN68" s="266"/>
      <c r="BO68" s="266"/>
      <c r="BP68" s="266"/>
      <c r="BQ68" s="263">
        <v>62</v>
      </c>
      <c r="BR68" s="268"/>
      <c r="BS68" s="947"/>
      <c r="BT68" s="948"/>
      <c r="BU68" s="948"/>
      <c r="BV68" s="948"/>
      <c r="BW68" s="948"/>
      <c r="BX68" s="948"/>
      <c r="BY68" s="948"/>
      <c r="BZ68" s="948"/>
      <c r="CA68" s="948"/>
      <c r="CB68" s="948"/>
      <c r="CC68" s="948"/>
      <c r="CD68" s="948"/>
      <c r="CE68" s="948"/>
      <c r="CF68" s="948"/>
      <c r="CG68" s="949"/>
      <c r="CH68" s="944"/>
      <c r="CI68" s="945"/>
      <c r="CJ68" s="945"/>
      <c r="CK68" s="945"/>
      <c r="CL68" s="946"/>
      <c r="CM68" s="944"/>
      <c r="CN68" s="945"/>
      <c r="CO68" s="945"/>
      <c r="CP68" s="945"/>
      <c r="CQ68" s="946"/>
      <c r="CR68" s="944"/>
      <c r="CS68" s="945"/>
      <c r="CT68" s="945"/>
      <c r="CU68" s="945"/>
      <c r="CV68" s="946"/>
      <c r="CW68" s="944"/>
      <c r="CX68" s="945"/>
      <c r="CY68" s="945"/>
      <c r="CZ68" s="945"/>
      <c r="DA68" s="946"/>
      <c r="DB68" s="944"/>
      <c r="DC68" s="945"/>
      <c r="DD68" s="945"/>
      <c r="DE68" s="945"/>
      <c r="DF68" s="946"/>
      <c r="DG68" s="944"/>
      <c r="DH68" s="945"/>
      <c r="DI68" s="945"/>
      <c r="DJ68" s="945"/>
      <c r="DK68" s="946"/>
      <c r="DL68" s="944"/>
      <c r="DM68" s="945"/>
      <c r="DN68" s="945"/>
      <c r="DO68" s="945"/>
      <c r="DP68" s="946"/>
      <c r="DQ68" s="944"/>
      <c r="DR68" s="945"/>
      <c r="DS68" s="945"/>
      <c r="DT68" s="945"/>
      <c r="DU68" s="946"/>
      <c r="DV68" s="941"/>
      <c r="DW68" s="942"/>
      <c r="DX68" s="942"/>
      <c r="DY68" s="942"/>
      <c r="DZ68" s="943"/>
      <c r="EA68" s="247"/>
    </row>
    <row r="69" spans="1:131" s="248" customFormat="1" ht="26.25" customHeight="1" x14ac:dyDescent="0.15">
      <c r="A69" s="262">
        <v>2</v>
      </c>
      <c r="B69" s="957" t="s">
        <v>572</v>
      </c>
      <c r="C69" s="958"/>
      <c r="D69" s="958"/>
      <c r="E69" s="958"/>
      <c r="F69" s="958"/>
      <c r="G69" s="958"/>
      <c r="H69" s="958"/>
      <c r="I69" s="958"/>
      <c r="J69" s="958"/>
      <c r="K69" s="958"/>
      <c r="L69" s="958"/>
      <c r="M69" s="958"/>
      <c r="N69" s="958"/>
      <c r="O69" s="958"/>
      <c r="P69" s="959"/>
      <c r="Q69" s="960">
        <v>20</v>
      </c>
      <c r="R69" s="915"/>
      <c r="S69" s="915"/>
      <c r="T69" s="915"/>
      <c r="U69" s="915"/>
      <c r="V69" s="915">
        <v>19</v>
      </c>
      <c r="W69" s="915"/>
      <c r="X69" s="915"/>
      <c r="Y69" s="915"/>
      <c r="Z69" s="915"/>
      <c r="AA69" s="915">
        <v>1</v>
      </c>
      <c r="AB69" s="915"/>
      <c r="AC69" s="915"/>
      <c r="AD69" s="915"/>
      <c r="AE69" s="915"/>
      <c r="AF69" s="915">
        <v>1</v>
      </c>
      <c r="AG69" s="915"/>
      <c r="AH69" s="915"/>
      <c r="AI69" s="915"/>
      <c r="AJ69" s="915"/>
      <c r="AK69" s="915" t="s">
        <v>570</v>
      </c>
      <c r="AL69" s="915"/>
      <c r="AM69" s="915"/>
      <c r="AN69" s="915"/>
      <c r="AO69" s="915"/>
      <c r="AP69" s="915" t="s">
        <v>570</v>
      </c>
      <c r="AQ69" s="915"/>
      <c r="AR69" s="915"/>
      <c r="AS69" s="915"/>
      <c r="AT69" s="915"/>
      <c r="AU69" s="915" t="s">
        <v>570</v>
      </c>
      <c r="AV69" s="915"/>
      <c r="AW69" s="915"/>
      <c r="AX69" s="915"/>
      <c r="AY69" s="915"/>
      <c r="AZ69" s="961"/>
      <c r="BA69" s="961"/>
      <c r="BB69" s="961"/>
      <c r="BC69" s="961"/>
      <c r="BD69" s="962"/>
      <c r="BE69" s="266"/>
      <c r="BF69" s="266"/>
      <c r="BG69" s="266"/>
      <c r="BH69" s="266"/>
      <c r="BI69" s="266"/>
      <c r="BJ69" s="266"/>
      <c r="BK69" s="266"/>
      <c r="BL69" s="266"/>
      <c r="BM69" s="266"/>
      <c r="BN69" s="266"/>
      <c r="BO69" s="266"/>
      <c r="BP69" s="266"/>
      <c r="BQ69" s="263">
        <v>63</v>
      </c>
      <c r="BR69" s="268"/>
      <c r="BS69" s="947"/>
      <c r="BT69" s="948"/>
      <c r="BU69" s="948"/>
      <c r="BV69" s="948"/>
      <c r="BW69" s="948"/>
      <c r="BX69" s="948"/>
      <c r="BY69" s="948"/>
      <c r="BZ69" s="948"/>
      <c r="CA69" s="948"/>
      <c r="CB69" s="948"/>
      <c r="CC69" s="948"/>
      <c r="CD69" s="948"/>
      <c r="CE69" s="948"/>
      <c r="CF69" s="948"/>
      <c r="CG69" s="949"/>
      <c r="CH69" s="944"/>
      <c r="CI69" s="945"/>
      <c r="CJ69" s="945"/>
      <c r="CK69" s="945"/>
      <c r="CL69" s="946"/>
      <c r="CM69" s="944"/>
      <c r="CN69" s="945"/>
      <c r="CO69" s="945"/>
      <c r="CP69" s="945"/>
      <c r="CQ69" s="946"/>
      <c r="CR69" s="944"/>
      <c r="CS69" s="945"/>
      <c r="CT69" s="945"/>
      <c r="CU69" s="945"/>
      <c r="CV69" s="946"/>
      <c r="CW69" s="944"/>
      <c r="CX69" s="945"/>
      <c r="CY69" s="945"/>
      <c r="CZ69" s="945"/>
      <c r="DA69" s="946"/>
      <c r="DB69" s="944"/>
      <c r="DC69" s="945"/>
      <c r="DD69" s="945"/>
      <c r="DE69" s="945"/>
      <c r="DF69" s="946"/>
      <c r="DG69" s="944"/>
      <c r="DH69" s="945"/>
      <c r="DI69" s="945"/>
      <c r="DJ69" s="945"/>
      <c r="DK69" s="946"/>
      <c r="DL69" s="944"/>
      <c r="DM69" s="945"/>
      <c r="DN69" s="945"/>
      <c r="DO69" s="945"/>
      <c r="DP69" s="946"/>
      <c r="DQ69" s="944"/>
      <c r="DR69" s="945"/>
      <c r="DS69" s="945"/>
      <c r="DT69" s="945"/>
      <c r="DU69" s="946"/>
      <c r="DV69" s="941"/>
      <c r="DW69" s="942"/>
      <c r="DX69" s="942"/>
      <c r="DY69" s="942"/>
      <c r="DZ69" s="943"/>
      <c r="EA69" s="247"/>
    </row>
    <row r="70" spans="1:131" s="248" customFormat="1" ht="26.25" customHeight="1" x14ac:dyDescent="0.15">
      <c r="A70" s="262">
        <v>3</v>
      </c>
      <c r="B70" s="957" t="s">
        <v>573</v>
      </c>
      <c r="C70" s="958"/>
      <c r="D70" s="958"/>
      <c r="E70" s="958"/>
      <c r="F70" s="958"/>
      <c r="G70" s="958"/>
      <c r="H70" s="958"/>
      <c r="I70" s="958"/>
      <c r="J70" s="958"/>
      <c r="K70" s="958"/>
      <c r="L70" s="958"/>
      <c r="M70" s="958"/>
      <c r="N70" s="958"/>
      <c r="O70" s="958"/>
      <c r="P70" s="959"/>
      <c r="Q70" s="960">
        <v>1055</v>
      </c>
      <c r="R70" s="915"/>
      <c r="S70" s="915"/>
      <c r="T70" s="915"/>
      <c r="U70" s="915"/>
      <c r="V70" s="915">
        <v>1019</v>
      </c>
      <c r="W70" s="915"/>
      <c r="X70" s="915"/>
      <c r="Y70" s="915"/>
      <c r="Z70" s="915"/>
      <c r="AA70" s="915">
        <v>36</v>
      </c>
      <c r="AB70" s="915"/>
      <c r="AC70" s="915"/>
      <c r="AD70" s="915"/>
      <c r="AE70" s="915"/>
      <c r="AF70" s="915">
        <v>36</v>
      </c>
      <c r="AG70" s="915"/>
      <c r="AH70" s="915"/>
      <c r="AI70" s="915"/>
      <c r="AJ70" s="915"/>
      <c r="AK70" s="915" t="s">
        <v>570</v>
      </c>
      <c r="AL70" s="915"/>
      <c r="AM70" s="915"/>
      <c r="AN70" s="915"/>
      <c r="AO70" s="915"/>
      <c r="AP70" s="915">
        <v>223</v>
      </c>
      <c r="AQ70" s="915"/>
      <c r="AR70" s="915"/>
      <c r="AS70" s="915"/>
      <c r="AT70" s="915"/>
      <c r="AU70" s="915">
        <v>16</v>
      </c>
      <c r="AV70" s="915"/>
      <c r="AW70" s="915"/>
      <c r="AX70" s="915"/>
      <c r="AY70" s="915"/>
      <c r="AZ70" s="961"/>
      <c r="BA70" s="961"/>
      <c r="BB70" s="961"/>
      <c r="BC70" s="961"/>
      <c r="BD70" s="962"/>
      <c r="BE70" s="266"/>
      <c r="BF70" s="266"/>
      <c r="BG70" s="266"/>
      <c r="BH70" s="266"/>
      <c r="BI70" s="266"/>
      <c r="BJ70" s="266"/>
      <c r="BK70" s="266"/>
      <c r="BL70" s="266"/>
      <c r="BM70" s="266"/>
      <c r="BN70" s="266"/>
      <c r="BO70" s="266"/>
      <c r="BP70" s="266"/>
      <c r="BQ70" s="263">
        <v>64</v>
      </c>
      <c r="BR70" s="268"/>
      <c r="BS70" s="947"/>
      <c r="BT70" s="948"/>
      <c r="BU70" s="948"/>
      <c r="BV70" s="948"/>
      <c r="BW70" s="948"/>
      <c r="BX70" s="948"/>
      <c r="BY70" s="948"/>
      <c r="BZ70" s="948"/>
      <c r="CA70" s="948"/>
      <c r="CB70" s="948"/>
      <c r="CC70" s="948"/>
      <c r="CD70" s="948"/>
      <c r="CE70" s="948"/>
      <c r="CF70" s="948"/>
      <c r="CG70" s="949"/>
      <c r="CH70" s="944"/>
      <c r="CI70" s="945"/>
      <c r="CJ70" s="945"/>
      <c r="CK70" s="945"/>
      <c r="CL70" s="946"/>
      <c r="CM70" s="944"/>
      <c r="CN70" s="945"/>
      <c r="CO70" s="945"/>
      <c r="CP70" s="945"/>
      <c r="CQ70" s="946"/>
      <c r="CR70" s="944"/>
      <c r="CS70" s="945"/>
      <c r="CT70" s="945"/>
      <c r="CU70" s="945"/>
      <c r="CV70" s="946"/>
      <c r="CW70" s="944"/>
      <c r="CX70" s="945"/>
      <c r="CY70" s="945"/>
      <c r="CZ70" s="945"/>
      <c r="DA70" s="946"/>
      <c r="DB70" s="944"/>
      <c r="DC70" s="945"/>
      <c r="DD70" s="945"/>
      <c r="DE70" s="945"/>
      <c r="DF70" s="946"/>
      <c r="DG70" s="944"/>
      <c r="DH70" s="945"/>
      <c r="DI70" s="945"/>
      <c r="DJ70" s="945"/>
      <c r="DK70" s="946"/>
      <c r="DL70" s="944"/>
      <c r="DM70" s="945"/>
      <c r="DN70" s="945"/>
      <c r="DO70" s="945"/>
      <c r="DP70" s="946"/>
      <c r="DQ70" s="944"/>
      <c r="DR70" s="945"/>
      <c r="DS70" s="945"/>
      <c r="DT70" s="945"/>
      <c r="DU70" s="946"/>
      <c r="DV70" s="941"/>
      <c r="DW70" s="942"/>
      <c r="DX70" s="942"/>
      <c r="DY70" s="942"/>
      <c r="DZ70" s="943"/>
      <c r="EA70" s="247"/>
    </row>
    <row r="71" spans="1:131" s="248" customFormat="1" ht="26.25" customHeight="1" x14ac:dyDescent="0.15">
      <c r="A71" s="262">
        <v>4</v>
      </c>
      <c r="B71" s="957" t="s">
        <v>574</v>
      </c>
      <c r="C71" s="958"/>
      <c r="D71" s="958"/>
      <c r="E71" s="958"/>
      <c r="F71" s="958"/>
      <c r="G71" s="958"/>
      <c r="H71" s="958"/>
      <c r="I71" s="958"/>
      <c r="J71" s="958"/>
      <c r="K71" s="958"/>
      <c r="L71" s="958"/>
      <c r="M71" s="958"/>
      <c r="N71" s="958"/>
      <c r="O71" s="958"/>
      <c r="P71" s="959"/>
      <c r="Q71" s="960">
        <v>36</v>
      </c>
      <c r="R71" s="915"/>
      <c r="S71" s="915"/>
      <c r="T71" s="915"/>
      <c r="U71" s="915"/>
      <c r="V71" s="915">
        <v>36</v>
      </c>
      <c r="W71" s="915"/>
      <c r="X71" s="915"/>
      <c r="Y71" s="915"/>
      <c r="Z71" s="915"/>
      <c r="AA71" s="915">
        <v>0</v>
      </c>
      <c r="AB71" s="915"/>
      <c r="AC71" s="915"/>
      <c r="AD71" s="915"/>
      <c r="AE71" s="915"/>
      <c r="AF71" s="915">
        <v>0</v>
      </c>
      <c r="AG71" s="915"/>
      <c r="AH71" s="915"/>
      <c r="AI71" s="915"/>
      <c r="AJ71" s="915"/>
      <c r="AK71" s="915" t="s">
        <v>570</v>
      </c>
      <c r="AL71" s="915"/>
      <c r="AM71" s="915"/>
      <c r="AN71" s="915"/>
      <c r="AO71" s="915"/>
      <c r="AP71" s="915" t="s">
        <v>570</v>
      </c>
      <c r="AQ71" s="915"/>
      <c r="AR71" s="915"/>
      <c r="AS71" s="915"/>
      <c r="AT71" s="915"/>
      <c r="AU71" s="915" t="s">
        <v>570</v>
      </c>
      <c r="AV71" s="915"/>
      <c r="AW71" s="915"/>
      <c r="AX71" s="915"/>
      <c r="AY71" s="915"/>
      <c r="AZ71" s="961"/>
      <c r="BA71" s="961"/>
      <c r="BB71" s="961"/>
      <c r="BC71" s="961"/>
      <c r="BD71" s="962"/>
      <c r="BE71" s="266"/>
      <c r="BF71" s="266"/>
      <c r="BG71" s="266"/>
      <c r="BH71" s="266"/>
      <c r="BI71" s="266"/>
      <c r="BJ71" s="266"/>
      <c r="BK71" s="266"/>
      <c r="BL71" s="266"/>
      <c r="BM71" s="266"/>
      <c r="BN71" s="266"/>
      <c r="BO71" s="266"/>
      <c r="BP71" s="266"/>
      <c r="BQ71" s="263">
        <v>65</v>
      </c>
      <c r="BR71" s="268"/>
      <c r="BS71" s="947"/>
      <c r="BT71" s="948"/>
      <c r="BU71" s="948"/>
      <c r="BV71" s="948"/>
      <c r="BW71" s="948"/>
      <c r="BX71" s="948"/>
      <c r="BY71" s="948"/>
      <c r="BZ71" s="948"/>
      <c r="CA71" s="948"/>
      <c r="CB71" s="948"/>
      <c r="CC71" s="948"/>
      <c r="CD71" s="948"/>
      <c r="CE71" s="948"/>
      <c r="CF71" s="948"/>
      <c r="CG71" s="949"/>
      <c r="CH71" s="944"/>
      <c r="CI71" s="945"/>
      <c r="CJ71" s="945"/>
      <c r="CK71" s="945"/>
      <c r="CL71" s="946"/>
      <c r="CM71" s="944"/>
      <c r="CN71" s="945"/>
      <c r="CO71" s="945"/>
      <c r="CP71" s="945"/>
      <c r="CQ71" s="946"/>
      <c r="CR71" s="944"/>
      <c r="CS71" s="945"/>
      <c r="CT71" s="945"/>
      <c r="CU71" s="945"/>
      <c r="CV71" s="946"/>
      <c r="CW71" s="944"/>
      <c r="CX71" s="945"/>
      <c r="CY71" s="945"/>
      <c r="CZ71" s="945"/>
      <c r="DA71" s="946"/>
      <c r="DB71" s="944"/>
      <c r="DC71" s="945"/>
      <c r="DD71" s="945"/>
      <c r="DE71" s="945"/>
      <c r="DF71" s="946"/>
      <c r="DG71" s="944"/>
      <c r="DH71" s="945"/>
      <c r="DI71" s="945"/>
      <c r="DJ71" s="945"/>
      <c r="DK71" s="946"/>
      <c r="DL71" s="944"/>
      <c r="DM71" s="945"/>
      <c r="DN71" s="945"/>
      <c r="DO71" s="945"/>
      <c r="DP71" s="946"/>
      <c r="DQ71" s="944"/>
      <c r="DR71" s="945"/>
      <c r="DS71" s="945"/>
      <c r="DT71" s="945"/>
      <c r="DU71" s="946"/>
      <c r="DV71" s="941"/>
      <c r="DW71" s="942"/>
      <c r="DX71" s="942"/>
      <c r="DY71" s="942"/>
      <c r="DZ71" s="943"/>
      <c r="EA71" s="247"/>
    </row>
    <row r="72" spans="1:131" s="248" customFormat="1" ht="26.25" customHeight="1" x14ac:dyDescent="0.15">
      <c r="A72" s="262">
        <v>5</v>
      </c>
      <c r="B72" s="957" t="s">
        <v>575</v>
      </c>
      <c r="C72" s="958"/>
      <c r="D72" s="958"/>
      <c r="E72" s="958"/>
      <c r="F72" s="958"/>
      <c r="G72" s="958"/>
      <c r="H72" s="958"/>
      <c r="I72" s="958"/>
      <c r="J72" s="958"/>
      <c r="K72" s="958"/>
      <c r="L72" s="958"/>
      <c r="M72" s="958"/>
      <c r="N72" s="958"/>
      <c r="O72" s="958"/>
      <c r="P72" s="959"/>
      <c r="Q72" s="960">
        <v>1206</v>
      </c>
      <c r="R72" s="915"/>
      <c r="S72" s="915"/>
      <c r="T72" s="915"/>
      <c r="U72" s="915"/>
      <c r="V72" s="915">
        <v>1127</v>
      </c>
      <c r="W72" s="915"/>
      <c r="X72" s="915"/>
      <c r="Y72" s="915"/>
      <c r="Z72" s="915"/>
      <c r="AA72" s="915">
        <v>79</v>
      </c>
      <c r="AB72" s="915"/>
      <c r="AC72" s="915"/>
      <c r="AD72" s="915"/>
      <c r="AE72" s="915"/>
      <c r="AF72" s="915">
        <v>79</v>
      </c>
      <c r="AG72" s="915"/>
      <c r="AH72" s="915"/>
      <c r="AI72" s="915"/>
      <c r="AJ72" s="915"/>
      <c r="AK72" s="915" t="s">
        <v>570</v>
      </c>
      <c r="AL72" s="915"/>
      <c r="AM72" s="915"/>
      <c r="AN72" s="915"/>
      <c r="AO72" s="915"/>
      <c r="AP72" s="915">
        <v>48</v>
      </c>
      <c r="AQ72" s="915"/>
      <c r="AR72" s="915"/>
      <c r="AS72" s="915"/>
      <c r="AT72" s="915"/>
      <c r="AU72" s="915">
        <v>14</v>
      </c>
      <c r="AV72" s="915"/>
      <c r="AW72" s="915"/>
      <c r="AX72" s="915"/>
      <c r="AY72" s="915"/>
      <c r="AZ72" s="961"/>
      <c r="BA72" s="961"/>
      <c r="BB72" s="961"/>
      <c r="BC72" s="961"/>
      <c r="BD72" s="962"/>
      <c r="BE72" s="266"/>
      <c r="BF72" s="266"/>
      <c r="BG72" s="266"/>
      <c r="BH72" s="266"/>
      <c r="BI72" s="266"/>
      <c r="BJ72" s="266"/>
      <c r="BK72" s="266"/>
      <c r="BL72" s="266"/>
      <c r="BM72" s="266"/>
      <c r="BN72" s="266"/>
      <c r="BO72" s="266"/>
      <c r="BP72" s="266"/>
      <c r="BQ72" s="263">
        <v>66</v>
      </c>
      <c r="BR72" s="268"/>
      <c r="BS72" s="947"/>
      <c r="BT72" s="948"/>
      <c r="BU72" s="948"/>
      <c r="BV72" s="948"/>
      <c r="BW72" s="948"/>
      <c r="BX72" s="948"/>
      <c r="BY72" s="948"/>
      <c r="BZ72" s="948"/>
      <c r="CA72" s="948"/>
      <c r="CB72" s="948"/>
      <c r="CC72" s="948"/>
      <c r="CD72" s="948"/>
      <c r="CE72" s="948"/>
      <c r="CF72" s="948"/>
      <c r="CG72" s="949"/>
      <c r="CH72" s="944"/>
      <c r="CI72" s="945"/>
      <c r="CJ72" s="945"/>
      <c r="CK72" s="945"/>
      <c r="CL72" s="946"/>
      <c r="CM72" s="944"/>
      <c r="CN72" s="945"/>
      <c r="CO72" s="945"/>
      <c r="CP72" s="945"/>
      <c r="CQ72" s="946"/>
      <c r="CR72" s="944"/>
      <c r="CS72" s="945"/>
      <c r="CT72" s="945"/>
      <c r="CU72" s="945"/>
      <c r="CV72" s="946"/>
      <c r="CW72" s="944"/>
      <c r="CX72" s="945"/>
      <c r="CY72" s="945"/>
      <c r="CZ72" s="945"/>
      <c r="DA72" s="946"/>
      <c r="DB72" s="944"/>
      <c r="DC72" s="945"/>
      <c r="DD72" s="945"/>
      <c r="DE72" s="945"/>
      <c r="DF72" s="946"/>
      <c r="DG72" s="944"/>
      <c r="DH72" s="945"/>
      <c r="DI72" s="945"/>
      <c r="DJ72" s="945"/>
      <c r="DK72" s="946"/>
      <c r="DL72" s="944"/>
      <c r="DM72" s="945"/>
      <c r="DN72" s="945"/>
      <c r="DO72" s="945"/>
      <c r="DP72" s="946"/>
      <c r="DQ72" s="944"/>
      <c r="DR72" s="945"/>
      <c r="DS72" s="945"/>
      <c r="DT72" s="945"/>
      <c r="DU72" s="946"/>
      <c r="DV72" s="941"/>
      <c r="DW72" s="942"/>
      <c r="DX72" s="942"/>
      <c r="DY72" s="942"/>
      <c r="DZ72" s="943"/>
      <c r="EA72" s="247"/>
    </row>
    <row r="73" spans="1:131" s="248" customFormat="1" ht="26.25" customHeight="1" x14ac:dyDescent="0.15">
      <c r="A73" s="262">
        <v>6</v>
      </c>
      <c r="B73" s="957" t="s">
        <v>576</v>
      </c>
      <c r="C73" s="958"/>
      <c r="D73" s="958"/>
      <c r="E73" s="958"/>
      <c r="F73" s="958"/>
      <c r="G73" s="958"/>
      <c r="H73" s="958"/>
      <c r="I73" s="958"/>
      <c r="J73" s="958"/>
      <c r="K73" s="958"/>
      <c r="L73" s="958"/>
      <c r="M73" s="958"/>
      <c r="N73" s="958"/>
      <c r="O73" s="958"/>
      <c r="P73" s="959"/>
      <c r="Q73" s="960">
        <v>1649</v>
      </c>
      <c r="R73" s="915"/>
      <c r="S73" s="915"/>
      <c r="T73" s="915"/>
      <c r="U73" s="915"/>
      <c r="V73" s="915">
        <v>1615</v>
      </c>
      <c r="W73" s="915"/>
      <c r="X73" s="915"/>
      <c r="Y73" s="915"/>
      <c r="Z73" s="915"/>
      <c r="AA73" s="915">
        <v>34</v>
      </c>
      <c r="AB73" s="915"/>
      <c r="AC73" s="915"/>
      <c r="AD73" s="915"/>
      <c r="AE73" s="915"/>
      <c r="AF73" s="915">
        <v>34</v>
      </c>
      <c r="AG73" s="915"/>
      <c r="AH73" s="915"/>
      <c r="AI73" s="915"/>
      <c r="AJ73" s="915"/>
      <c r="AK73" s="915">
        <v>16</v>
      </c>
      <c r="AL73" s="915"/>
      <c r="AM73" s="915"/>
      <c r="AN73" s="915"/>
      <c r="AO73" s="915"/>
      <c r="AP73" s="915" t="s">
        <v>570</v>
      </c>
      <c r="AQ73" s="915"/>
      <c r="AR73" s="915"/>
      <c r="AS73" s="915"/>
      <c r="AT73" s="915"/>
      <c r="AU73" s="915" t="s">
        <v>570</v>
      </c>
      <c r="AV73" s="915"/>
      <c r="AW73" s="915"/>
      <c r="AX73" s="915"/>
      <c r="AY73" s="915"/>
      <c r="AZ73" s="961"/>
      <c r="BA73" s="961"/>
      <c r="BB73" s="961"/>
      <c r="BC73" s="961"/>
      <c r="BD73" s="962"/>
      <c r="BE73" s="266"/>
      <c r="BF73" s="266"/>
      <c r="BG73" s="266"/>
      <c r="BH73" s="266"/>
      <c r="BI73" s="266"/>
      <c r="BJ73" s="266"/>
      <c r="BK73" s="266"/>
      <c r="BL73" s="266"/>
      <c r="BM73" s="266"/>
      <c r="BN73" s="266"/>
      <c r="BO73" s="266"/>
      <c r="BP73" s="266"/>
      <c r="BQ73" s="263">
        <v>67</v>
      </c>
      <c r="BR73" s="268"/>
      <c r="BS73" s="947"/>
      <c r="BT73" s="948"/>
      <c r="BU73" s="948"/>
      <c r="BV73" s="948"/>
      <c r="BW73" s="948"/>
      <c r="BX73" s="948"/>
      <c r="BY73" s="948"/>
      <c r="BZ73" s="948"/>
      <c r="CA73" s="948"/>
      <c r="CB73" s="948"/>
      <c r="CC73" s="948"/>
      <c r="CD73" s="948"/>
      <c r="CE73" s="948"/>
      <c r="CF73" s="948"/>
      <c r="CG73" s="949"/>
      <c r="CH73" s="944"/>
      <c r="CI73" s="945"/>
      <c r="CJ73" s="945"/>
      <c r="CK73" s="945"/>
      <c r="CL73" s="946"/>
      <c r="CM73" s="944"/>
      <c r="CN73" s="945"/>
      <c r="CO73" s="945"/>
      <c r="CP73" s="945"/>
      <c r="CQ73" s="946"/>
      <c r="CR73" s="944"/>
      <c r="CS73" s="945"/>
      <c r="CT73" s="945"/>
      <c r="CU73" s="945"/>
      <c r="CV73" s="946"/>
      <c r="CW73" s="944"/>
      <c r="CX73" s="945"/>
      <c r="CY73" s="945"/>
      <c r="CZ73" s="945"/>
      <c r="DA73" s="946"/>
      <c r="DB73" s="944"/>
      <c r="DC73" s="945"/>
      <c r="DD73" s="945"/>
      <c r="DE73" s="945"/>
      <c r="DF73" s="946"/>
      <c r="DG73" s="944"/>
      <c r="DH73" s="945"/>
      <c r="DI73" s="945"/>
      <c r="DJ73" s="945"/>
      <c r="DK73" s="946"/>
      <c r="DL73" s="944"/>
      <c r="DM73" s="945"/>
      <c r="DN73" s="945"/>
      <c r="DO73" s="945"/>
      <c r="DP73" s="946"/>
      <c r="DQ73" s="944"/>
      <c r="DR73" s="945"/>
      <c r="DS73" s="945"/>
      <c r="DT73" s="945"/>
      <c r="DU73" s="946"/>
      <c r="DV73" s="941"/>
      <c r="DW73" s="942"/>
      <c r="DX73" s="942"/>
      <c r="DY73" s="942"/>
      <c r="DZ73" s="943"/>
      <c r="EA73" s="247"/>
    </row>
    <row r="74" spans="1:131" s="248" customFormat="1" ht="26.25" customHeight="1" x14ac:dyDescent="0.15">
      <c r="A74" s="262">
        <v>7</v>
      </c>
      <c r="B74" s="957" t="s">
        <v>577</v>
      </c>
      <c r="C74" s="958"/>
      <c r="D74" s="958"/>
      <c r="E74" s="958"/>
      <c r="F74" s="958"/>
      <c r="G74" s="958"/>
      <c r="H74" s="958"/>
      <c r="I74" s="958"/>
      <c r="J74" s="958"/>
      <c r="K74" s="958"/>
      <c r="L74" s="958"/>
      <c r="M74" s="958"/>
      <c r="N74" s="958"/>
      <c r="O74" s="958"/>
      <c r="P74" s="959"/>
      <c r="Q74" s="960">
        <v>144</v>
      </c>
      <c r="R74" s="915"/>
      <c r="S74" s="915"/>
      <c r="T74" s="915"/>
      <c r="U74" s="915"/>
      <c r="V74" s="915">
        <v>134</v>
      </c>
      <c r="W74" s="915"/>
      <c r="X74" s="915"/>
      <c r="Y74" s="915"/>
      <c r="Z74" s="915"/>
      <c r="AA74" s="915">
        <v>10</v>
      </c>
      <c r="AB74" s="915"/>
      <c r="AC74" s="915"/>
      <c r="AD74" s="915"/>
      <c r="AE74" s="915"/>
      <c r="AF74" s="915">
        <v>10</v>
      </c>
      <c r="AG74" s="915"/>
      <c r="AH74" s="915"/>
      <c r="AI74" s="915"/>
      <c r="AJ74" s="915"/>
      <c r="AK74" s="915" t="s">
        <v>570</v>
      </c>
      <c r="AL74" s="915"/>
      <c r="AM74" s="915"/>
      <c r="AN74" s="915"/>
      <c r="AO74" s="915"/>
      <c r="AP74" s="915" t="s">
        <v>570</v>
      </c>
      <c r="AQ74" s="915"/>
      <c r="AR74" s="915"/>
      <c r="AS74" s="915"/>
      <c r="AT74" s="915"/>
      <c r="AU74" s="915" t="s">
        <v>570</v>
      </c>
      <c r="AV74" s="915"/>
      <c r="AW74" s="915"/>
      <c r="AX74" s="915"/>
      <c r="AY74" s="915"/>
      <c r="AZ74" s="961"/>
      <c r="BA74" s="961"/>
      <c r="BB74" s="961"/>
      <c r="BC74" s="961"/>
      <c r="BD74" s="962"/>
      <c r="BE74" s="266"/>
      <c r="BF74" s="266"/>
      <c r="BG74" s="266"/>
      <c r="BH74" s="266"/>
      <c r="BI74" s="266"/>
      <c r="BJ74" s="266"/>
      <c r="BK74" s="266"/>
      <c r="BL74" s="266"/>
      <c r="BM74" s="266"/>
      <c r="BN74" s="266"/>
      <c r="BO74" s="266"/>
      <c r="BP74" s="266"/>
      <c r="BQ74" s="263">
        <v>68</v>
      </c>
      <c r="BR74" s="268"/>
      <c r="BS74" s="947"/>
      <c r="BT74" s="948"/>
      <c r="BU74" s="948"/>
      <c r="BV74" s="948"/>
      <c r="BW74" s="948"/>
      <c r="BX74" s="948"/>
      <c r="BY74" s="948"/>
      <c r="BZ74" s="948"/>
      <c r="CA74" s="948"/>
      <c r="CB74" s="948"/>
      <c r="CC74" s="948"/>
      <c r="CD74" s="948"/>
      <c r="CE74" s="948"/>
      <c r="CF74" s="948"/>
      <c r="CG74" s="949"/>
      <c r="CH74" s="944"/>
      <c r="CI74" s="945"/>
      <c r="CJ74" s="945"/>
      <c r="CK74" s="945"/>
      <c r="CL74" s="946"/>
      <c r="CM74" s="944"/>
      <c r="CN74" s="945"/>
      <c r="CO74" s="945"/>
      <c r="CP74" s="945"/>
      <c r="CQ74" s="946"/>
      <c r="CR74" s="944"/>
      <c r="CS74" s="945"/>
      <c r="CT74" s="945"/>
      <c r="CU74" s="945"/>
      <c r="CV74" s="946"/>
      <c r="CW74" s="944"/>
      <c r="CX74" s="945"/>
      <c r="CY74" s="945"/>
      <c r="CZ74" s="945"/>
      <c r="DA74" s="946"/>
      <c r="DB74" s="944"/>
      <c r="DC74" s="945"/>
      <c r="DD74" s="945"/>
      <c r="DE74" s="945"/>
      <c r="DF74" s="946"/>
      <c r="DG74" s="944"/>
      <c r="DH74" s="945"/>
      <c r="DI74" s="945"/>
      <c r="DJ74" s="945"/>
      <c r="DK74" s="946"/>
      <c r="DL74" s="944"/>
      <c r="DM74" s="945"/>
      <c r="DN74" s="945"/>
      <c r="DO74" s="945"/>
      <c r="DP74" s="946"/>
      <c r="DQ74" s="944"/>
      <c r="DR74" s="945"/>
      <c r="DS74" s="945"/>
      <c r="DT74" s="945"/>
      <c r="DU74" s="946"/>
      <c r="DV74" s="941"/>
      <c r="DW74" s="942"/>
      <c r="DX74" s="942"/>
      <c r="DY74" s="942"/>
      <c r="DZ74" s="943"/>
      <c r="EA74" s="247"/>
    </row>
    <row r="75" spans="1:131" s="248" customFormat="1" ht="26.25" customHeight="1" x14ac:dyDescent="0.15">
      <c r="A75" s="262">
        <v>8</v>
      </c>
      <c r="B75" s="957" t="s">
        <v>578</v>
      </c>
      <c r="C75" s="958"/>
      <c r="D75" s="958"/>
      <c r="E75" s="958"/>
      <c r="F75" s="958"/>
      <c r="G75" s="958"/>
      <c r="H75" s="958"/>
      <c r="I75" s="958"/>
      <c r="J75" s="958"/>
      <c r="K75" s="958"/>
      <c r="L75" s="958"/>
      <c r="M75" s="958"/>
      <c r="N75" s="958"/>
      <c r="O75" s="958"/>
      <c r="P75" s="959"/>
      <c r="Q75" s="963">
        <v>5257</v>
      </c>
      <c r="R75" s="964"/>
      <c r="S75" s="964"/>
      <c r="T75" s="964"/>
      <c r="U75" s="914"/>
      <c r="V75" s="965">
        <v>4167</v>
      </c>
      <c r="W75" s="964"/>
      <c r="X75" s="964"/>
      <c r="Y75" s="964"/>
      <c r="Z75" s="914"/>
      <c r="AA75" s="965">
        <v>1090</v>
      </c>
      <c r="AB75" s="964"/>
      <c r="AC75" s="964"/>
      <c r="AD75" s="964"/>
      <c r="AE75" s="914"/>
      <c r="AF75" s="965">
        <v>1090</v>
      </c>
      <c r="AG75" s="964"/>
      <c r="AH75" s="964"/>
      <c r="AI75" s="964"/>
      <c r="AJ75" s="914"/>
      <c r="AK75" s="965">
        <v>3</v>
      </c>
      <c r="AL75" s="964"/>
      <c r="AM75" s="964"/>
      <c r="AN75" s="964"/>
      <c r="AO75" s="914"/>
      <c r="AP75" s="915" t="s">
        <v>570</v>
      </c>
      <c r="AQ75" s="915"/>
      <c r="AR75" s="915"/>
      <c r="AS75" s="915"/>
      <c r="AT75" s="915"/>
      <c r="AU75" s="915" t="s">
        <v>570</v>
      </c>
      <c r="AV75" s="915"/>
      <c r="AW75" s="915"/>
      <c r="AX75" s="915"/>
      <c r="AY75" s="915"/>
      <c r="AZ75" s="961"/>
      <c r="BA75" s="961"/>
      <c r="BB75" s="961"/>
      <c r="BC75" s="961"/>
      <c r="BD75" s="962"/>
      <c r="BE75" s="266"/>
      <c r="BF75" s="266"/>
      <c r="BG75" s="266"/>
      <c r="BH75" s="266"/>
      <c r="BI75" s="266"/>
      <c r="BJ75" s="266"/>
      <c r="BK75" s="266"/>
      <c r="BL75" s="266"/>
      <c r="BM75" s="266"/>
      <c r="BN75" s="266"/>
      <c r="BO75" s="266"/>
      <c r="BP75" s="266"/>
      <c r="BQ75" s="263">
        <v>69</v>
      </c>
      <c r="BR75" s="268"/>
      <c r="BS75" s="947"/>
      <c r="BT75" s="948"/>
      <c r="BU75" s="948"/>
      <c r="BV75" s="948"/>
      <c r="BW75" s="948"/>
      <c r="BX75" s="948"/>
      <c r="BY75" s="948"/>
      <c r="BZ75" s="948"/>
      <c r="CA75" s="948"/>
      <c r="CB75" s="948"/>
      <c r="CC75" s="948"/>
      <c r="CD75" s="948"/>
      <c r="CE75" s="948"/>
      <c r="CF75" s="948"/>
      <c r="CG75" s="949"/>
      <c r="CH75" s="944"/>
      <c r="CI75" s="945"/>
      <c r="CJ75" s="945"/>
      <c r="CK75" s="945"/>
      <c r="CL75" s="946"/>
      <c r="CM75" s="944"/>
      <c r="CN75" s="945"/>
      <c r="CO75" s="945"/>
      <c r="CP75" s="945"/>
      <c r="CQ75" s="946"/>
      <c r="CR75" s="944"/>
      <c r="CS75" s="945"/>
      <c r="CT75" s="945"/>
      <c r="CU75" s="945"/>
      <c r="CV75" s="946"/>
      <c r="CW75" s="944"/>
      <c r="CX75" s="945"/>
      <c r="CY75" s="945"/>
      <c r="CZ75" s="945"/>
      <c r="DA75" s="946"/>
      <c r="DB75" s="944"/>
      <c r="DC75" s="945"/>
      <c r="DD75" s="945"/>
      <c r="DE75" s="945"/>
      <c r="DF75" s="946"/>
      <c r="DG75" s="944"/>
      <c r="DH75" s="945"/>
      <c r="DI75" s="945"/>
      <c r="DJ75" s="945"/>
      <c r="DK75" s="946"/>
      <c r="DL75" s="944"/>
      <c r="DM75" s="945"/>
      <c r="DN75" s="945"/>
      <c r="DO75" s="945"/>
      <c r="DP75" s="946"/>
      <c r="DQ75" s="944"/>
      <c r="DR75" s="945"/>
      <c r="DS75" s="945"/>
      <c r="DT75" s="945"/>
      <c r="DU75" s="946"/>
      <c r="DV75" s="941"/>
      <c r="DW75" s="942"/>
      <c r="DX75" s="942"/>
      <c r="DY75" s="942"/>
      <c r="DZ75" s="943"/>
      <c r="EA75" s="247"/>
    </row>
    <row r="76" spans="1:131" s="248" customFormat="1" ht="26.25" customHeight="1" x14ac:dyDescent="0.15">
      <c r="A76" s="262">
        <v>9</v>
      </c>
      <c r="B76" s="957" t="s">
        <v>579</v>
      </c>
      <c r="C76" s="958"/>
      <c r="D76" s="958"/>
      <c r="E76" s="958"/>
      <c r="F76" s="958"/>
      <c r="G76" s="958"/>
      <c r="H76" s="958"/>
      <c r="I76" s="958"/>
      <c r="J76" s="958"/>
      <c r="K76" s="958"/>
      <c r="L76" s="958"/>
      <c r="M76" s="958"/>
      <c r="N76" s="958"/>
      <c r="O76" s="958"/>
      <c r="P76" s="959"/>
      <c r="Q76" s="963">
        <v>10</v>
      </c>
      <c r="R76" s="964"/>
      <c r="S76" s="964"/>
      <c r="T76" s="964"/>
      <c r="U76" s="914"/>
      <c r="V76" s="965">
        <v>10</v>
      </c>
      <c r="W76" s="964"/>
      <c r="X76" s="964"/>
      <c r="Y76" s="964"/>
      <c r="Z76" s="914"/>
      <c r="AA76" s="965">
        <v>0</v>
      </c>
      <c r="AB76" s="964"/>
      <c r="AC76" s="964"/>
      <c r="AD76" s="964"/>
      <c r="AE76" s="914"/>
      <c r="AF76" s="965">
        <v>0</v>
      </c>
      <c r="AG76" s="964"/>
      <c r="AH76" s="964"/>
      <c r="AI76" s="964"/>
      <c r="AJ76" s="914"/>
      <c r="AK76" s="915" t="s">
        <v>570</v>
      </c>
      <c r="AL76" s="915"/>
      <c r="AM76" s="915"/>
      <c r="AN76" s="915"/>
      <c r="AO76" s="915"/>
      <c r="AP76" s="915" t="s">
        <v>570</v>
      </c>
      <c r="AQ76" s="915"/>
      <c r="AR76" s="915"/>
      <c r="AS76" s="915"/>
      <c r="AT76" s="915"/>
      <c r="AU76" s="915" t="s">
        <v>570</v>
      </c>
      <c r="AV76" s="915"/>
      <c r="AW76" s="915"/>
      <c r="AX76" s="915"/>
      <c r="AY76" s="915"/>
      <c r="AZ76" s="961"/>
      <c r="BA76" s="961"/>
      <c r="BB76" s="961"/>
      <c r="BC76" s="961"/>
      <c r="BD76" s="962"/>
      <c r="BE76" s="266"/>
      <c r="BF76" s="266"/>
      <c r="BG76" s="266"/>
      <c r="BH76" s="266"/>
      <c r="BI76" s="266"/>
      <c r="BJ76" s="266"/>
      <c r="BK76" s="266"/>
      <c r="BL76" s="266"/>
      <c r="BM76" s="266"/>
      <c r="BN76" s="266"/>
      <c r="BO76" s="266"/>
      <c r="BP76" s="266"/>
      <c r="BQ76" s="263">
        <v>70</v>
      </c>
      <c r="BR76" s="268"/>
      <c r="BS76" s="947"/>
      <c r="BT76" s="948"/>
      <c r="BU76" s="948"/>
      <c r="BV76" s="948"/>
      <c r="BW76" s="948"/>
      <c r="BX76" s="948"/>
      <c r="BY76" s="948"/>
      <c r="BZ76" s="948"/>
      <c r="CA76" s="948"/>
      <c r="CB76" s="948"/>
      <c r="CC76" s="948"/>
      <c r="CD76" s="948"/>
      <c r="CE76" s="948"/>
      <c r="CF76" s="948"/>
      <c r="CG76" s="949"/>
      <c r="CH76" s="944"/>
      <c r="CI76" s="945"/>
      <c r="CJ76" s="945"/>
      <c r="CK76" s="945"/>
      <c r="CL76" s="946"/>
      <c r="CM76" s="944"/>
      <c r="CN76" s="945"/>
      <c r="CO76" s="945"/>
      <c r="CP76" s="945"/>
      <c r="CQ76" s="946"/>
      <c r="CR76" s="944"/>
      <c r="CS76" s="945"/>
      <c r="CT76" s="945"/>
      <c r="CU76" s="945"/>
      <c r="CV76" s="946"/>
      <c r="CW76" s="944"/>
      <c r="CX76" s="945"/>
      <c r="CY76" s="945"/>
      <c r="CZ76" s="945"/>
      <c r="DA76" s="946"/>
      <c r="DB76" s="944"/>
      <c r="DC76" s="945"/>
      <c r="DD76" s="945"/>
      <c r="DE76" s="945"/>
      <c r="DF76" s="946"/>
      <c r="DG76" s="944"/>
      <c r="DH76" s="945"/>
      <c r="DI76" s="945"/>
      <c r="DJ76" s="945"/>
      <c r="DK76" s="946"/>
      <c r="DL76" s="944"/>
      <c r="DM76" s="945"/>
      <c r="DN76" s="945"/>
      <c r="DO76" s="945"/>
      <c r="DP76" s="946"/>
      <c r="DQ76" s="944"/>
      <c r="DR76" s="945"/>
      <c r="DS76" s="945"/>
      <c r="DT76" s="945"/>
      <c r="DU76" s="946"/>
      <c r="DV76" s="941"/>
      <c r="DW76" s="942"/>
      <c r="DX76" s="942"/>
      <c r="DY76" s="942"/>
      <c r="DZ76" s="943"/>
      <c r="EA76" s="247"/>
    </row>
    <row r="77" spans="1:131" s="248" customFormat="1" ht="26.25" customHeight="1" x14ac:dyDescent="0.15">
      <c r="A77" s="262">
        <v>10</v>
      </c>
      <c r="B77" s="957" t="s">
        <v>580</v>
      </c>
      <c r="C77" s="958"/>
      <c r="D77" s="958"/>
      <c r="E77" s="958"/>
      <c r="F77" s="958"/>
      <c r="G77" s="958"/>
      <c r="H77" s="958"/>
      <c r="I77" s="958"/>
      <c r="J77" s="958"/>
      <c r="K77" s="958"/>
      <c r="L77" s="958"/>
      <c r="M77" s="958"/>
      <c r="N77" s="958"/>
      <c r="O77" s="958"/>
      <c r="P77" s="959"/>
      <c r="Q77" s="963">
        <v>66</v>
      </c>
      <c r="R77" s="964"/>
      <c r="S77" s="964"/>
      <c r="T77" s="964"/>
      <c r="U77" s="914"/>
      <c r="V77" s="965">
        <v>62</v>
      </c>
      <c r="W77" s="964"/>
      <c r="X77" s="964"/>
      <c r="Y77" s="964"/>
      <c r="Z77" s="914"/>
      <c r="AA77" s="965">
        <v>4</v>
      </c>
      <c r="AB77" s="964"/>
      <c r="AC77" s="964"/>
      <c r="AD77" s="964"/>
      <c r="AE77" s="914"/>
      <c r="AF77" s="965">
        <v>4</v>
      </c>
      <c r="AG77" s="964"/>
      <c r="AH77" s="964"/>
      <c r="AI77" s="964"/>
      <c r="AJ77" s="914"/>
      <c r="AK77" s="915" t="s">
        <v>570</v>
      </c>
      <c r="AL77" s="915"/>
      <c r="AM77" s="915"/>
      <c r="AN77" s="915"/>
      <c r="AO77" s="915"/>
      <c r="AP77" s="915" t="s">
        <v>570</v>
      </c>
      <c r="AQ77" s="915"/>
      <c r="AR77" s="915"/>
      <c r="AS77" s="915"/>
      <c r="AT77" s="915"/>
      <c r="AU77" s="915" t="s">
        <v>570</v>
      </c>
      <c r="AV77" s="915"/>
      <c r="AW77" s="915"/>
      <c r="AX77" s="915"/>
      <c r="AY77" s="915"/>
      <c r="AZ77" s="961"/>
      <c r="BA77" s="961"/>
      <c r="BB77" s="961"/>
      <c r="BC77" s="961"/>
      <c r="BD77" s="962"/>
      <c r="BE77" s="266"/>
      <c r="BF77" s="266"/>
      <c r="BG77" s="266"/>
      <c r="BH77" s="266"/>
      <c r="BI77" s="266"/>
      <c r="BJ77" s="266"/>
      <c r="BK77" s="266"/>
      <c r="BL77" s="266"/>
      <c r="BM77" s="266"/>
      <c r="BN77" s="266"/>
      <c r="BO77" s="266"/>
      <c r="BP77" s="266"/>
      <c r="BQ77" s="263">
        <v>71</v>
      </c>
      <c r="BR77" s="268"/>
      <c r="BS77" s="947"/>
      <c r="BT77" s="948"/>
      <c r="BU77" s="948"/>
      <c r="BV77" s="948"/>
      <c r="BW77" s="948"/>
      <c r="BX77" s="948"/>
      <c r="BY77" s="948"/>
      <c r="BZ77" s="948"/>
      <c r="CA77" s="948"/>
      <c r="CB77" s="948"/>
      <c r="CC77" s="948"/>
      <c r="CD77" s="948"/>
      <c r="CE77" s="948"/>
      <c r="CF77" s="948"/>
      <c r="CG77" s="949"/>
      <c r="CH77" s="944"/>
      <c r="CI77" s="945"/>
      <c r="CJ77" s="945"/>
      <c r="CK77" s="945"/>
      <c r="CL77" s="946"/>
      <c r="CM77" s="944"/>
      <c r="CN77" s="945"/>
      <c r="CO77" s="945"/>
      <c r="CP77" s="945"/>
      <c r="CQ77" s="946"/>
      <c r="CR77" s="944"/>
      <c r="CS77" s="945"/>
      <c r="CT77" s="945"/>
      <c r="CU77" s="945"/>
      <c r="CV77" s="946"/>
      <c r="CW77" s="944"/>
      <c r="CX77" s="945"/>
      <c r="CY77" s="945"/>
      <c r="CZ77" s="945"/>
      <c r="DA77" s="946"/>
      <c r="DB77" s="944"/>
      <c r="DC77" s="945"/>
      <c r="DD77" s="945"/>
      <c r="DE77" s="945"/>
      <c r="DF77" s="946"/>
      <c r="DG77" s="944"/>
      <c r="DH77" s="945"/>
      <c r="DI77" s="945"/>
      <c r="DJ77" s="945"/>
      <c r="DK77" s="946"/>
      <c r="DL77" s="944"/>
      <c r="DM77" s="945"/>
      <c r="DN77" s="945"/>
      <c r="DO77" s="945"/>
      <c r="DP77" s="946"/>
      <c r="DQ77" s="944"/>
      <c r="DR77" s="945"/>
      <c r="DS77" s="945"/>
      <c r="DT77" s="945"/>
      <c r="DU77" s="946"/>
      <c r="DV77" s="941"/>
      <c r="DW77" s="942"/>
      <c r="DX77" s="942"/>
      <c r="DY77" s="942"/>
      <c r="DZ77" s="943"/>
      <c r="EA77" s="247"/>
    </row>
    <row r="78" spans="1:131" s="248" customFormat="1" ht="26.25" customHeight="1" x14ac:dyDescent="0.15">
      <c r="A78" s="262">
        <v>11</v>
      </c>
      <c r="B78" s="957" t="s">
        <v>581</v>
      </c>
      <c r="C78" s="958"/>
      <c r="D78" s="958"/>
      <c r="E78" s="958"/>
      <c r="F78" s="958"/>
      <c r="G78" s="958"/>
      <c r="H78" s="958"/>
      <c r="I78" s="958"/>
      <c r="J78" s="958"/>
      <c r="K78" s="958"/>
      <c r="L78" s="958"/>
      <c r="M78" s="958"/>
      <c r="N78" s="958"/>
      <c r="O78" s="958"/>
      <c r="P78" s="959"/>
      <c r="Q78" s="960">
        <v>146369</v>
      </c>
      <c r="R78" s="915"/>
      <c r="S78" s="915"/>
      <c r="T78" s="915"/>
      <c r="U78" s="915"/>
      <c r="V78" s="915">
        <v>144062</v>
      </c>
      <c r="W78" s="915"/>
      <c r="X78" s="915"/>
      <c r="Y78" s="915"/>
      <c r="Z78" s="915"/>
      <c r="AA78" s="915">
        <v>2307</v>
      </c>
      <c r="AB78" s="915"/>
      <c r="AC78" s="915"/>
      <c r="AD78" s="915"/>
      <c r="AE78" s="915"/>
      <c r="AF78" s="915">
        <v>2307</v>
      </c>
      <c r="AG78" s="915"/>
      <c r="AH78" s="915"/>
      <c r="AI78" s="915"/>
      <c r="AJ78" s="915"/>
      <c r="AK78" s="915" t="s">
        <v>570</v>
      </c>
      <c r="AL78" s="915"/>
      <c r="AM78" s="915"/>
      <c r="AN78" s="915"/>
      <c r="AO78" s="915"/>
      <c r="AP78" s="915" t="s">
        <v>570</v>
      </c>
      <c r="AQ78" s="915"/>
      <c r="AR78" s="915"/>
      <c r="AS78" s="915"/>
      <c r="AT78" s="915"/>
      <c r="AU78" s="915" t="s">
        <v>570</v>
      </c>
      <c r="AV78" s="915"/>
      <c r="AW78" s="915"/>
      <c r="AX78" s="915"/>
      <c r="AY78" s="915"/>
      <c r="AZ78" s="961"/>
      <c r="BA78" s="961"/>
      <c r="BB78" s="961"/>
      <c r="BC78" s="961"/>
      <c r="BD78" s="962"/>
      <c r="BE78" s="266"/>
      <c r="BF78" s="266"/>
      <c r="BG78" s="266"/>
      <c r="BH78" s="266"/>
      <c r="BI78" s="266"/>
      <c r="BJ78" s="269"/>
      <c r="BK78" s="269"/>
      <c r="BL78" s="269"/>
      <c r="BM78" s="269"/>
      <c r="BN78" s="269"/>
      <c r="BO78" s="266"/>
      <c r="BP78" s="266"/>
      <c r="BQ78" s="263">
        <v>72</v>
      </c>
      <c r="BR78" s="268"/>
      <c r="BS78" s="947"/>
      <c r="BT78" s="948"/>
      <c r="BU78" s="948"/>
      <c r="BV78" s="948"/>
      <c r="BW78" s="948"/>
      <c r="BX78" s="948"/>
      <c r="BY78" s="948"/>
      <c r="BZ78" s="948"/>
      <c r="CA78" s="948"/>
      <c r="CB78" s="948"/>
      <c r="CC78" s="948"/>
      <c r="CD78" s="948"/>
      <c r="CE78" s="948"/>
      <c r="CF78" s="948"/>
      <c r="CG78" s="949"/>
      <c r="CH78" s="944"/>
      <c r="CI78" s="945"/>
      <c r="CJ78" s="945"/>
      <c r="CK78" s="945"/>
      <c r="CL78" s="946"/>
      <c r="CM78" s="944"/>
      <c r="CN78" s="945"/>
      <c r="CO78" s="945"/>
      <c r="CP78" s="945"/>
      <c r="CQ78" s="946"/>
      <c r="CR78" s="944"/>
      <c r="CS78" s="945"/>
      <c r="CT78" s="945"/>
      <c r="CU78" s="945"/>
      <c r="CV78" s="946"/>
      <c r="CW78" s="944"/>
      <c r="CX78" s="945"/>
      <c r="CY78" s="945"/>
      <c r="CZ78" s="945"/>
      <c r="DA78" s="946"/>
      <c r="DB78" s="944"/>
      <c r="DC78" s="945"/>
      <c r="DD78" s="945"/>
      <c r="DE78" s="945"/>
      <c r="DF78" s="946"/>
      <c r="DG78" s="944"/>
      <c r="DH78" s="945"/>
      <c r="DI78" s="945"/>
      <c r="DJ78" s="945"/>
      <c r="DK78" s="946"/>
      <c r="DL78" s="944"/>
      <c r="DM78" s="945"/>
      <c r="DN78" s="945"/>
      <c r="DO78" s="945"/>
      <c r="DP78" s="946"/>
      <c r="DQ78" s="944"/>
      <c r="DR78" s="945"/>
      <c r="DS78" s="945"/>
      <c r="DT78" s="945"/>
      <c r="DU78" s="946"/>
      <c r="DV78" s="941"/>
      <c r="DW78" s="942"/>
      <c r="DX78" s="942"/>
      <c r="DY78" s="942"/>
      <c r="DZ78" s="943"/>
      <c r="EA78" s="247"/>
    </row>
    <row r="79" spans="1:131" s="248" customFormat="1" ht="26.25" customHeight="1" x14ac:dyDescent="0.15">
      <c r="A79" s="262">
        <v>12</v>
      </c>
      <c r="B79" s="957"/>
      <c r="C79" s="958"/>
      <c r="D79" s="958"/>
      <c r="E79" s="958"/>
      <c r="F79" s="958"/>
      <c r="G79" s="958"/>
      <c r="H79" s="958"/>
      <c r="I79" s="958"/>
      <c r="J79" s="958"/>
      <c r="K79" s="958"/>
      <c r="L79" s="958"/>
      <c r="M79" s="958"/>
      <c r="N79" s="958"/>
      <c r="O79" s="958"/>
      <c r="P79" s="959"/>
      <c r="Q79" s="960"/>
      <c r="R79" s="915"/>
      <c r="S79" s="915"/>
      <c r="T79" s="915"/>
      <c r="U79" s="915"/>
      <c r="V79" s="915"/>
      <c r="W79" s="915"/>
      <c r="X79" s="915"/>
      <c r="Y79" s="915"/>
      <c r="Z79" s="915"/>
      <c r="AA79" s="915"/>
      <c r="AB79" s="915"/>
      <c r="AC79" s="915"/>
      <c r="AD79" s="915"/>
      <c r="AE79" s="915"/>
      <c r="AF79" s="915"/>
      <c r="AG79" s="915"/>
      <c r="AH79" s="915"/>
      <c r="AI79" s="915"/>
      <c r="AJ79" s="915"/>
      <c r="AK79" s="915"/>
      <c r="AL79" s="915"/>
      <c r="AM79" s="915"/>
      <c r="AN79" s="915"/>
      <c r="AO79" s="915"/>
      <c r="AP79" s="915"/>
      <c r="AQ79" s="915"/>
      <c r="AR79" s="915"/>
      <c r="AS79" s="915"/>
      <c r="AT79" s="915"/>
      <c r="AU79" s="915"/>
      <c r="AV79" s="915"/>
      <c r="AW79" s="915"/>
      <c r="AX79" s="915"/>
      <c r="AY79" s="915"/>
      <c r="AZ79" s="961"/>
      <c r="BA79" s="961"/>
      <c r="BB79" s="961"/>
      <c r="BC79" s="961"/>
      <c r="BD79" s="962"/>
      <c r="BE79" s="266"/>
      <c r="BF79" s="266"/>
      <c r="BG79" s="266"/>
      <c r="BH79" s="266"/>
      <c r="BI79" s="266"/>
      <c r="BJ79" s="269"/>
      <c r="BK79" s="269"/>
      <c r="BL79" s="269"/>
      <c r="BM79" s="269"/>
      <c r="BN79" s="269"/>
      <c r="BO79" s="266"/>
      <c r="BP79" s="266"/>
      <c r="BQ79" s="263">
        <v>73</v>
      </c>
      <c r="BR79" s="268"/>
      <c r="BS79" s="947"/>
      <c r="BT79" s="948"/>
      <c r="BU79" s="948"/>
      <c r="BV79" s="948"/>
      <c r="BW79" s="948"/>
      <c r="BX79" s="948"/>
      <c r="BY79" s="948"/>
      <c r="BZ79" s="948"/>
      <c r="CA79" s="948"/>
      <c r="CB79" s="948"/>
      <c r="CC79" s="948"/>
      <c r="CD79" s="948"/>
      <c r="CE79" s="948"/>
      <c r="CF79" s="948"/>
      <c r="CG79" s="949"/>
      <c r="CH79" s="944"/>
      <c r="CI79" s="945"/>
      <c r="CJ79" s="945"/>
      <c r="CK79" s="945"/>
      <c r="CL79" s="946"/>
      <c r="CM79" s="944"/>
      <c r="CN79" s="945"/>
      <c r="CO79" s="945"/>
      <c r="CP79" s="945"/>
      <c r="CQ79" s="946"/>
      <c r="CR79" s="944"/>
      <c r="CS79" s="945"/>
      <c r="CT79" s="945"/>
      <c r="CU79" s="945"/>
      <c r="CV79" s="946"/>
      <c r="CW79" s="944"/>
      <c r="CX79" s="945"/>
      <c r="CY79" s="945"/>
      <c r="CZ79" s="945"/>
      <c r="DA79" s="946"/>
      <c r="DB79" s="944"/>
      <c r="DC79" s="945"/>
      <c r="DD79" s="945"/>
      <c r="DE79" s="945"/>
      <c r="DF79" s="946"/>
      <c r="DG79" s="944"/>
      <c r="DH79" s="945"/>
      <c r="DI79" s="945"/>
      <c r="DJ79" s="945"/>
      <c r="DK79" s="946"/>
      <c r="DL79" s="944"/>
      <c r="DM79" s="945"/>
      <c r="DN79" s="945"/>
      <c r="DO79" s="945"/>
      <c r="DP79" s="946"/>
      <c r="DQ79" s="944"/>
      <c r="DR79" s="945"/>
      <c r="DS79" s="945"/>
      <c r="DT79" s="945"/>
      <c r="DU79" s="946"/>
      <c r="DV79" s="941"/>
      <c r="DW79" s="942"/>
      <c r="DX79" s="942"/>
      <c r="DY79" s="942"/>
      <c r="DZ79" s="943"/>
      <c r="EA79" s="247"/>
    </row>
    <row r="80" spans="1:131" s="248" customFormat="1" ht="26.25" customHeight="1" x14ac:dyDescent="0.15">
      <c r="A80" s="262">
        <v>13</v>
      </c>
      <c r="B80" s="957"/>
      <c r="C80" s="958"/>
      <c r="D80" s="958"/>
      <c r="E80" s="958"/>
      <c r="F80" s="958"/>
      <c r="G80" s="958"/>
      <c r="H80" s="958"/>
      <c r="I80" s="958"/>
      <c r="J80" s="958"/>
      <c r="K80" s="958"/>
      <c r="L80" s="958"/>
      <c r="M80" s="958"/>
      <c r="N80" s="958"/>
      <c r="O80" s="958"/>
      <c r="P80" s="959"/>
      <c r="Q80" s="960"/>
      <c r="R80" s="915"/>
      <c r="S80" s="915"/>
      <c r="T80" s="915"/>
      <c r="U80" s="915"/>
      <c r="V80" s="915"/>
      <c r="W80" s="915"/>
      <c r="X80" s="915"/>
      <c r="Y80" s="915"/>
      <c r="Z80" s="915"/>
      <c r="AA80" s="915"/>
      <c r="AB80" s="915"/>
      <c r="AC80" s="915"/>
      <c r="AD80" s="915"/>
      <c r="AE80" s="915"/>
      <c r="AF80" s="915"/>
      <c r="AG80" s="915"/>
      <c r="AH80" s="915"/>
      <c r="AI80" s="915"/>
      <c r="AJ80" s="915"/>
      <c r="AK80" s="915"/>
      <c r="AL80" s="915"/>
      <c r="AM80" s="915"/>
      <c r="AN80" s="915"/>
      <c r="AO80" s="915"/>
      <c r="AP80" s="915"/>
      <c r="AQ80" s="915"/>
      <c r="AR80" s="915"/>
      <c r="AS80" s="915"/>
      <c r="AT80" s="915"/>
      <c r="AU80" s="915"/>
      <c r="AV80" s="915"/>
      <c r="AW80" s="915"/>
      <c r="AX80" s="915"/>
      <c r="AY80" s="915"/>
      <c r="AZ80" s="961"/>
      <c r="BA80" s="961"/>
      <c r="BB80" s="961"/>
      <c r="BC80" s="961"/>
      <c r="BD80" s="962"/>
      <c r="BE80" s="266"/>
      <c r="BF80" s="266"/>
      <c r="BG80" s="266"/>
      <c r="BH80" s="266"/>
      <c r="BI80" s="266"/>
      <c r="BJ80" s="266"/>
      <c r="BK80" s="266"/>
      <c r="BL80" s="266"/>
      <c r="BM80" s="266"/>
      <c r="BN80" s="266"/>
      <c r="BO80" s="266"/>
      <c r="BP80" s="266"/>
      <c r="BQ80" s="263">
        <v>74</v>
      </c>
      <c r="BR80" s="268"/>
      <c r="BS80" s="947"/>
      <c r="BT80" s="948"/>
      <c r="BU80" s="948"/>
      <c r="BV80" s="948"/>
      <c r="BW80" s="948"/>
      <c r="BX80" s="948"/>
      <c r="BY80" s="948"/>
      <c r="BZ80" s="948"/>
      <c r="CA80" s="948"/>
      <c r="CB80" s="948"/>
      <c r="CC80" s="948"/>
      <c r="CD80" s="948"/>
      <c r="CE80" s="948"/>
      <c r="CF80" s="948"/>
      <c r="CG80" s="949"/>
      <c r="CH80" s="944"/>
      <c r="CI80" s="945"/>
      <c r="CJ80" s="945"/>
      <c r="CK80" s="945"/>
      <c r="CL80" s="946"/>
      <c r="CM80" s="944"/>
      <c r="CN80" s="945"/>
      <c r="CO80" s="945"/>
      <c r="CP80" s="945"/>
      <c r="CQ80" s="946"/>
      <c r="CR80" s="944"/>
      <c r="CS80" s="945"/>
      <c r="CT80" s="945"/>
      <c r="CU80" s="945"/>
      <c r="CV80" s="946"/>
      <c r="CW80" s="944"/>
      <c r="CX80" s="945"/>
      <c r="CY80" s="945"/>
      <c r="CZ80" s="945"/>
      <c r="DA80" s="946"/>
      <c r="DB80" s="944"/>
      <c r="DC80" s="945"/>
      <c r="DD80" s="945"/>
      <c r="DE80" s="945"/>
      <c r="DF80" s="946"/>
      <c r="DG80" s="944"/>
      <c r="DH80" s="945"/>
      <c r="DI80" s="945"/>
      <c r="DJ80" s="945"/>
      <c r="DK80" s="946"/>
      <c r="DL80" s="944"/>
      <c r="DM80" s="945"/>
      <c r="DN80" s="945"/>
      <c r="DO80" s="945"/>
      <c r="DP80" s="946"/>
      <c r="DQ80" s="944"/>
      <c r="DR80" s="945"/>
      <c r="DS80" s="945"/>
      <c r="DT80" s="945"/>
      <c r="DU80" s="946"/>
      <c r="DV80" s="941"/>
      <c r="DW80" s="942"/>
      <c r="DX80" s="942"/>
      <c r="DY80" s="942"/>
      <c r="DZ80" s="943"/>
      <c r="EA80" s="247"/>
    </row>
    <row r="81" spans="1:131" s="248" customFormat="1" ht="26.25" customHeight="1" x14ac:dyDescent="0.15">
      <c r="A81" s="262">
        <v>14</v>
      </c>
      <c r="B81" s="957"/>
      <c r="C81" s="958"/>
      <c r="D81" s="958"/>
      <c r="E81" s="958"/>
      <c r="F81" s="958"/>
      <c r="G81" s="958"/>
      <c r="H81" s="958"/>
      <c r="I81" s="958"/>
      <c r="J81" s="958"/>
      <c r="K81" s="958"/>
      <c r="L81" s="958"/>
      <c r="M81" s="958"/>
      <c r="N81" s="958"/>
      <c r="O81" s="958"/>
      <c r="P81" s="959"/>
      <c r="Q81" s="960"/>
      <c r="R81" s="915"/>
      <c r="S81" s="915"/>
      <c r="T81" s="915"/>
      <c r="U81" s="915"/>
      <c r="V81" s="915"/>
      <c r="W81" s="915"/>
      <c r="X81" s="915"/>
      <c r="Y81" s="915"/>
      <c r="Z81" s="915"/>
      <c r="AA81" s="915"/>
      <c r="AB81" s="915"/>
      <c r="AC81" s="915"/>
      <c r="AD81" s="915"/>
      <c r="AE81" s="915"/>
      <c r="AF81" s="915"/>
      <c r="AG81" s="915"/>
      <c r="AH81" s="915"/>
      <c r="AI81" s="915"/>
      <c r="AJ81" s="915"/>
      <c r="AK81" s="915"/>
      <c r="AL81" s="915"/>
      <c r="AM81" s="915"/>
      <c r="AN81" s="915"/>
      <c r="AO81" s="915"/>
      <c r="AP81" s="915"/>
      <c r="AQ81" s="915"/>
      <c r="AR81" s="915"/>
      <c r="AS81" s="915"/>
      <c r="AT81" s="915"/>
      <c r="AU81" s="915"/>
      <c r="AV81" s="915"/>
      <c r="AW81" s="915"/>
      <c r="AX81" s="915"/>
      <c r="AY81" s="915"/>
      <c r="AZ81" s="961"/>
      <c r="BA81" s="961"/>
      <c r="BB81" s="961"/>
      <c r="BC81" s="961"/>
      <c r="BD81" s="962"/>
      <c r="BE81" s="266"/>
      <c r="BF81" s="266"/>
      <c r="BG81" s="266"/>
      <c r="BH81" s="266"/>
      <c r="BI81" s="266"/>
      <c r="BJ81" s="266"/>
      <c r="BK81" s="266"/>
      <c r="BL81" s="266"/>
      <c r="BM81" s="266"/>
      <c r="BN81" s="266"/>
      <c r="BO81" s="266"/>
      <c r="BP81" s="266"/>
      <c r="BQ81" s="263">
        <v>75</v>
      </c>
      <c r="BR81" s="268"/>
      <c r="BS81" s="947"/>
      <c r="BT81" s="948"/>
      <c r="BU81" s="948"/>
      <c r="BV81" s="948"/>
      <c r="BW81" s="948"/>
      <c r="BX81" s="948"/>
      <c r="BY81" s="948"/>
      <c r="BZ81" s="948"/>
      <c r="CA81" s="948"/>
      <c r="CB81" s="948"/>
      <c r="CC81" s="948"/>
      <c r="CD81" s="948"/>
      <c r="CE81" s="948"/>
      <c r="CF81" s="948"/>
      <c r="CG81" s="949"/>
      <c r="CH81" s="944"/>
      <c r="CI81" s="945"/>
      <c r="CJ81" s="945"/>
      <c r="CK81" s="945"/>
      <c r="CL81" s="946"/>
      <c r="CM81" s="944"/>
      <c r="CN81" s="945"/>
      <c r="CO81" s="945"/>
      <c r="CP81" s="945"/>
      <c r="CQ81" s="946"/>
      <c r="CR81" s="944"/>
      <c r="CS81" s="945"/>
      <c r="CT81" s="945"/>
      <c r="CU81" s="945"/>
      <c r="CV81" s="946"/>
      <c r="CW81" s="944"/>
      <c r="CX81" s="945"/>
      <c r="CY81" s="945"/>
      <c r="CZ81" s="945"/>
      <c r="DA81" s="946"/>
      <c r="DB81" s="944"/>
      <c r="DC81" s="945"/>
      <c r="DD81" s="945"/>
      <c r="DE81" s="945"/>
      <c r="DF81" s="946"/>
      <c r="DG81" s="944"/>
      <c r="DH81" s="945"/>
      <c r="DI81" s="945"/>
      <c r="DJ81" s="945"/>
      <c r="DK81" s="946"/>
      <c r="DL81" s="944"/>
      <c r="DM81" s="945"/>
      <c r="DN81" s="945"/>
      <c r="DO81" s="945"/>
      <c r="DP81" s="946"/>
      <c r="DQ81" s="944"/>
      <c r="DR81" s="945"/>
      <c r="DS81" s="945"/>
      <c r="DT81" s="945"/>
      <c r="DU81" s="946"/>
      <c r="DV81" s="941"/>
      <c r="DW81" s="942"/>
      <c r="DX81" s="942"/>
      <c r="DY81" s="942"/>
      <c r="DZ81" s="943"/>
      <c r="EA81" s="247"/>
    </row>
    <row r="82" spans="1:131" s="248" customFormat="1" ht="26.25" customHeight="1" x14ac:dyDescent="0.15">
      <c r="A82" s="262">
        <v>15</v>
      </c>
      <c r="B82" s="957"/>
      <c r="C82" s="958"/>
      <c r="D82" s="958"/>
      <c r="E82" s="958"/>
      <c r="F82" s="958"/>
      <c r="G82" s="958"/>
      <c r="H82" s="958"/>
      <c r="I82" s="958"/>
      <c r="J82" s="958"/>
      <c r="K82" s="958"/>
      <c r="L82" s="958"/>
      <c r="M82" s="958"/>
      <c r="N82" s="958"/>
      <c r="O82" s="958"/>
      <c r="P82" s="959"/>
      <c r="Q82" s="960"/>
      <c r="R82" s="915"/>
      <c r="S82" s="915"/>
      <c r="T82" s="915"/>
      <c r="U82" s="915"/>
      <c r="V82" s="915"/>
      <c r="W82" s="915"/>
      <c r="X82" s="915"/>
      <c r="Y82" s="915"/>
      <c r="Z82" s="915"/>
      <c r="AA82" s="915"/>
      <c r="AB82" s="915"/>
      <c r="AC82" s="915"/>
      <c r="AD82" s="915"/>
      <c r="AE82" s="915"/>
      <c r="AF82" s="915"/>
      <c r="AG82" s="915"/>
      <c r="AH82" s="915"/>
      <c r="AI82" s="915"/>
      <c r="AJ82" s="915"/>
      <c r="AK82" s="915"/>
      <c r="AL82" s="915"/>
      <c r="AM82" s="915"/>
      <c r="AN82" s="915"/>
      <c r="AO82" s="915"/>
      <c r="AP82" s="915"/>
      <c r="AQ82" s="915"/>
      <c r="AR82" s="915"/>
      <c r="AS82" s="915"/>
      <c r="AT82" s="915"/>
      <c r="AU82" s="915"/>
      <c r="AV82" s="915"/>
      <c r="AW82" s="915"/>
      <c r="AX82" s="915"/>
      <c r="AY82" s="915"/>
      <c r="AZ82" s="961"/>
      <c r="BA82" s="961"/>
      <c r="BB82" s="961"/>
      <c r="BC82" s="961"/>
      <c r="BD82" s="962"/>
      <c r="BE82" s="266"/>
      <c r="BF82" s="266"/>
      <c r="BG82" s="266"/>
      <c r="BH82" s="266"/>
      <c r="BI82" s="266"/>
      <c r="BJ82" s="266"/>
      <c r="BK82" s="266"/>
      <c r="BL82" s="266"/>
      <c r="BM82" s="266"/>
      <c r="BN82" s="266"/>
      <c r="BO82" s="266"/>
      <c r="BP82" s="266"/>
      <c r="BQ82" s="263">
        <v>76</v>
      </c>
      <c r="BR82" s="268"/>
      <c r="BS82" s="947"/>
      <c r="BT82" s="948"/>
      <c r="BU82" s="948"/>
      <c r="BV82" s="948"/>
      <c r="BW82" s="948"/>
      <c r="BX82" s="948"/>
      <c r="BY82" s="948"/>
      <c r="BZ82" s="948"/>
      <c r="CA82" s="948"/>
      <c r="CB82" s="948"/>
      <c r="CC82" s="948"/>
      <c r="CD82" s="948"/>
      <c r="CE82" s="948"/>
      <c r="CF82" s="948"/>
      <c r="CG82" s="949"/>
      <c r="CH82" s="944"/>
      <c r="CI82" s="945"/>
      <c r="CJ82" s="945"/>
      <c r="CK82" s="945"/>
      <c r="CL82" s="946"/>
      <c r="CM82" s="944"/>
      <c r="CN82" s="945"/>
      <c r="CO82" s="945"/>
      <c r="CP82" s="945"/>
      <c r="CQ82" s="946"/>
      <c r="CR82" s="944"/>
      <c r="CS82" s="945"/>
      <c r="CT82" s="945"/>
      <c r="CU82" s="945"/>
      <c r="CV82" s="946"/>
      <c r="CW82" s="944"/>
      <c r="CX82" s="945"/>
      <c r="CY82" s="945"/>
      <c r="CZ82" s="945"/>
      <c r="DA82" s="946"/>
      <c r="DB82" s="944"/>
      <c r="DC82" s="945"/>
      <c r="DD82" s="945"/>
      <c r="DE82" s="945"/>
      <c r="DF82" s="946"/>
      <c r="DG82" s="944"/>
      <c r="DH82" s="945"/>
      <c r="DI82" s="945"/>
      <c r="DJ82" s="945"/>
      <c r="DK82" s="946"/>
      <c r="DL82" s="944"/>
      <c r="DM82" s="945"/>
      <c r="DN82" s="945"/>
      <c r="DO82" s="945"/>
      <c r="DP82" s="946"/>
      <c r="DQ82" s="944"/>
      <c r="DR82" s="945"/>
      <c r="DS82" s="945"/>
      <c r="DT82" s="945"/>
      <c r="DU82" s="946"/>
      <c r="DV82" s="941"/>
      <c r="DW82" s="942"/>
      <c r="DX82" s="942"/>
      <c r="DY82" s="942"/>
      <c r="DZ82" s="943"/>
      <c r="EA82" s="247"/>
    </row>
    <row r="83" spans="1:131" s="248" customFormat="1" ht="26.25" customHeight="1" x14ac:dyDescent="0.15">
      <c r="A83" s="262">
        <v>16</v>
      </c>
      <c r="B83" s="957"/>
      <c r="C83" s="958"/>
      <c r="D83" s="958"/>
      <c r="E83" s="958"/>
      <c r="F83" s="958"/>
      <c r="G83" s="958"/>
      <c r="H83" s="958"/>
      <c r="I83" s="958"/>
      <c r="J83" s="958"/>
      <c r="K83" s="958"/>
      <c r="L83" s="958"/>
      <c r="M83" s="958"/>
      <c r="N83" s="958"/>
      <c r="O83" s="958"/>
      <c r="P83" s="959"/>
      <c r="Q83" s="960"/>
      <c r="R83" s="915"/>
      <c r="S83" s="915"/>
      <c r="T83" s="915"/>
      <c r="U83" s="915"/>
      <c r="V83" s="915"/>
      <c r="W83" s="915"/>
      <c r="X83" s="915"/>
      <c r="Y83" s="915"/>
      <c r="Z83" s="915"/>
      <c r="AA83" s="915"/>
      <c r="AB83" s="915"/>
      <c r="AC83" s="915"/>
      <c r="AD83" s="915"/>
      <c r="AE83" s="915"/>
      <c r="AF83" s="915"/>
      <c r="AG83" s="915"/>
      <c r="AH83" s="915"/>
      <c r="AI83" s="915"/>
      <c r="AJ83" s="915"/>
      <c r="AK83" s="915"/>
      <c r="AL83" s="915"/>
      <c r="AM83" s="915"/>
      <c r="AN83" s="915"/>
      <c r="AO83" s="915"/>
      <c r="AP83" s="915"/>
      <c r="AQ83" s="915"/>
      <c r="AR83" s="915"/>
      <c r="AS83" s="915"/>
      <c r="AT83" s="915"/>
      <c r="AU83" s="915"/>
      <c r="AV83" s="915"/>
      <c r="AW83" s="915"/>
      <c r="AX83" s="915"/>
      <c r="AY83" s="915"/>
      <c r="AZ83" s="961"/>
      <c r="BA83" s="961"/>
      <c r="BB83" s="961"/>
      <c r="BC83" s="961"/>
      <c r="BD83" s="962"/>
      <c r="BE83" s="266"/>
      <c r="BF83" s="266"/>
      <c r="BG83" s="266"/>
      <c r="BH83" s="266"/>
      <c r="BI83" s="266"/>
      <c r="BJ83" s="266"/>
      <c r="BK83" s="266"/>
      <c r="BL83" s="266"/>
      <c r="BM83" s="266"/>
      <c r="BN83" s="266"/>
      <c r="BO83" s="266"/>
      <c r="BP83" s="266"/>
      <c r="BQ83" s="263">
        <v>77</v>
      </c>
      <c r="BR83" s="268"/>
      <c r="BS83" s="947"/>
      <c r="BT83" s="948"/>
      <c r="BU83" s="948"/>
      <c r="BV83" s="948"/>
      <c r="BW83" s="948"/>
      <c r="BX83" s="948"/>
      <c r="BY83" s="948"/>
      <c r="BZ83" s="948"/>
      <c r="CA83" s="948"/>
      <c r="CB83" s="948"/>
      <c r="CC83" s="948"/>
      <c r="CD83" s="948"/>
      <c r="CE83" s="948"/>
      <c r="CF83" s="948"/>
      <c r="CG83" s="949"/>
      <c r="CH83" s="944"/>
      <c r="CI83" s="945"/>
      <c r="CJ83" s="945"/>
      <c r="CK83" s="945"/>
      <c r="CL83" s="946"/>
      <c r="CM83" s="944"/>
      <c r="CN83" s="945"/>
      <c r="CO83" s="945"/>
      <c r="CP83" s="945"/>
      <c r="CQ83" s="946"/>
      <c r="CR83" s="944"/>
      <c r="CS83" s="945"/>
      <c r="CT83" s="945"/>
      <c r="CU83" s="945"/>
      <c r="CV83" s="946"/>
      <c r="CW83" s="944"/>
      <c r="CX83" s="945"/>
      <c r="CY83" s="945"/>
      <c r="CZ83" s="945"/>
      <c r="DA83" s="946"/>
      <c r="DB83" s="944"/>
      <c r="DC83" s="945"/>
      <c r="DD83" s="945"/>
      <c r="DE83" s="945"/>
      <c r="DF83" s="946"/>
      <c r="DG83" s="944"/>
      <c r="DH83" s="945"/>
      <c r="DI83" s="945"/>
      <c r="DJ83" s="945"/>
      <c r="DK83" s="946"/>
      <c r="DL83" s="944"/>
      <c r="DM83" s="945"/>
      <c r="DN83" s="945"/>
      <c r="DO83" s="945"/>
      <c r="DP83" s="946"/>
      <c r="DQ83" s="944"/>
      <c r="DR83" s="945"/>
      <c r="DS83" s="945"/>
      <c r="DT83" s="945"/>
      <c r="DU83" s="946"/>
      <c r="DV83" s="941"/>
      <c r="DW83" s="942"/>
      <c r="DX83" s="942"/>
      <c r="DY83" s="942"/>
      <c r="DZ83" s="943"/>
      <c r="EA83" s="247"/>
    </row>
    <row r="84" spans="1:131" s="248" customFormat="1" ht="26.25" customHeight="1" x14ac:dyDescent="0.15">
      <c r="A84" s="262">
        <v>17</v>
      </c>
      <c r="B84" s="957"/>
      <c r="C84" s="958"/>
      <c r="D84" s="958"/>
      <c r="E84" s="958"/>
      <c r="F84" s="958"/>
      <c r="G84" s="958"/>
      <c r="H84" s="958"/>
      <c r="I84" s="958"/>
      <c r="J84" s="958"/>
      <c r="K84" s="958"/>
      <c r="L84" s="958"/>
      <c r="M84" s="958"/>
      <c r="N84" s="958"/>
      <c r="O84" s="958"/>
      <c r="P84" s="959"/>
      <c r="Q84" s="960"/>
      <c r="R84" s="915"/>
      <c r="S84" s="915"/>
      <c r="T84" s="915"/>
      <c r="U84" s="915"/>
      <c r="V84" s="915"/>
      <c r="W84" s="915"/>
      <c r="X84" s="915"/>
      <c r="Y84" s="915"/>
      <c r="Z84" s="915"/>
      <c r="AA84" s="915"/>
      <c r="AB84" s="915"/>
      <c r="AC84" s="915"/>
      <c r="AD84" s="915"/>
      <c r="AE84" s="915"/>
      <c r="AF84" s="915"/>
      <c r="AG84" s="915"/>
      <c r="AH84" s="915"/>
      <c r="AI84" s="915"/>
      <c r="AJ84" s="915"/>
      <c r="AK84" s="915"/>
      <c r="AL84" s="915"/>
      <c r="AM84" s="915"/>
      <c r="AN84" s="915"/>
      <c r="AO84" s="915"/>
      <c r="AP84" s="915"/>
      <c r="AQ84" s="915"/>
      <c r="AR84" s="915"/>
      <c r="AS84" s="915"/>
      <c r="AT84" s="915"/>
      <c r="AU84" s="915"/>
      <c r="AV84" s="915"/>
      <c r="AW84" s="915"/>
      <c r="AX84" s="915"/>
      <c r="AY84" s="915"/>
      <c r="AZ84" s="961"/>
      <c r="BA84" s="961"/>
      <c r="BB84" s="961"/>
      <c r="BC84" s="961"/>
      <c r="BD84" s="962"/>
      <c r="BE84" s="266"/>
      <c r="BF84" s="266"/>
      <c r="BG84" s="266"/>
      <c r="BH84" s="266"/>
      <c r="BI84" s="266"/>
      <c r="BJ84" s="266"/>
      <c r="BK84" s="266"/>
      <c r="BL84" s="266"/>
      <c r="BM84" s="266"/>
      <c r="BN84" s="266"/>
      <c r="BO84" s="266"/>
      <c r="BP84" s="266"/>
      <c r="BQ84" s="263">
        <v>78</v>
      </c>
      <c r="BR84" s="268"/>
      <c r="BS84" s="947"/>
      <c r="BT84" s="948"/>
      <c r="BU84" s="948"/>
      <c r="BV84" s="948"/>
      <c r="BW84" s="948"/>
      <c r="BX84" s="948"/>
      <c r="BY84" s="948"/>
      <c r="BZ84" s="948"/>
      <c r="CA84" s="948"/>
      <c r="CB84" s="948"/>
      <c r="CC84" s="948"/>
      <c r="CD84" s="948"/>
      <c r="CE84" s="948"/>
      <c r="CF84" s="948"/>
      <c r="CG84" s="949"/>
      <c r="CH84" s="944"/>
      <c r="CI84" s="945"/>
      <c r="CJ84" s="945"/>
      <c r="CK84" s="945"/>
      <c r="CL84" s="946"/>
      <c r="CM84" s="944"/>
      <c r="CN84" s="945"/>
      <c r="CO84" s="945"/>
      <c r="CP84" s="945"/>
      <c r="CQ84" s="946"/>
      <c r="CR84" s="944"/>
      <c r="CS84" s="945"/>
      <c r="CT84" s="945"/>
      <c r="CU84" s="945"/>
      <c r="CV84" s="946"/>
      <c r="CW84" s="944"/>
      <c r="CX84" s="945"/>
      <c r="CY84" s="945"/>
      <c r="CZ84" s="945"/>
      <c r="DA84" s="946"/>
      <c r="DB84" s="944"/>
      <c r="DC84" s="945"/>
      <c r="DD84" s="945"/>
      <c r="DE84" s="945"/>
      <c r="DF84" s="946"/>
      <c r="DG84" s="944"/>
      <c r="DH84" s="945"/>
      <c r="DI84" s="945"/>
      <c r="DJ84" s="945"/>
      <c r="DK84" s="946"/>
      <c r="DL84" s="944"/>
      <c r="DM84" s="945"/>
      <c r="DN84" s="945"/>
      <c r="DO84" s="945"/>
      <c r="DP84" s="946"/>
      <c r="DQ84" s="944"/>
      <c r="DR84" s="945"/>
      <c r="DS84" s="945"/>
      <c r="DT84" s="945"/>
      <c r="DU84" s="946"/>
      <c r="DV84" s="941"/>
      <c r="DW84" s="942"/>
      <c r="DX84" s="942"/>
      <c r="DY84" s="942"/>
      <c r="DZ84" s="943"/>
      <c r="EA84" s="247"/>
    </row>
    <row r="85" spans="1:131" s="248" customFormat="1" ht="26.25" customHeight="1" x14ac:dyDescent="0.15">
      <c r="A85" s="262">
        <v>18</v>
      </c>
      <c r="B85" s="957"/>
      <c r="C85" s="958"/>
      <c r="D85" s="958"/>
      <c r="E85" s="958"/>
      <c r="F85" s="958"/>
      <c r="G85" s="958"/>
      <c r="H85" s="958"/>
      <c r="I85" s="958"/>
      <c r="J85" s="958"/>
      <c r="K85" s="958"/>
      <c r="L85" s="958"/>
      <c r="M85" s="958"/>
      <c r="N85" s="958"/>
      <c r="O85" s="958"/>
      <c r="P85" s="959"/>
      <c r="Q85" s="960"/>
      <c r="R85" s="915"/>
      <c r="S85" s="915"/>
      <c r="T85" s="915"/>
      <c r="U85" s="915"/>
      <c r="V85" s="915"/>
      <c r="W85" s="915"/>
      <c r="X85" s="915"/>
      <c r="Y85" s="915"/>
      <c r="Z85" s="915"/>
      <c r="AA85" s="915"/>
      <c r="AB85" s="915"/>
      <c r="AC85" s="915"/>
      <c r="AD85" s="915"/>
      <c r="AE85" s="915"/>
      <c r="AF85" s="915"/>
      <c r="AG85" s="915"/>
      <c r="AH85" s="915"/>
      <c r="AI85" s="915"/>
      <c r="AJ85" s="915"/>
      <c r="AK85" s="915"/>
      <c r="AL85" s="915"/>
      <c r="AM85" s="915"/>
      <c r="AN85" s="915"/>
      <c r="AO85" s="915"/>
      <c r="AP85" s="915"/>
      <c r="AQ85" s="915"/>
      <c r="AR85" s="915"/>
      <c r="AS85" s="915"/>
      <c r="AT85" s="915"/>
      <c r="AU85" s="915"/>
      <c r="AV85" s="915"/>
      <c r="AW85" s="915"/>
      <c r="AX85" s="915"/>
      <c r="AY85" s="915"/>
      <c r="AZ85" s="961"/>
      <c r="BA85" s="961"/>
      <c r="BB85" s="961"/>
      <c r="BC85" s="961"/>
      <c r="BD85" s="962"/>
      <c r="BE85" s="266"/>
      <c r="BF85" s="266"/>
      <c r="BG85" s="266"/>
      <c r="BH85" s="266"/>
      <c r="BI85" s="266"/>
      <c r="BJ85" s="266"/>
      <c r="BK85" s="266"/>
      <c r="BL85" s="266"/>
      <c r="BM85" s="266"/>
      <c r="BN85" s="266"/>
      <c r="BO85" s="266"/>
      <c r="BP85" s="266"/>
      <c r="BQ85" s="263">
        <v>79</v>
      </c>
      <c r="BR85" s="268"/>
      <c r="BS85" s="947"/>
      <c r="BT85" s="948"/>
      <c r="BU85" s="948"/>
      <c r="BV85" s="948"/>
      <c r="BW85" s="948"/>
      <c r="BX85" s="948"/>
      <c r="BY85" s="948"/>
      <c r="BZ85" s="948"/>
      <c r="CA85" s="948"/>
      <c r="CB85" s="948"/>
      <c r="CC85" s="948"/>
      <c r="CD85" s="948"/>
      <c r="CE85" s="948"/>
      <c r="CF85" s="948"/>
      <c r="CG85" s="949"/>
      <c r="CH85" s="944"/>
      <c r="CI85" s="945"/>
      <c r="CJ85" s="945"/>
      <c r="CK85" s="945"/>
      <c r="CL85" s="946"/>
      <c r="CM85" s="944"/>
      <c r="CN85" s="945"/>
      <c r="CO85" s="945"/>
      <c r="CP85" s="945"/>
      <c r="CQ85" s="946"/>
      <c r="CR85" s="944"/>
      <c r="CS85" s="945"/>
      <c r="CT85" s="945"/>
      <c r="CU85" s="945"/>
      <c r="CV85" s="946"/>
      <c r="CW85" s="944"/>
      <c r="CX85" s="945"/>
      <c r="CY85" s="945"/>
      <c r="CZ85" s="945"/>
      <c r="DA85" s="946"/>
      <c r="DB85" s="944"/>
      <c r="DC85" s="945"/>
      <c r="DD85" s="945"/>
      <c r="DE85" s="945"/>
      <c r="DF85" s="946"/>
      <c r="DG85" s="944"/>
      <c r="DH85" s="945"/>
      <c r="DI85" s="945"/>
      <c r="DJ85" s="945"/>
      <c r="DK85" s="946"/>
      <c r="DL85" s="944"/>
      <c r="DM85" s="945"/>
      <c r="DN85" s="945"/>
      <c r="DO85" s="945"/>
      <c r="DP85" s="946"/>
      <c r="DQ85" s="944"/>
      <c r="DR85" s="945"/>
      <c r="DS85" s="945"/>
      <c r="DT85" s="945"/>
      <c r="DU85" s="946"/>
      <c r="DV85" s="941"/>
      <c r="DW85" s="942"/>
      <c r="DX85" s="942"/>
      <c r="DY85" s="942"/>
      <c r="DZ85" s="943"/>
      <c r="EA85" s="247"/>
    </row>
    <row r="86" spans="1:131" s="248" customFormat="1" ht="26.25" customHeight="1" x14ac:dyDescent="0.15">
      <c r="A86" s="262">
        <v>19</v>
      </c>
      <c r="B86" s="957"/>
      <c r="C86" s="958"/>
      <c r="D86" s="958"/>
      <c r="E86" s="958"/>
      <c r="F86" s="958"/>
      <c r="G86" s="958"/>
      <c r="H86" s="958"/>
      <c r="I86" s="958"/>
      <c r="J86" s="958"/>
      <c r="K86" s="958"/>
      <c r="L86" s="958"/>
      <c r="M86" s="958"/>
      <c r="N86" s="958"/>
      <c r="O86" s="958"/>
      <c r="P86" s="959"/>
      <c r="Q86" s="960"/>
      <c r="R86" s="915"/>
      <c r="S86" s="915"/>
      <c r="T86" s="915"/>
      <c r="U86" s="915"/>
      <c r="V86" s="915"/>
      <c r="W86" s="915"/>
      <c r="X86" s="915"/>
      <c r="Y86" s="915"/>
      <c r="Z86" s="915"/>
      <c r="AA86" s="915"/>
      <c r="AB86" s="915"/>
      <c r="AC86" s="915"/>
      <c r="AD86" s="915"/>
      <c r="AE86" s="915"/>
      <c r="AF86" s="915"/>
      <c r="AG86" s="915"/>
      <c r="AH86" s="915"/>
      <c r="AI86" s="915"/>
      <c r="AJ86" s="915"/>
      <c r="AK86" s="915"/>
      <c r="AL86" s="915"/>
      <c r="AM86" s="915"/>
      <c r="AN86" s="915"/>
      <c r="AO86" s="915"/>
      <c r="AP86" s="915"/>
      <c r="AQ86" s="915"/>
      <c r="AR86" s="915"/>
      <c r="AS86" s="915"/>
      <c r="AT86" s="915"/>
      <c r="AU86" s="915"/>
      <c r="AV86" s="915"/>
      <c r="AW86" s="915"/>
      <c r="AX86" s="915"/>
      <c r="AY86" s="915"/>
      <c r="AZ86" s="961"/>
      <c r="BA86" s="961"/>
      <c r="BB86" s="961"/>
      <c r="BC86" s="961"/>
      <c r="BD86" s="962"/>
      <c r="BE86" s="266"/>
      <c r="BF86" s="266"/>
      <c r="BG86" s="266"/>
      <c r="BH86" s="266"/>
      <c r="BI86" s="266"/>
      <c r="BJ86" s="266"/>
      <c r="BK86" s="266"/>
      <c r="BL86" s="266"/>
      <c r="BM86" s="266"/>
      <c r="BN86" s="266"/>
      <c r="BO86" s="266"/>
      <c r="BP86" s="266"/>
      <c r="BQ86" s="263">
        <v>80</v>
      </c>
      <c r="BR86" s="268"/>
      <c r="BS86" s="947"/>
      <c r="BT86" s="948"/>
      <c r="BU86" s="948"/>
      <c r="BV86" s="948"/>
      <c r="BW86" s="948"/>
      <c r="BX86" s="948"/>
      <c r="BY86" s="948"/>
      <c r="BZ86" s="948"/>
      <c r="CA86" s="948"/>
      <c r="CB86" s="948"/>
      <c r="CC86" s="948"/>
      <c r="CD86" s="948"/>
      <c r="CE86" s="948"/>
      <c r="CF86" s="948"/>
      <c r="CG86" s="949"/>
      <c r="CH86" s="944"/>
      <c r="CI86" s="945"/>
      <c r="CJ86" s="945"/>
      <c r="CK86" s="945"/>
      <c r="CL86" s="946"/>
      <c r="CM86" s="944"/>
      <c r="CN86" s="945"/>
      <c r="CO86" s="945"/>
      <c r="CP86" s="945"/>
      <c r="CQ86" s="946"/>
      <c r="CR86" s="944"/>
      <c r="CS86" s="945"/>
      <c r="CT86" s="945"/>
      <c r="CU86" s="945"/>
      <c r="CV86" s="946"/>
      <c r="CW86" s="944"/>
      <c r="CX86" s="945"/>
      <c r="CY86" s="945"/>
      <c r="CZ86" s="945"/>
      <c r="DA86" s="946"/>
      <c r="DB86" s="944"/>
      <c r="DC86" s="945"/>
      <c r="DD86" s="945"/>
      <c r="DE86" s="945"/>
      <c r="DF86" s="946"/>
      <c r="DG86" s="944"/>
      <c r="DH86" s="945"/>
      <c r="DI86" s="945"/>
      <c r="DJ86" s="945"/>
      <c r="DK86" s="946"/>
      <c r="DL86" s="944"/>
      <c r="DM86" s="945"/>
      <c r="DN86" s="945"/>
      <c r="DO86" s="945"/>
      <c r="DP86" s="946"/>
      <c r="DQ86" s="944"/>
      <c r="DR86" s="945"/>
      <c r="DS86" s="945"/>
      <c r="DT86" s="945"/>
      <c r="DU86" s="946"/>
      <c r="DV86" s="941"/>
      <c r="DW86" s="942"/>
      <c r="DX86" s="942"/>
      <c r="DY86" s="942"/>
      <c r="DZ86" s="943"/>
      <c r="EA86" s="247"/>
    </row>
    <row r="87" spans="1:131" s="248" customFormat="1" ht="26.25" customHeight="1" x14ac:dyDescent="0.15">
      <c r="A87" s="270">
        <v>20</v>
      </c>
      <c r="B87" s="966"/>
      <c r="C87" s="967"/>
      <c r="D87" s="967"/>
      <c r="E87" s="967"/>
      <c r="F87" s="967"/>
      <c r="G87" s="967"/>
      <c r="H87" s="967"/>
      <c r="I87" s="967"/>
      <c r="J87" s="967"/>
      <c r="K87" s="967"/>
      <c r="L87" s="967"/>
      <c r="M87" s="967"/>
      <c r="N87" s="967"/>
      <c r="O87" s="967"/>
      <c r="P87" s="968"/>
      <c r="Q87" s="969"/>
      <c r="R87" s="970"/>
      <c r="S87" s="970"/>
      <c r="T87" s="970"/>
      <c r="U87" s="970"/>
      <c r="V87" s="970"/>
      <c r="W87" s="970"/>
      <c r="X87" s="970"/>
      <c r="Y87" s="970"/>
      <c r="Z87" s="970"/>
      <c r="AA87" s="970"/>
      <c r="AB87" s="970"/>
      <c r="AC87" s="970"/>
      <c r="AD87" s="970"/>
      <c r="AE87" s="970"/>
      <c r="AF87" s="970"/>
      <c r="AG87" s="970"/>
      <c r="AH87" s="970"/>
      <c r="AI87" s="970"/>
      <c r="AJ87" s="970"/>
      <c r="AK87" s="970"/>
      <c r="AL87" s="970"/>
      <c r="AM87" s="970"/>
      <c r="AN87" s="970"/>
      <c r="AO87" s="970"/>
      <c r="AP87" s="970"/>
      <c r="AQ87" s="970"/>
      <c r="AR87" s="970"/>
      <c r="AS87" s="970"/>
      <c r="AT87" s="970"/>
      <c r="AU87" s="970"/>
      <c r="AV87" s="970"/>
      <c r="AW87" s="970"/>
      <c r="AX87" s="970"/>
      <c r="AY87" s="970"/>
      <c r="AZ87" s="971"/>
      <c r="BA87" s="971"/>
      <c r="BB87" s="971"/>
      <c r="BC87" s="971"/>
      <c r="BD87" s="972"/>
      <c r="BE87" s="266"/>
      <c r="BF87" s="266"/>
      <c r="BG87" s="266"/>
      <c r="BH87" s="266"/>
      <c r="BI87" s="266"/>
      <c r="BJ87" s="266"/>
      <c r="BK87" s="266"/>
      <c r="BL87" s="266"/>
      <c r="BM87" s="266"/>
      <c r="BN87" s="266"/>
      <c r="BO87" s="266"/>
      <c r="BP87" s="266"/>
      <c r="BQ87" s="263">
        <v>81</v>
      </c>
      <c r="BR87" s="268"/>
      <c r="BS87" s="947"/>
      <c r="BT87" s="948"/>
      <c r="BU87" s="948"/>
      <c r="BV87" s="948"/>
      <c r="BW87" s="948"/>
      <c r="BX87" s="948"/>
      <c r="BY87" s="948"/>
      <c r="BZ87" s="948"/>
      <c r="CA87" s="948"/>
      <c r="CB87" s="948"/>
      <c r="CC87" s="948"/>
      <c r="CD87" s="948"/>
      <c r="CE87" s="948"/>
      <c r="CF87" s="948"/>
      <c r="CG87" s="949"/>
      <c r="CH87" s="944"/>
      <c r="CI87" s="945"/>
      <c r="CJ87" s="945"/>
      <c r="CK87" s="945"/>
      <c r="CL87" s="946"/>
      <c r="CM87" s="944"/>
      <c r="CN87" s="945"/>
      <c r="CO87" s="945"/>
      <c r="CP87" s="945"/>
      <c r="CQ87" s="946"/>
      <c r="CR87" s="944"/>
      <c r="CS87" s="945"/>
      <c r="CT87" s="945"/>
      <c r="CU87" s="945"/>
      <c r="CV87" s="946"/>
      <c r="CW87" s="944"/>
      <c r="CX87" s="945"/>
      <c r="CY87" s="945"/>
      <c r="CZ87" s="945"/>
      <c r="DA87" s="946"/>
      <c r="DB87" s="944"/>
      <c r="DC87" s="945"/>
      <c r="DD87" s="945"/>
      <c r="DE87" s="945"/>
      <c r="DF87" s="946"/>
      <c r="DG87" s="944"/>
      <c r="DH87" s="945"/>
      <c r="DI87" s="945"/>
      <c r="DJ87" s="945"/>
      <c r="DK87" s="946"/>
      <c r="DL87" s="944"/>
      <c r="DM87" s="945"/>
      <c r="DN87" s="945"/>
      <c r="DO87" s="945"/>
      <c r="DP87" s="946"/>
      <c r="DQ87" s="944"/>
      <c r="DR87" s="945"/>
      <c r="DS87" s="945"/>
      <c r="DT87" s="945"/>
      <c r="DU87" s="946"/>
      <c r="DV87" s="941"/>
      <c r="DW87" s="942"/>
      <c r="DX87" s="942"/>
      <c r="DY87" s="942"/>
      <c r="DZ87" s="943"/>
      <c r="EA87" s="247"/>
    </row>
    <row r="88" spans="1:131" s="248" customFormat="1" ht="26.25" customHeight="1" thickBot="1" x14ac:dyDescent="0.2">
      <c r="A88" s="265" t="s">
        <v>388</v>
      </c>
      <c r="B88" s="874" t="s">
        <v>418</v>
      </c>
      <c r="C88" s="875"/>
      <c r="D88" s="875"/>
      <c r="E88" s="875"/>
      <c r="F88" s="875"/>
      <c r="G88" s="875"/>
      <c r="H88" s="875"/>
      <c r="I88" s="875"/>
      <c r="J88" s="875"/>
      <c r="K88" s="875"/>
      <c r="L88" s="875"/>
      <c r="M88" s="875"/>
      <c r="N88" s="875"/>
      <c r="O88" s="875"/>
      <c r="P88" s="876"/>
      <c r="Q88" s="922"/>
      <c r="R88" s="923"/>
      <c r="S88" s="923"/>
      <c r="T88" s="923"/>
      <c r="U88" s="923"/>
      <c r="V88" s="923"/>
      <c r="W88" s="923"/>
      <c r="X88" s="923"/>
      <c r="Y88" s="923"/>
      <c r="Z88" s="923"/>
      <c r="AA88" s="923"/>
      <c r="AB88" s="923"/>
      <c r="AC88" s="923"/>
      <c r="AD88" s="923"/>
      <c r="AE88" s="923"/>
      <c r="AF88" s="926">
        <v>3562</v>
      </c>
      <c r="AG88" s="926"/>
      <c r="AH88" s="926"/>
      <c r="AI88" s="926"/>
      <c r="AJ88" s="926"/>
      <c r="AK88" s="923"/>
      <c r="AL88" s="923"/>
      <c r="AM88" s="923"/>
      <c r="AN88" s="923"/>
      <c r="AO88" s="923"/>
      <c r="AP88" s="926">
        <v>271</v>
      </c>
      <c r="AQ88" s="926"/>
      <c r="AR88" s="926"/>
      <c r="AS88" s="926"/>
      <c r="AT88" s="926"/>
      <c r="AU88" s="926">
        <v>30</v>
      </c>
      <c r="AV88" s="926"/>
      <c r="AW88" s="926"/>
      <c r="AX88" s="926"/>
      <c r="AY88" s="926"/>
      <c r="AZ88" s="931"/>
      <c r="BA88" s="931"/>
      <c r="BB88" s="931"/>
      <c r="BC88" s="931"/>
      <c r="BD88" s="932"/>
      <c r="BE88" s="266"/>
      <c r="BF88" s="266"/>
      <c r="BG88" s="266"/>
      <c r="BH88" s="266"/>
      <c r="BI88" s="266"/>
      <c r="BJ88" s="266"/>
      <c r="BK88" s="266"/>
      <c r="BL88" s="266"/>
      <c r="BM88" s="266"/>
      <c r="BN88" s="266"/>
      <c r="BO88" s="266"/>
      <c r="BP88" s="266"/>
      <c r="BQ88" s="263">
        <v>82</v>
      </c>
      <c r="BR88" s="268"/>
      <c r="BS88" s="947"/>
      <c r="BT88" s="948"/>
      <c r="BU88" s="948"/>
      <c r="BV88" s="948"/>
      <c r="BW88" s="948"/>
      <c r="BX88" s="948"/>
      <c r="BY88" s="948"/>
      <c r="BZ88" s="948"/>
      <c r="CA88" s="948"/>
      <c r="CB88" s="948"/>
      <c r="CC88" s="948"/>
      <c r="CD88" s="948"/>
      <c r="CE88" s="948"/>
      <c r="CF88" s="948"/>
      <c r="CG88" s="949"/>
      <c r="CH88" s="944"/>
      <c r="CI88" s="945"/>
      <c r="CJ88" s="945"/>
      <c r="CK88" s="945"/>
      <c r="CL88" s="946"/>
      <c r="CM88" s="944"/>
      <c r="CN88" s="945"/>
      <c r="CO88" s="945"/>
      <c r="CP88" s="945"/>
      <c r="CQ88" s="946"/>
      <c r="CR88" s="944"/>
      <c r="CS88" s="945"/>
      <c r="CT88" s="945"/>
      <c r="CU88" s="945"/>
      <c r="CV88" s="946"/>
      <c r="CW88" s="944"/>
      <c r="CX88" s="945"/>
      <c r="CY88" s="945"/>
      <c r="CZ88" s="945"/>
      <c r="DA88" s="946"/>
      <c r="DB88" s="944"/>
      <c r="DC88" s="945"/>
      <c r="DD88" s="945"/>
      <c r="DE88" s="945"/>
      <c r="DF88" s="946"/>
      <c r="DG88" s="944"/>
      <c r="DH88" s="945"/>
      <c r="DI88" s="945"/>
      <c r="DJ88" s="945"/>
      <c r="DK88" s="946"/>
      <c r="DL88" s="944"/>
      <c r="DM88" s="945"/>
      <c r="DN88" s="945"/>
      <c r="DO88" s="945"/>
      <c r="DP88" s="946"/>
      <c r="DQ88" s="944"/>
      <c r="DR88" s="945"/>
      <c r="DS88" s="945"/>
      <c r="DT88" s="945"/>
      <c r="DU88" s="946"/>
      <c r="DV88" s="941"/>
      <c r="DW88" s="942"/>
      <c r="DX88" s="942"/>
      <c r="DY88" s="942"/>
      <c r="DZ88" s="943"/>
      <c r="EA88" s="247"/>
    </row>
    <row r="89" spans="1:131" s="248" customFormat="1" ht="26.25" hidden="1" customHeight="1" x14ac:dyDescent="0.15">
      <c r="A89" s="271"/>
      <c r="B89" s="272"/>
      <c r="C89" s="272"/>
      <c r="D89" s="272"/>
      <c r="E89" s="272"/>
      <c r="F89" s="272"/>
      <c r="G89" s="272"/>
      <c r="H89" s="272"/>
      <c r="I89" s="272"/>
      <c r="J89" s="272"/>
      <c r="K89" s="272"/>
      <c r="L89" s="272"/>
      <c r="M89" s="272"/>
      <c r="N89" s="272"/>
      <c r="O89" s="272"/>
      <c r="P89" s="272"/>
      <c r="Q89" s="273"/>
      <c r="R89" s="273"/>
      <c r="S89" s="273"/>
      <c r="T89" s="273"/>
      <c r="U89" s="273"/>
      <c r="V89" s="273"/>
      <c r="W89" s="273"/>
      <c r="X89" s="273"/>
      <c r="Y89" s="273"/>
      <c r="Z89" s="273"/>
      <c r="AA89" s="273"/>
      <c r="AB89" s="273"/>
      <c r="AC89" s="273"/>
      <c r="AD89" s="273"/>
      <c r="AE89" s="273"/>
      <c r="AF89" s="273"/>
      <c r="AG89" s="273"/>
      <c r="AH89" s="273"/>
      <c r="AI89" s="273"/>
      <c r="AJ89" s="273"/>
      <c r="AK89" s="273"/>
      <c r="AL89" s="273"/>
      <c r="AM89" s="273"/>
      <c r="AN89" s="273"/>
      <c r="AO89" s="273"/>
      <c r="AP89" s="273"/>
      <c r="AQ89" s="273"/>
      <c r="AR89" s="273"/>
      <c r="AS89" s="273"/>
      <c r="AT89" s="273"/>
      <c r="AU89" s="273"/>
      <c r="AV89" s="273"/>
      <c r="AW89" s="273"/>
      <c r="AX89" s="273"/>
      <c r="AY89" s="273"/>
      <c r="AZ89" s="274"/>
      <c r="BA89" s="274"/>
      <c r="BB89" s="274"/>
      <c r="BC89" s="274"/>
      <c r="BD89" s="274"/>
      <c r="BE89" s="266"/>
      <c r="BF89" s="266"/>
      <c r="BG89" s="266"/>
      <c r="BH89" s="266"/>
      <c r="BI89" s="266"/>
      <c r="BJ89" s="266"/>
      <c r="BK89" s="266"/>
      <c r="BL89" s="266"/>
      <c r="BM89" s="266"/>
      <c r="BN89" s="266"/>
      <c r="BO89" s="266"/>
      <c r="BP89" s="266"/>
      <c r="BQ89" s="263">
        <v>83</v>
      </c>
      <c r="BR89" s="268"/>
      <c r="BS89" s="947"/>
      <c r="BT89" s="948"/>
      <c r="BU89" s="948"/>
      <c r="BV89" s="948"/>
      <c r="BW89" s="948"/>
      <c r="BX89" s="948"/>
      <c r="BY89" s="948"/>
      <c r="BZ89" s="948"/>
      <c r="CA89" s="948"/>
      <c r="CB89" s="948"/>
      <c r="CC89" s="948"/>
      <c r="CD89" s="948"/>
      <c r="CE89" s="948"/>
      <c r="CF89" s="948"/>
      <c r="CG89" s="949"/>
      <c r="CH89" s="944"/>
      <c r="CI89" s="945"/>
      <c r="CJ89" s="945"/>
      <c r="CK89" s="945"/>
      <c r="CL89" s="946"/>
      <c r="CM89" s="944"/>
      <c r="CN89" s="945"/>
      <c r="CO89" s="945"/>
      <c r="CP89" s="945"/>
      <c r="CQ89" s="946"/>
      <c r="CR89" s="944"/>
      <c r="CS89" s="945"/>
      <c r="CT89" s="945"/>
      <c r="CU89" s="945"/>
      <c r="CV89" s="946"/>
      <c r="CW89" s="944"/>
      <c r="CX89" s="945"/>
      <c r="CY89" s="945"/>
      <c r="CZ89" s="945"/>
      <c r="DA89" s="946"/>
      <c r="DB89" s="944"/>
      <c r="DC89" s="945"/>
      <c r="DD89" s="945"/>
      <c r="DE89" s="945"/>
      <c r="DF89" s="946"/>
      <c r="DG89" s="944"/>
      <c r="DH89" s="945"/>
      <c r="DI89" s="945"/>
      <c r="DJ89" s="945"/>
      <c r="DK89" s="946"/>
      <c r="DL89" s="944"/>
      <c r="DM89" s="945"/>
      <c r="DN89" s="945"/>
      <c r="DO89" s="945"/>
      <c r="DP89" s="946"/>
      <c r="DQ89" s="944"/>
      <c r="DR89" s="945"/>
      <c r="DS89" s="945"/>
      <c r="DT89" s="945"/>
      <c r="DU89" s="946"/>
      <c r="DV89" s="941"/>
      <c r="DW89" s="942"/>
      <c r="DX89" s="942"/>
      <c r="DY89" s="942"/>
      <c r="DZ89" s="943"/>
      <c r="EA89" s="247"/>
    </row>
    <row r="90" spans="1:131" s="248" customFormat="1" ht="26.25" hidden="1" customHeight="1" x14ac:dyDescent="0.15">
      <c r="A90" s="271"/>
      <c r="B90" s="272"/>
      <c r="C90" s="272"/>
      <c r="D90" s="272"/>
      <c r="E90" s="272"/>
      <c r="F90" s="272"/>
      <c r="G90" s="272"/>
      <c r="H90" s="272"/>
      <c r="I90" s="272"/>
      <c r="J90" s="272"/>
      <c r="K90" s="272"/>
      <c r="L90" s="272"/>
      <c r="M90" s="272"/>
      <c r="N90" s="272"/>
      <c r="O90" s="272"/>
      <c r="P90" s="272"/>
      <c r="Q90" s="273"/>
      <c r="R90" s="273"/>
      <c r="S90" s="273"/>
      <c r="T90" s="273"/>
      <c r="U90" s="273"/>
      <c r="V90" s="273"/>
      <c r="W90" s="273"/>
      <c r="X90" s="273"/>
      <c r="Y90" s="273"/>
      <c r="Z90" s="273"/>
      <c r="AA90" s="273"/>
      <c r="AB90" s="273"/>
      <c r="AC90" s="273"/>
      <c r="AD90" s="273"/>
      <c r="AE90" s="273"/>
      <c r="AF90" s="273"/>
      <c r="AG90" s="273"/>
      <c r="AH90" s="273"/>
      <c r="AI90" s="273"/>
      <c r="AJ90" s="273"/>
      <c r="AK90" s="273"/>
      <c r="AL90" s="273"/>
      <c r="AM90" s="273"/>
      <c r="AN90" s="273"/>
      <c r="AO90" s="273"/>
      <c r="AP90" s="273"/>
      <c r="AQ90" s="273"/>
      <c r="AR90" s="273"/>
      <c r="AS90" s="273"/>
      <c r="AT90" s="273"/>
      <c r="AU90" s="273"/>
      <c r="AV90" s="273"/>
      <c r="AW90" s="273"/>
      <c r="AX90" s="273"/>
      <c r="AY90" s="273"/>
      <c r="AZ90" s="274"/>
      <c r="BA90" s="274"/>
      <c r="BB90" s="274"/>
      <c r="BC90" s="274"/>
      <c r="BD90" s="274"/>
      <c r="BE90" s="266"/>
      <c r="BF90" s="266"/>
      <c r="BG90" s="266"/>
      <c r="BH90" s="266"/>
      <c r="BI90" s="266"/>
      <c r="BJ90" s="266"/>
      <c r="BK90" s="266"/>
      <c r="BL90" s="266"/>
      <c r="BM90" s="266"/>
      <c r="BN90" s="266"/>
      <c r="BO90" s="266"/>
      <c r="BP90" s="266"/>
      <c r="BQ90" s="263">
        <v>84</v>
      </c>
      <c r="BR90" s="268"/>
      <c r="BS90" s="947"/>
      <c r="BT90" s="948"/>
      <c r="BU90" s="948"/>
      <c r="BV90" s="948"/>
      <c r="BW90" s="948"/>
      <c r="BX90" s="948"/>
      <c r="BY90" s="948"/>
      <c r="BZ90" s="948"/>
      <c r="CA90" s="948"/>
      <c r="CB90" s="948"/>
      <c r="CC90" s="948"/>
      <c r="CD90" s="948"/>
      <c r="CE90" s="948"/>
      <c r="CF90" s="948"/>
      <c r="CG90" s="949"/>
      <c r="CH90" s="944"/>
      <c r="CI90" s="945"/>
      <c r="CJ90" s="945"/>
      <c r="CK90" s="945"/>
      <c r="CL90" s="946"/>
      <c r="CM90" s="944"/>
      <c r="CN90" s="945"/>
      <c r="CO90" s="945"/>
      <c r="CP90" s="945"/>
      <c r="CQ90" s="946"/>
      <c r="CR90" s="944"/>
      <c r="CS90" s="945"/>
      <c r="CT90" s="945"/>
      <c r="CU90" s="945"/>
      <c r="CV90" s="946"/>
      <c r="CW90" s="944"/>
      <c r="CX90" s="945"/>
      <c r="CY90" s="945"/>
      <c r="CZ90" s="945"/>
      <c r="DA90" s="946"/>
      <c r="DB90" s="944"/>
      <c r="DC90" s="945"/>
      <c r="DD90" s="945"/>
      <c r="DE90" s="945"/>
      <c r="DF90" s="946"/>
      <c r="DG90" s="944"/>
      <c r="DH90" s="945"/>
      <c r="DI90" s="945"/>
      <c r="DJ90" s="945"/>
      <c r="DK90" s="946"/>
      <c r="DL90" s="944"/>
      <c r="DM90" s="945"/>
      <c r="DN90" s="945"/>
      <c r="DO90" s="945"/>
      <c r="DP90" s="946"/>
      <c r="DQ90" s="944"/>
      <c r="DR90" s="945"/>
      <c r="DS90" s="945"/>
      <c r="DT90" s="945"/>
      <c r="DU90" s="946"/>
      <c r="DV90" s="941"/>
      <c r="DW90" s="942"/>
      <c r="DX90" s="942"/>
      <c r="DY90" s="942"/>
      <c r="DZ90" s="943"/>
      <c r="EA90" s="247"/>
    </row>
    <row r="91" spans="1:131" s="248" customFormat="1" ht="26.25" hidden="1" customHeight="1" x14ac:dyDescent="0.15">
      <c r="A91" s="271"/>
      <c r="B91" s="272"/>
      <c r="C91" s="272"/>
      <c r="D91" s="272"/>
      <c r="E91" s="272"/>
      <c r="F91" s="272"/>
      <c r="G91" s="272"/>
      <c r="H91" s="272"/>
      <c r="I91" s="272"/>
      <c r="J91" s="272"/>
      <c r="K91" s="272"/>
      <c r="L91" s="272"/>
      <c r="M91" s="272"/>
      <c r="N91" s="272"/>
      <c r="O91" s="272"/>
      <c r="P91" s="272"/>
      <c r="Q91" s="273"/>
      <c r="R91" s="273"/>
      <c r="S91" s="273"/>
      <c r="T91" s="273"/>
      <c r="U91" s="273"/>
      <c r="V91" s="273"/>
      <c r="W91" s="273"/>
      <c r="X91" s="273"/>
      <c r="Y91" s="273"/>
      <c r="Z91" s="273"/>
      <c r="AA91" s="273"/>
      <c r="AB91" s="273"/>
      <c r="AC91" s="273"/>
      <c r="AD91" s="273"/>
      <c r="AE91" s="273"/>
      <c r="AF91" s="273"/>
      <c r="AG91" s="273"/>
      <c r="AH91" s="273"/>
      <c r="AI91" s="273"/>
      <c r="AJ91" s="273"/>
      <c r="AK91" s="273"/>
      <c r="AL91" s="273"/>
      <c r="AM91" s="273"/>
      <c r="AN91" s="273"/>
      <c r="AO91" s="273"/>
      <c r="AP91" s="273"/>
      <c r="AQ91" s="273"/>
      <c r="AR91" s="273"/>
      <c r="AS91" s="273"/>
      <c r="AT91" s="273"/>
      <c r="AU91" s="273"/>
      <c r="AV91" s="273"/>
      <c r="AW91" s="273"/>
      <c r="AX91" s="273"/>
      <c r="AY91" s="273"/>
      <c r="AZ91" s="274"/>
      <c r="BA91" s="274"/>
      <c r="BB91" s="274"/>
      <c r="BC91" s="274"/>
      <c r="BD91" s="274"/>
      <c r="BE91" s="266"/>
      <c r="BF91" s="266"/>
      <c r="BG91" s="266"/>
      <c r="BH91" s="266"/>
      <c r="BI91" s="266"/>
      <c r="BJ91" s="266"/>
      <c r="BK91" s="266"/>
      <c r="BL91" s="266"/>
      <c r="BM91" s="266"/>
      <c r="BN91" s="266"/>
      <c r="BO91" s="266"/>
      <c r="BP91" s="266"/>
      <c r="BQ91" s="263">
        <v>85</v>
      </c>
      <c r="BR91" s="268"/>
      <c r="BS91" s="947"/>
      <c r="BT91" s="948"/>
      <c r="BU91" s="948"/>
      <c r="BV91" s="948"/>
      <c r="BW91" s="948"/>
      <c r="BX91" s="948"/>
      <c r="BY91" s="948"/>
      <c r="BZ91" s="948"/>
      <c r="CA91" s="948"/>
      <c r="CB91" s="948"/>
      <c r="CC91" s="948"/>
      <c r="CD91" s="948"/>
      <c r="CE91" s="948"/>
      <c r="CF91" s="948"/>
      <c r="CG91" s="949"/>
      <c r="CH91" s="944"/>
      <c r="CI91" s="945"/>
      <c r="CJ91" s="945"/>
      <c r="CK91" s="945"/>
      <c r="CL91" s="946"/>
      <c r="CM91" s="944"/>
      <c r="CN91" s="945"/>
      <c r="CO91" s="945"/>
      <c r="CP91" s="945"/>
      <c r="CQ91" s="946"/>
      <c r="CR91" s="944"/>
      <c r="CS91" s="945"/>
      <c r="CT91" s="945"/>
      <c r="CU91" s="945"/>
      <c r="CV91" s="946"/>
      <c r="CW91" s="944"/>
      <c r="CX91" s="945"/>
      <c r="CY91" s="945"/>
      <c r="CZ91" s="945"/>
      <c r="DA91" s="946"/>
      <c r="DB91" s="944"/>
      <c r="DC91" s="945"/>
      <c r="DD91" s="945"/>
      <c r="DE91" s="945"/>
      <c r="DF91" s="946"/>
      <c r="DG91" s="944"/>
      <c r="DH91" s="945"/>
      <c r="DI91" s="945"/>
      <c r="DJ91" s="945"/>
      <c r="DK91" s="946"/>
      <c r="DL91" s="944"/>
      <c r="DM91" s="945"/>
      <c r="DN91" s="945"/>
      <c r="DO91" s="945"/>
      <c r="DP91" s="946"/>
      <c r="DQ91" s="944"/>
      <c r="DR91" s="945"/>
      <c r="DS91" s="945"/>
      <c r="DT91" s="945"/>
      <c r="DU91" s="946"/>
      <c r="DV91" s="941"/>
      <c r="DW91" s="942"/>
      <c r="DX91" s="942"/>
      <c r="DY91" s="942"/>
      <c r="DZ91" s="943"/>
      <c r="EA91" s="247"/>
    </row>
    <row r="92" spans="1:131" s="248" customFormat="1" ht="26.25" hidden="1" customHeight="1" x14ac:dyDescent="0.15">
      <c r="A92" s="271"/>
      <c r="B92" s="272"/>
      <c r="C92" s="272"/>
      <c r="D92" s="272"/>
      <c r="E92" s="272"/>
      <c r="F92" s="272"/>
      <c r="G92" s="272"/>
      <c r="H92" s="272"/>
      <c r="I92" s="272"/>
      <c r="J92" s="272"/>
      <c r="K92" s="272"/>
      <c r="L92" s="272"/>
      <c r="M92" s="272"/>
      <c r="N92" s="272"/>
      <c r="O92" s="272"/>
      <c r="P92" s="272"/>
      <c r="Q92" s="273"/>
      <c r="R92" s="273"/>
      <c r="S92" s="273"/>
      <c r="T92" s="273"/>
      <c r="U92" s="273"/>
      <c r="V92" s="273"/>
      <c r="W92" s="273"/>
      <c r="X92" s="273"/>
      <c r="Y92" s="273"/>
      <c r="Z92" s="273"/>
      <c r="AA92" s="273"/>
      <c r="AB92" s="273"/>
      <c r="AC92" s="273"/>
      <c r="AD92" s="273"/>
      <c r="AE92" s="273"/>
      <c r="AF92" s="273"/>
      <c r="AG92" s="273"/>
      <c r="AH92" s="273"/>
      <c r="AI92" s="273"/>
      <c r="AJ92" s="273"/>
      <c r="AK92" s="273"/>
      <c r="AL92" s="273"/>
      <c r="AM92" s="273"/>
      <c r="AN92" s="273"/>
      <c r="AO92" s="273"/>
      <c r="AP92" s="273"/>
      <c r="AQ92" s="273"/>
      <c r="AR92" s="273"/>
      <c r="AS92" s="273"/>
      <c r="AT92" s="273"/>
      <c r="AU92" s="273"/>
      <c r="AV92" s="273"/>
      <c r="AW92" s="273"/>
      <c r="AX92" s="273"/>
      <c r="AY92" s="273"/>
      <c r="AZ92" s="274"/>
      <c r="BA92" s="274"/>
      <c r="BB92" s="274"/>
      <c r="BC92" s="274"/>
      <c r="BD92" s="274"/>
      <c r="BE92" s="266"/>
      <c r="BF92" s="266"/>
      <c r="BG92" s="266"/>
      <c r="BH92" s="266"/>
      <c r="BI92" s="266"/>
      <c r="BJ92" s="266"/>
      <c r="BK92" s="266"/>
      <c r="BL92" s="266"/>
      <c r="BM92" s="266"/>
      <c r="BN92" s="266"/>
      <c r="BO92" s="266"/>
      <c r="BP92" s="266"/>
      <c r="BQ92" s="263">
        <v>86</v>
      </c>
      <c r="BR92" s="268"/>
      <c r="BS92" s="947"/>
      <c r="BT92" s="948"/>
      <c r="BU92" s="948"/>
      <c r="BV92" s="948"/>
      <c r="BW92" s="948"/>
      <c r="BX92" s="948"/>
      <c r="BY92" s="948"/>
      <c r="BZ92" s="948"/>
      <c r="CA92" s="948"/>
      <c r="CB92" s="948"/>
      <c r="CC92" s="948"/>
      <c r="CD92" s="948"/>
      <c r="CE92" s="948"/>
      <c r="CF92" s="948"/>
      <c r="CG92" s="949"/>
      <c r="CH92" s="944"/>
      <c r="CI92" s="945"/>
      <c r="CJ92" s="945"/>
      <c r="CK92" s="945"/>
      <c r="CL92" s="946"/>
      <c r="CM92" s="944"/>
      <c r="CN92" s="945"/>
      <c r="CO92" s="945"/>
      <c r="CP92" s="945"/>
      <c r="CQ92" s="946"/>
      <c r="CR92" s="944"/>
      <c r="CS92" s="945"/>
      <c r="CT92" s="945"/>
      <c r="CU92" s="945"/>
      <c r="CV92" s="946"/>
      <c r="CW92" s="944"/>
      <c r="CX92" s="945"/>
      <c r="CY92" s="945"/>
      <c r="CZ92" s="945"/>
      <c r="DA92" s="946"/>
      <c r="DB92" s="944"/>
      <c r="DC92" s="945"/>
      <c r="DD92" s="945"/>
      <c r="DE92" s="945"/>
      <c r="DF92" s="946"/>
      <c r="DG92" s="944"/>
      <c r="DH92" s="945"/>
      <c r="DI92" s="945"/>
      <c r="DJ92" s="945"/>
      <c r="DK92" s="946"/>
      <c r="DL92" s="944"/>
      <c r="DM92" s="945"/>
      <c r="DN92" s="945"/>
      <c r="DO92" s="945"/>
      <c r="DP92" s="946"/>
      <c r="DQ92" s="944"/>
      <c r="DR92" s="945"/>
      <c r="DS92" s="945"/>
      <c r="DT92" s="945"/>
      <c r="DU92" s="946"/>
      <c r="DV92" s="941"/>
      <c r="DW92" s="942"/>
      <c r="DX92" s="942"/>
      <c r="DY92" s="942"/>
      <c r="DZ92" s="943"/>
      <c r="EA92" s="247"/>
    </row>
    <row r="93" spans="1:131" s="248" customFormat="1" ht="26.25" hidden="1" customHeight="1" x14ac:dyDescent="0.15">
      <c r="A93" s="271"/>
      <c r="B93" s="272"/>
      <c r="C93" s="272"/>
      <c r="D93" s="272"/>
      <c r="E93" s="272"/>
      <c r="F93" s="272"/>
      <c r="G93" s="272"/>
      <c r="H93" s="272"/>
      <c r="I93" s="272"/>
      <c r="J93" s="272"/>
      <c r="K93" s="272"/>
      <c r="L93" s="272"/>
      <c r="M93" s="272"/>
      <c r="N93" s="272"/>
      <c r="O93" s="272"/>
      <c r="P93" s="272"/>
      <c r="Q93" s="273"/>
      <c r="R93" s="273"/>
      <c r="S93" s="273"/>
      <c r="T93" s="273"/>
      <c r="U93" s="273"/>
      <c r="V93" s="273"/>
      <c r="W93" s="273"/>
      <c r="X93" s="273"/>
      <c r="Y93" s="273"/>
      <c r="Z93" s="273"/>
      <c r="AA93" s="273"/>
      <c r="AB93" s="273"/>
      <c r="AC93" s="273"/>
      <c r="AD93" s="273"/>
      <c r="AE93" s="273"/>
      <c r="AF93" s="273"/>
      <c r="AG93" s="273"/>
      <c r="AH93" s="273"/>
      <c r="AI93" s="273"/>
      <c r="AJ93" s="273"/>
      <c r="AK93" s="273"/>
      <c r="AL93" s="273"/>
      <c r="AM93" s="273"/>
      <c r="AN93" s="273"/>
      <c r="AO93" s="273"/>
      <c r="AP93" s="273"/>
      <c r="AQ93" s="273"/>
      <c r="AR93" s="273"/>
      <c r="AS93" s="273"/>
      <c r="AT93" s="273"/>
      <c r="AU93" s="273"/>
      <c r="AV93" s="273"/>
      <c r="AW93" s="273"/>
      <c r="AX93" s="273"/>
      <c r="AY93" s="273"/>
      <c r="AZ93" s="274"/>
      <c r="BA93" s="274"/>
      <c r="BB93" s="274"/>
      <c r="BC93" s="274"/>
      <c r="BD93" s="274"/>
      <c r="BE93" s="266"/>
      <c r="BF93" s="266"/>
      <c r="BG93" s="266"/>
      <c r="BH93" s="266"/>
      <c r="BI93" s="266"/>
      <c r="BJ93" s="266"/>
      <c r="BK93" s="266"/>
      <c r="BL93" s="266"/>
      <c r="BM93" s="266"/>
      <c r="BN93" s="266"/>
      <c r="BO93" s="266"/>
      <c r="BP93" s="266"/>
      <c r="BQ93" s="263">
        <v>87</v>
      </c>
      <c r="BR93" s="268"/>
      <c r="BS93" s="947"/>
      <c r="BT93" s="948"/>
      <c r="BU93" s="948"/>
      <c r="BV93" s="948"/>
      <c r="BW93" s="948"/>
      <c r="BX93" s="948"/>
      <c r="BY93" s="948"/>
      <c r="BZ93" s="948"/>
      <c r="CA93" s="948"/>
      <c r="CB93" s="948"/>
      <c r="CC93" s="948"/>
      <c r="CD93" s="948"/>
      <c r="CE93" s="948"/>
      <c r="CF93" s="948"/>
      <c r="CG93" s="949"/>
      <c r="CH93" s="944"/>
      <c r="CI93" s="945"/>
      <c r="CJ93" s="945"/>
      <c r="CK93" s="945"/>
      <c r="CL93" s="946"/>
      <c r="CM93" s="944"/>
      <c r="CN93" s="945"/>
      <c r="CO93" s="945"/>
      <c r="CP93" s="945"/>
      <c r="CQ93" s="946"/>
      <c r="CR93" s="944"/>
      <c r="CS93" s="945"/>
      <c r="CT93" s="945"/>
      <c r="CU93" s="945"/>
      <c r="CV93" s="946"/>
      <c r="CW93" s="944"/>
      <c r="CX93" s="945"/>
      <c r="CY93" s="945"/>
      <c r="CZ93" s="945"/>
      <c r="DA93" s="946"/>
      <c r="DB93" s="944"/>
      <c r="DC93" s="945"/>
      <c r="DD93" s="945"/>
      <c r="DE93" s="945"/>
      <c r="DF93" s="946"/>
      <c r="DG93" s="944"/>
      <c r="DH93" s="945"/>
      <c r="DI93" s="945"/>
      <c r="DJ93" s="945"/>
      <c r="DK93" s="946"/>
      <c r="DL93" s="944"/>
      <c r="DM93" s="945"/>
      <c r="DN93" s="945"/>
      <c r="DO93" s="945"/>
      <c r="DP93" s="946"/>
      <c r="DQ93" s="944"/>
      <c r="DR93" s="945"/>
      <c r="DS93" s="945"/>
      <c r="DT93" s="945"/>
      <c r="DU93" s="946"/>
      <c r="DV93" s="941"/>
      <c r="DW93" s="942"/>
      <c r="DX93" s="942"/>
      <c r="DY93" s="942"/>
      <c r="DZ93" s="943"/>
      <c r="EA93" s="247"/>
    </row>
    <row r="94" spans="1:131" s="248" customFormat="1" ht="26.25" hidden="1" customHeight="1" x14ac:dyDescent="0.15">
      <c r="A94" s="271"/>
      <c r="B94" s="272"/>
      <c r="C94" s="272"/>
      <c r="D94" s="272"/>
      <c r="E94" s="272"/>
      <c r="F94" s="272"/>
      <c r="G94" s="272"/>
      <c r="H94" s="272"/>
      <c r="I94" s="272"/>
      <c r="J94" s="272"/>
      <c r="K94" s="272"/>
      <c r="L94" s="272"/>
      <c r="M94" s="272"/>
      <c r="N94" s="272"/>
      <c r="O94" s="272"/>
      <c r="P94" s="272"/>
      <c r="Q94" s="273"/>
      <c r="R94" s="273"/>
      <c r="S94" s="273"/>
      <c r="T94" s="273"/>
      <c r="U94" s="273"/>
      <c r="V94" s="273"/>
      <c r="W94" s="273"/>
      <c r="X94" s="273"/>
      <c r="Y94" s="273"/>
      <c r="Z94" s="273"/>
      <c r="AA94" s="273"/>
      <c r="AB94" s="273"/>
      <c r="AC94" s="273"/>
      <c r="AD94" s="273"/>
      <c r="AE94" s="273"/>
      <c r="AF94" s="273"/>
      <c r="AG94" s="273"/>
      <c r="AH94" s="273"/>
      <c r="AI94" s="273"/>
      <c r="AJ94" s="273"/>
      <c r="AK94" s="273"/>
      <c r="AL94" s="273"/>
      <c r="AM94" s="273"/>
      <c r="AN94" s="273"/>
      <c r="AO94" s="273"/>
      <c r="AP94" s="273"/>
      <c r="AQ94" s="273"/>
      <c r="AR94" s="273"/>
      <c r="AS94" s="273"/>
      <c r="AT94" s="273"/>
      <c r="AU94" s="273"/>
      <c r="AV94" s="273"/>
      <c r="AW94" s="273"/>
      <c r="AX94" s="273"/>
      <c r="AY94" s="273"/>
      <c r="AZ94" s="274"/>
      <c r="BA94" s="274"/>
      <c r="BB94" s="274"/>
      <c r="BC94" s="274"/>
      <c r="BD94" s="274"/>
      <c r="BE94" s="266"/>
      <c r="BF94" s="266"/>
      <c r="BG94" s="266"/>
      <c r="BH94" s="266"/>
      <c r="BI94" s="266"/>
      <c r="BJ94" s="266"/>
      <c r="BK94" s="266"/>
      <c r="BL94" s="266"/>
      <c r="BM94" s="266"/>
      <c r="BN94" s="266"/>
      <c r="BO94" s="266"/>
      <c r="BP94" s="266"/>
      <c r="BQ94" s="263">
        <v>88</v>
      </c>
      <c r="BR94" s="268"/>
      <c r="BS94" s="947"/>
      <c r="BT94" s="948"/>
      <c r="BU94" s="948"/>
      <c r="BV94" s="948"/>
      <c r="BW94" s="948"/>
      <c r="BX94" s="948"/>
      <c r="BY94" s="948"/>
      <c r="BZ94" s="948"/>
      <c r="CA94" s="948"/>
      <c r="CB94" s="948"/>
      <c r="CC94" s="948"/>
      <c r="CD94" s="948"/>
      <c r="CE94" s="948"/>
      <c r="CF94" s="948"/>
      <c r="CG94" s="949"/>
      <c r="CH94" s="944"/>
      <c r="CI94" s="945"/>
      <c r="CJ94" s="945"/>
      <c r="CK94" s="945"/>
      <c r="CL94" s="946"/>
      <c r="CM94" s="944"/>
      <c r="CN94" s="945"/>
      <c r="CO94" s="945"/>
      <c r="CP94" s="945"/>
      <c r="CQ94" s="946"/>
      <c r="CR94" s="944"/>
      <c r="CS94" s="945"/>
      <c r="CT94" s="945"/>
      <c r="CU94" s="945"/>
      <c r="CV94" s="946"/>
      <c r="CW94" s="944"/>
      <c r="CX94" s="945"/>
      <c r="CY94" s="945"/>
      <c r="CZ94" s="945"/>
      <c r="DA94" s="946"/>
      <c r="DB94" s="944"/>
      <c r="DC94" s="945"/>
      <c r="DD94" s="945"/>
      <c r="DE94" s="945"/>
      <c r="DF94" s="946"/>
      <c r="DG94" s="944"/>
      <c r="DH94" s="945"/>
      <c r="DI94" s="945"/>
      <c r="DJ94" s="945"/>
      <c r="DK94" s="946"/>
      <c r="DL94" s="944"/>
      <c r="DM94" s="945"/>
      <c r="DN94" s="945"/>
      <c r="DO94" s="945"/>
      <c r="DP94" s="946"/>
      <c r="DQ94" s="944"/>
      <c r="DR94" s="945"/>
      <c r="DS94" s="945"/>
      <c r="DT94" s="945"/>
      <c r="DU94" s="946"/>
      <c r="DV94" s="941"/>
      <c r="DW94" s="942"/>
      <c r="DX94" s="942"/>
      <c r="DY94" s="942"/>
      <c r="DZ94" s="943"/>
      <c r="EA94" s="247"/>
    </row>
    <row r="95" spans="1:131" s="248" customFormat="1" ht="26.25" hidden="1" customHeight="1" x14ac:dyDescent="0.15">
      <c r="A95" s="271"/>
      <c r="B95" s="272"/>
      <c r="C95" s="272"/>
      <c r="D95" s="272"/>
      <c r="E95" s="272"/>
      <c r="F95" s="272"/>
      <c r="G95" s="272"/>
      <c r="H95" s="272"/>
      <c r="I95" s="272"/>
      <c r="J95" s="272"/>
      <c r="K95" s="272"/>
      <c r="L95" s="272"/>
      <c r="M95" s="272"/>
      <c r="N95" s="272"/>
      <c r="O95" s="272"/>
      <c r="P95" s="272"/>
      <c r="Q95" s="273"/>
      <c r="R95" s="273"/>
      <c r="S95" s="273"/>
      <c r="T95" s="273"/>
      <c r="U95" s="273"/>
      <c r="V95" s="273"/>
      <c r="W95" s="273"/>
      <c r="X95" s="273"/>
      <c r="Y95" s="273"/>
      <c r="Z95" s="273"/>
      <c r="AA95" s="273"/>
      <c r="AB95" s="273"/>
      <c r="AC95" s="273"/>
      <c r="AD95" s="273"/>
      <c r="AE95" s="273"/>
      <c r="AF95" s="273"/>
      <c r="AG95" s="273"/>
      <c r="AH95" s="273"/>
      <c r="AI95" s="273"/>
      <c r="AJ95" s="273"/>
      <c r="AK95" s="273"/>
      <c r="AL95" s="273"/>
      <c r="AM95" s="273"/>
      <c r="AN95" s="273"/>
      <c r="AO95" s="273"/>
      <c r="AP95" s="273"/>
      <c r="AQ95" s="273"/>
      <c r="AR95" s="273"/>
      <c r="AS95" s="273"/>
      <c r="AT95" s="273"/>
      <c r="AU95" s="273"/>
      <c r="AV95" s="273"/>
      <c r="AW95" s="273"/>
      <c r="AX95" s="273"/>
      <c r="AY95" s="273"/>
      <c r="AZ95" s="274"/>
      <c r="BA95" s="274"/>
      <c r="BB95" s="274"/>
      <c r="BC95" s="274"/>
      <c r="BD95" s="274"/>
      <c r="BE95" s="266"/>
      <c r="BF95" s="266"/>
      <c r="BG95" s="266"/>
      <c r="BH95" s="266"/>
      <c r="BI95" s="266"/>
      <c r="BJ95" s="266"/>
      <c r="BK95" s="266"/>
      <c r="BL95" s="266"/>
      <c r="BM95" s="266"/>
      <c r="BN95" s="266"/>
      <c r="BO95" s="266"/>
      <c r="BP95" s="266"/>
      <c r="BQ95" s="263">
        <v>89</v>
      </c>
      <c r="BR95" s="268"/>
      <c r="BS95" s="947"/>
      <c r="BT95" s="948"/>
      <c r="BU95" s="948"/>
      <c r="BV95" s="948"/>
      <c r="BW95" s="948"/>
      <c r="BX95" s="948"/>
      <c r="BY95" s="948"/>
      <c r="BZ95" s="948"/>
      <c r="CA95" s="948"/>
      <c r="CB95" s="948"/>
      <c r="CC95" s="948"/>
      <c r="CD95" s="948"/>
      <c r="CE95" s="948"/>
      <c r="CF95" s="948"/>
      <c r="CG95" s="949"/>
      <c r="CH95" s="944"/>
      <c r="CI95" s="945"/>
      <c r="CJ95" s="945"/>
      <c r="CK95" s="945"/>
      <c r="CL95" s="946"/>
      <c r="CM95" s="944"/>
      <c r="CN95" s="945"/>
      <c r="CO95" s="945"/>
      <c r="CP95" s="945"/>
      <c r="CQ95" s="946"/>
      <c r="CR95" s="944"/>
      <c r="CS95" s="945"/>
      <c r="CT95" s="945"/>
      <c r="CU95" s="945"/>
      <c r="CV95" s="946"/>
      <c r="CW95" s="944"/>
      <c r="CX95" s="945"/>
      <c r="CY95" s="945"/>
      <c r="CZ95" s="945"/>
      <c r="DA95" s="946"/>
      <c r="DB95" s="944"/>
      <c r="DC95" s="945"/>
      <c r="DD95" s="945"/>
      <c r="DE95" s="945"/>
      <c r="DF95" s="946"/>
      <c r="DG95" s="944"/>
      <c r="DH95" s="945"/>
      <c r="DI95" s="945"/>
      <c r="DJ95" s="945"/>
      <c r="DK95" s="946"/>
      <c r="DL95" s="944"/>
      <c r="DM95" s="945"/>
      <c r="DN95" s="945"/>
      <c r="DO95" s="945"/>
      <c r="DP95" s="946"/>
      <c r="DQ95" s="944"/>
      <c r="DR95" s="945"/>
      <c r="DS95" s="945"/>
      <c r="DT95" s="945"/>
      <c r="DU95" s="946"/>
      <c r="DV95" s="941"/>
      <c r="DW95" s="942"/>
      <c r="DX95" s="942"/>
      <c r="DY95" s="942"/>
      <c r="DZ95" s="943"/>
      <c r="EA95" s="247"/>
    </row>
    <row r="96" spans="1:131" s="248" customFormat="1" ht="26.25" hidden="1" customHeight="1" x14ac:dyDescent="0.15">
      <c r="A96" s="271"/>
      <c r="B96" s="272"/>
      <c r="C96" s="272"/>
      <c r="D96" s="272"/>
      <c r="E96" s="272"/>
      <c r="F96" s="272"/>
      <c r="G96" s="272"/>
      <c r="H96" s="272"/>
      <c r="I96" s="272"/>
      <c r="J96" s="272"/>
      <c r="K96" s="272"/>
      <c r="L96" s="272"/>
      <c r="M96" s="272"/>
      <c r="N96" s="272"/>
      <c r="O96" s="272"/>
      <c r="P96" s="272"/>
      <c r="Q96" s="273"/>
      <c r="R96" s="273"/>
      <c r="S96" s="273"/>
      <c r="T96" s="273"/>
      <c r="U96" s="273"/>
      <c r="V96" s="273"/>
      <c r="W96" s="273"/>
      <c r="X96" s="273"/>
      <c r="Y96" s="273"/>
      <c r="Z96" s="273"/>
      <c r="AA96" s="273"/>
      <c r="AB96" s="273"/>
      <c r="AC96" s="273"/>
      <c r="AD96" s="273"/>
      <c r="AE96" s="273"/>
      <c r="AF96" s="273"/>
      <c r="AG96" s="273"/>
      <c r="AH96" s="273"/>
      <c r="AI96" s="273"/>
      <c r="AJ96" s="273"/>
      <c r="AK96" s="273"/>
      <c r="AL96" s="273"/>
      <c r="AM96" s="273"/>
      <c r="AN96" s="273"/>
      <c r="AO96" s="273"/>
      <c r="AP96" s="273"/>
      <c r="AQ96" s="273"/>
      <c r="AR96" s="273"/>
      <c r="AS96" s="273"/>
      <c r="AT96" s="273"/>
      <c r="AU96" s="273"/>
      <c r="AV96" s="273"/>
      <c r="AW96" s="273"/>
      <c r="AX96" s="273"/>
      <c r="AY96" s="273"/>
      <c r="AZ96" s="274"/>
      <c r="BA96" s="274"/>
      <c r="BB96" s="274"/>
      <c r="BC96" s="274"/>
      <c r="BD96" s="274"/>
      <c r="BE96" s="266"/>
      <c r="BF96" s="266"/>
      <c r="BG96" s="266"/>
      <c r="BH96" s="266"/>
      <c r="BI96" s="266"/>
      <c r="BJ96" s="266"/>
      <c r="BK96" s="266"/>
      <c r="BL96" s="266"/>
      <c r="BM96" s="266"/>
      <c r="BN96" s="266"/>
      <c r="BO96" s="266"/>
      <c r="BP96" s="266"/>
      <c r="BQ96" s="263">
        <v>90</v>
      </c>
      <c r="BR96" s="268"/>
      <c r="BS96" s="947"/>
      <c r="BT96" s="948"/>
      <c r="BU96" s="948"/>
      <c r="BV96" s="948"/>
      <c r="BW96" s="948"/>
      <c r="BX96" s="948"/>
      <c r="BY96" s="948"/>
      <c r="BZ96" s="948"/>
      <c r="CA96" s="948"/>
      <c r="CB96" s="948"/>
      <c r="CC96" s="948"/>
      <c r="CD96" s="948"/>
      <c r="CE96" s="948"/>
      <c r="CF96" s="948"/>
      <c r="CG96" s="949"/>
      <c r="CH96" s="944"/>
      <c r="CI96" s="945"/>
      <c r="CJ96" s="945"/>
      <c r="CK96" s="945"/>
      <c r="CL96" s="946"/>
      <c r="CM96" s="944"/>
      <c r="CN96" s="945"/>
      <c r="CO96" s="945"/>
      <c r="CP96" s="945"/>
      <c r="CQ96" s="946"/>
      <c r="CR96" s="944"/>
      <c r="CS96" s="945"/>
      <c r="CT96" s="945"/>
      <c r="CU96" s="945"/>
      <c r="CV96" s="946"/>
      <c r="CW96" s="944"/>
      <c r="CX96" s="945"/>
      <c r="CY96" s="945"/>
      <c r="CZ96" s="945"/>
      <c r="DA96" s="946"/>
      <c r="DB96" s="944"/>
      <c r="DC96" s="945"/>
      <c r="DD96" s="945"/>
      <c r="DE96" s="945"/>
      <c r="DF96" s="946"/>
      <c r="DG96" s="944"/>
      <c r="DH96" s="945"/>
      <c r="DI96" s="945"/>
      <c r="DJ96" s="945"/>
      <c r="DK96" s="946"/>
      <c r="DL96" s="944"/>
      <c r="DM96" s="945"/>
      <c r="DN96" s="945"/>
      <c r="DO96" s="945"/>
      <c r="DP96" s="946"/>
      <c r="DQ96" s="944"/>
      <c r="DR96" s="945"/>
      <c r="DS96" s="945"/>
      <c r="DT96" s="945"/>
      <c r="DU96" s="946"/>
      <c r="DV96" s="941"/>
      <c r="DW96" s="942"/>
      <c r="DX96" s="942"/>
      <c r="DY96" s="942"/>
      <c r="DZ96" s="943"/>
      <c r="EA96" s="247"/>
    </row>
    <row r="97" spans="1:131" s="248" customFormat="1" ht="26.25" hidden="1" customHeight="1" x14ac:dyDescent="0.15">
      <c r="A97" s="271"/>
      <c r="B97" s="272"/>
      <c r="C97" s="272"/>
      <c r="D97" s="272"/>
      <c r="E97" s="272"/>
      <c r="F97" s="272"/>
      <c r="G97" s="272"/>
      <c r="H97" s="272"/>
      <c r="I97" s="272"/>
      <c r="J97" s="272"/>
      <c r="K97" s="272"/>
      <c r="L97" s="272"/>
      <c r="M97" s="272"/>
      <c r="N97" s="272"/>
      <c r="O97" s="272"/>
      <c r="P97" s="272"/>
      <c r="Q97" s="273"/>
      <c r="R97" s="273"/>
      <c r="S97" s="273"/>
      <c r="T97" s="273"/>
      <c r="U97" s="273"/>
      <c r="V97" s="273"/>
      <c r="W97" s="273"/>
      <c r="X97" s="273"/>
      <c r="Y97" s="273"/>
      <c r="Z97" s="273"/>
      <c r="AA97" s="273"/>
      <c r="AB97" s="273"/>
      <c r="AC97" s="273"/>
      <c r="AD97" s="273"/>
      <c r="AE97" s="273"/>
      <c r="AF97" s="273"/>
      <c r="AG97" s="273"/>
      <c r="AH97" s="273"/>
      <c r="AI97" s="273"/>
      <c r="AJ97" s="273"/>
      <c r="AK97" s="273"/>
      <c r="AL97" s="273"/>
      <c r="AM97" s="273"/>
      <c r="AN97" s="273"/>
      <c r="AO97" s="273"/>
      <c r="AP97" s="273"/>
      <c r="AQ97" s="273"/>
      <c r="AR97" s="273"/>
      <c r="AS97" s="273"/>
      <c r="AT97" s="273"/>
      <c r="AU97" s="273"/>
      <c r="AV97" s="273"/>
      <c r="AW97" s="273"/>
      <c r="AX97" s="273"/>
      <c r="AY97" s="273"/>
      <c r="AZ97" s="274"/>
      <c r="BA97" s="274"/>
      <c r="BB97" s="274"/>
      <c r="BC97" s="274"/>
      <c r="BD97" s="274"/>
      <c r="BE97" s="266"/>
      <c r="BF97" s="266"/>
      <c r="BG97" s="266"/>
      <c r="BH97" s="266"/>
      <c r="BI97" s="266"/>
      <c r="BJ97" s="266"/>
      <c r="BK97" s="266"/>
      <c r="BL97" s="266"/>
      <c r="BM97" s="266"/>
      <c r="BN97" s="266"/>
      <c r="BO97" s="266"/>
      <c r="BP97" s="266"/>
      <c r="BQ97" s="263">
        <v>91</v>
      </c>
      <c r="BR97" s="268"/>
      <c r="BS97" s="947"/>
      <c r="BT97" s="948"/>
      <c r="BU97" s="948"/>
      <c r="BV97" s="948"/>
      <c r="BW97" s="948"/>
      <c r="BX97" s="948"/>
      <c r="BY97" s="948"/>
      <c r="BZ97" s="948"/>
      <c r="CA97" s="948"/>
      <c r="CB97" s="948"/>
      <c r="CC97" s="948"/>
      <c r="CD97" s="948"/>
      <c r="CE97" s="948"/>
      <c r="CF97" s="948"/>
      <c r="CG97" s="949"/>
      <c r="CH97" s="944"/>
      <c r="CI97" s="945"/>
      <c r="CJ97" s="945"/>
      <c r="CK97" s="945"/>
      <c r="CL97" s="946"/>
      <c r="CM97" s="944"/>
      <c r="CN97" s="945"/>
      <c r="CO97" s="945"/>
      <c r="CP97" s="945"/>
      <c r="CQ97" s="946"/>
      <c r="CR97" s="944"/>
      <c r="CS97" s="945"/>
      <c r="CT97" s="945"/>
      <c r="CU97" s="945"/>
      <c r="CV97" s="946"/>
      <c r="CW97" s="944"/>
      <c r="CX97" s="945"/>
      <c r="CY97" s="945"/>
      <c r="CZ97" s="945"/>
      <c r="DA97" s="946"/>
      <c r="DB97" s="944"/>
      <c r="DC97" s="945"/>
      <c r="DD97" s="945"/>
      <c r="DE97" s="945"/>
      <c r="DF97" s="946"/>
      <c r="DG97" s="944"/>
      <c r="DH97" s="945"/>
      <c r="DI97" s="945"/>
      <c r="DJ97" s="945"/>
      <c r="DK97" s="946"/>
      <c r="DL97" s="944"/>
      <c r="DM97" s="945"/>
      <c r="DN97" s="945"/>
      <c r="DO97" s="945"/>
      <c r="DP97" s="946"/>
      <c r="DQ97" s="944"/>
      <c r="DR97" s="945"/>
      <c r="DS97" s="945"/>
      <c r="DT97" s="945"/>
      <c r="DU97" s="946"/>
      <c r="DV97" s="941"/>
      <c r="DW97" s="942"/>
      <c r="DX97" s="942"/>
      <c r="DY97" s="942"/>
      <c r="DZ97" s="943"/>
      <c r="EA97" s="247"/>
    </row>
    <row r="98" spans="1:131" s="248" customFormat="1" ht="26.25" hidden="1" customHeight="1" x14ac:dyDescent="0.15">
      <c r="A98" s="271"/>
      <c r="B98" s="272"/>
      <c r="C98" s="272"/>
      <c r="D98" s="272"/>
      <c r="E98" s="272"/>
      <c r="F98" s="272"/>
      <c r="G98" s="272"/>
      <c r="H98" s="272"/>
      <c r="I98" s="272"/>
      <c r="J98" s="272"/>
      <c r="K98" s="272"/>
      <c r="L98" s="272"/>
      <c r="M98" s="272"/>
      <c r="N98" s="272"/>
      <c r="O98" s="272"/>
      <c r="P98" s="272"/>
      <c r="Q98" s="273"/>
      <c r="R98" s="273"/>
      <c r="S98" s="273"/>
      <c r="T98" s="273"/>
      <c r="U98" s="273"/>
      <c r="V98" s="273"/>
      <c r="W98" s="273"/>
      <c r="X98" s="273"/>
      <c r="Y98" s="273"/>
      <c r="Z98" s="273"/>
      <c r="AA98" s="273"/>
      <c r="AB98" s="273"/>
      <c r="AC98" s="273"/>
      <c r="AD98" s="273"/>
      <c r="AE98" s="273"/>
      <c r="AF98" s="273"/>
      <c r="AG98" s="273"/>
      <c r="AH98" s="273"/>
      <c r="AI98" s="273"/>
      <c r="AJ98" s="273"/>
      <c r="AK98" s="273"/>
      <c r="AL98" s="273"/>
      <c r="AM98" s="273"/>
      <c r="AN98" s="273"/>
      <c r="AO98" s="273"/>
      <c r="AP98" s="273"/>
      <c r="AQ98" s="273"/>
      <c r="AR98" s="273"/>
      <c r="AS98" s="273"/>
      <c r="AT98" s="273"/>
      <c r="AU98" s="273"/>
      <c r="AV98" s="273"/>
      <c r="AW98" s="273"/>
      <c r="AX98" s="273"/>
      <c r="AY98" s="273"/>
      <c r="AZ98" s="274"/>
      <c r="BA98" s="274"/>
      <c r="BB98" s="274"/>
      <c r="BC98" s="274"/>
      <c r="BD98" s="274"/>
      <c r="BE98" s="266"/>
      <c r="BF98" s="266"/>
      <c r="BG98" s="266"/>
      <c r="BH98" s="266"/>
      <c r="BI98" s="266"/>
      <c r="BJ98" s="266"/>
      <c r="BK98" s="266"/>
      <c r="BL98" s="266"/>
      <c r="BM98" s="266"/>
      <c r="BN98" s="266"/>
      <c r="BO98" s="266"/>
      <c r="BP98" s="266"/>
      <c r="BQ98" s="263">
        <v>92</v>
      </c>
      <c r="BR98" s="268"/>
      <c r="BS98" s="947"/>
      <c r="BT98" s="948"/>
      <c r="BU98" s="948"/>
      <c r="BV98" s="948"/>
      <c r="BW98" s="948"/>
      <c r="BX98" s="948"/>
      <c r="BY98" s="948"/>
      <c r="BZ98" s="948"/>
      <c r="CA98" s="948"/>
      <c r="CB98" s="948"/>
      <c r="CC98" s="948"/>
      <c r="CD98" s="948"/>
      <c r="CE98" s="948"/>
      <c r="CF98" s="948"/>
      <c r="CG98" s="949"/>
      <c r="CH98" s="944"/>
      <c r="CI98" s="945"/>
      <c r="CJ98" s="945"/>
      <c r="CK98" s="945"/>
      <c r="CL98" s="946"/>
      <c r="CM98" s="944"/>
      <c r="CN98" s="945"/>
      <c r="CO98" s="945"/>
      <c r="CP98" s="945"/>
      <c r="CQ98" s="946"/>
      <c r="CR98" s="944"/>
      <c r="CS98" s="945"/>
      <c r="CT98" s="945"/>
      <c r="CU98" s="945"/>
      <c r="CV98" s="946"/>
      <c r="CW98" s="944"/>
      <c r="CX98" s="945"/>
      <c r="CY98" s="945"/>
      <c r="CZ98" s="945"/>
      <c r="DA98" s="946"/>
      <c r="DB98" s="944"/>
      <c r="DC98" s="945"/>
      <c r="DD98" s="945"/>
      <c r="DE98" s="945"/>
      <c r="DF98" s="946"/>
      <c r="DG98" s="944"/>
      <c r="DH98" s="945"/>
      <c r="DI98" s="945"/>
      <c r="DJ98" s="945"/>
      <c r="DK98" s="946"/>
      <c r="DL98" s="944"/>
      <c r="DM98" s="945"/>
      <c r="DN98" s="945"/>
      <c r="DO98" s="945"/>
      <c r="DP98" s="946"/>
      <c r="DQ98" s="944"/>
      <c r="DR98" s="945"/>
      <c r="DS98" s="945"/>
      <c r="DT98" s="945"/>
      <c r="DU98" s="946"/>
      <c r="DV98" s="941"/>
      <c r="DW98" s="942"/>
      <c r="DX98" s="942"/>
      <c r="DY98" s="942"/>
      <c r="DZ98" s="943"/>
      <c r="EA98" s="247"/>
    </row>
    <row r="99" spans="1:131" s="248" customFormat="1" ht="26.25" hidden="1" customHeight="1" x14ac:dyDescent="0.15">
      <c r="A99" s="271"/>
      <c r="B99" s="272"/>
      <c r="C99" s="272"/>
      <c r="D99" s="272"/>
      <c r="E99" s="272"/>
      <c r="F99" s="272"/>
      <c r="G99" s="272"/>
      <c r="H99" s="272"/>
      <c r="I99" s="272"/>
      <c r="J99" s="272"/>
      <c r="K99" s="272"/>
      <c r="L99" s="272"/>
      <c r="M99" s="272"/>
      <c r="N99" s="272"/>
      <c r="O99" s="272"/>
      <c r="P99" s="272"/>
      <c r="Q99" s="273"/>
      <c r="R99" s="273"/>
      <c r="S99" s="273"/>
      <c r="T99" s="273"/>
      <c r="U99" s="273"/>
      <c r="V99" s="273"/>
      <c r="W99" s="273"/>
      <c r="X99" s="273"/>
      <c r="Y99" s="273"/>
      <c r="Z99" s="273"/>
      <c r="AA99" s="273"/>
      <c r="AB99" s="273"/>
      <c r="AC99" s="273"/>
      <c r="AD99" s="273"/>
      <c r="AE99" s="273"/>
      <c r="AF99" s="273"/>
      <c r="AG99" s="273"/>
      <c r="AH99" s="273"/>
      <c r="AI99" s="273"/>
      <c r="AJ99" s="273"/>
      <c r="AK99" s="273"/>
      <c r="AL99" s="273"/>
      <c r="AM99" s="273"/>
      <c r="AN99" s="273"/>
      <c r="AO99" s="273"/>
      <c r="AP99" s="273"/>
      <c r="AQ99" s="273"/>
      <c r="AR99" s="273"/>
      <c r="AS99" s="273"/>
      <c r="AT99" s="273"/>
      <c r="AU99" s="273"/>
      <c r="AV99" s="273"/>
      <c r="AW99" s="273"/>
      <c r="AX99" s="273"/>
      <c r="AY99" s="273"/>
      <c r="AZ99" s="274"/>
      <c r="BA99" s="274"/>
      <c r="BB99" s="274"/>
      <c r="BC99" s="274"/>
      <c r="BD99" s="274"/>
      <c r="BE99" s="266"/>
      <c r="BF99" s="266"/>
      <c r="BG99" s="266"/>
      <c r="BH99" s="266"/>
      <c r="BI99" s="266"/>
      <c r="BJ99" s="266"/>
      <c r="BK99" s="266"/>
      <c r="BL99" s="266"/>
      <c r="BM99" s="266"/>
      <c r="BN99" s="266"/>
      <c r="BO99" s="266"/>
      <c r="BP99" s="266"/>
      <c r="BQ99" s="263">
        <v>93</v>
      </c>
      <c r="BR99" s="268"/>
      <c r="BS99" s="947"/>
      <c r="BT99" s="948"/>
      <c r="BU99" s="948"/>
      <c r="BV99" s="948"/>
      <c r="BW99" s="948"/>
      <c r="BX99" s="948"/>
      <c r="BY99" s="948"/>
      <c r="BZ99" s="948"/>
      <c r="CA99" s="948"/>
      <c r="CB99" s="948"/>
      <c r="CC99" s="948"/>
      <c r="CD99" s="948"/>
      <c r="CE99" s="948"/>
      <c r="CF99" s="948"/>
      <c r="CG99" s="949"/>
      <c r="CH99" s="944"/>
      <c r="CI99" s="945"/>
      <c r="CJ99" s="945"/>
      <c r="CK99" s="945"/>
      <c r="CL99" s="946"/>
      <c r="CM99" s="944"/>
      <c r="CN99" s="945"/>
      <c r="CO99" s="945"/>
      <c r="CP99" s="945"/>
      <c r="CQ99" s="946"/>
      <c r="CR99" s="944"/>
      <c r="CS99" s="945"/>
      <c r="CT99" s="945"/>
      <c r="CU99" s="945"/>
      <c r="CV99" s="946"/>
      <c r="CW99" s="944"/>
      <c r="CX99" s="945"/>
      <c r="CY99" s="945"/>
      <c r="CZ99" s="945"/>
      <c r="DA99" s="946"/>
      <c r="DB99" s="944"/>
      <c r="DC99" s="945"/>
      <c r="DD99" s="945"/>
      <c r="DE99" s="945"/>
      <c r="DF99" s="946"/>
      <c r="DG99" s="944"/>
      <c r="DH99" s="945"/>
      <c r="DI99" s="945"/>
      <c r="DJ99" s="945"/>
      <c r="DK99" s="946"/>
      <c r="DL99" s="944"/>
      <c r="DM99" s="945"/>
      <c r="DN99" s="945"/>
      <c r="DO99" s="945"/>
      <c r="DP99" s="946"/>
      <c r="DQ99" s="944"/>
      <c r="DR99" s="945"/>
      <c r="DS99" s="945"/>
      <c r="DT99" s="945"/>
      <c r="DU99" s="946"/>
      <c r="DV99" s="941"/>
      <c r="DW99" s="942"/>
      <c r="DX99" s="942"/>
      <c r="DY99" s="942"/>
      <c r="DZ99" s="943"/>
      <c r="EA99" s="247"/>
    </row>
    <row r="100" spans="1:131" s="248" customFormat="1" ht="26.25" hidden="1" customHeight="1" x14ac:dyDescent="0.15">
      <c r="A100" s="271"/>
      <c r="B100" s="272"/>
      <c r="C100" s="272"/>
      <c r="D100" s="272"/>
      <c r="E100" s="272"/>
      <c r="F100" s="272"/>
      <c r="G100" s="272"/>
      <c r="H100" s="272"/>
      <c r="I100" s="272"/>
      <c r="J100" s="272"/>
      <c r="K100" s="272"/>
      <c r="L100" s="272"/>
      <c r="M100" s="272"/>
      <c r="N100" s="272"/>
      <c r="O100" s="272"/>
      <c r="P100" s="272"/>
      <c r="Q100" s="273"/>
      <c r="R100" s="273"/>
      <c r="S100" s="273"/>
      <c r="T100" s="273"/>
      <c r="U100" s="273"/>
      <c r="V100" s="273"/>
      <c r="W100" s="273"/>
      <c r="X100" s="273"/>
      <c r="Y100" s="273"/>
      <c r="Z100" s="273"/>
      <c r="AA100" s="273"/>
      <c r="AB100" s="273"/>
      <c r="AC100" s="273"/>
      <c r="AD100" s="273"/>
      <c r="AE100" s="273"/>
      <c r="AF100" s="273"/>
      <c r="AG100" s="273"/>
      <c r="AH100" s="273"/>
      <c r="AI100" s="273"/>
      <c r="AJ100" s="273"/>
      <c r="AK100" s="273"/>
      <c r="AL100" s="273"/>
      <c r="AM100" s="273"/>
      <c r="AN100" s="273"/>
      <c r="AO100" s="273"/>
      <c r="AP100" s="273"/>
      <c r="AQ100" s="273"/>
      <c r="AR100" s="273"/>
      <c r="AS100" s="273"/>
      <c r="AT100" s="273"/>
      <c r="AU100" s="273"/>
      <c r="AV100" s="273"/>
      <c r="AW100" s="273"/>
      <c r="AX100" s="273"/>
      <c r="AY100" s="273"/>
      <c r="AZ100" s="274"/>
      <c r="BA100" s="274"/>
      <c r="BB100" s="274"/>
      <c r="BC100" s="274"/>
      <c r="BD100" s="274"/>
      <c r="BE100" s="266"/>
      <c r="BF100" s="266"/>
      <c r="BG100" s="266"/>
      <c r="BH100" s="266"/>
      <c r="BI100" s="266"/>
      <c r="BJ100" s="266"/>
      <c r="BK100" s="266"/>
      <c r="BL100" s="266"/>
      <c r="BM100" s="266"/>
      <c r="BN100" s="266"/>
      <c r="BO100" s="266"/>
      <c r="BP100" s="266"/>
      <c r="BQ100" s="263">
        <v>94</v>
      </c>
      <c r="BR100" s="268"/>
      <c r="BS100" s="947"/>
      <c r="BT100" s="948"/>
      <c r="BU100" s="948"/>
      <c r="BV100" s="948"/>
      <c r="BW100" s="948"/>
      <c r="BX100" s="948"/>
      <c r="BY100" s="948"/>
      <c r="BZ100" s="948"/>
      <c r="CA100" s="948"/>
      <c r="CB100" s="948"/>
      <c r="CC100" s="948"/>
      <c r="CD100" s="948"/>
      <c r="CE100" s="948"/>
      <c r="CF100" s="948"/>
      <c r="CG100" s="949"/>
      <c r="CH100" s="944"/>
      <c r="CI100" s="945"/>
      <c r="CJ100" s="945"/>
      <c r="CK100" s="945"/>
      <c r="CL100" s="946"/>
      <c r="CM100" s="944"/>
      <c r="CN100" s="945"/>
      <c r="CO100" s="945"/>
      <c r="CP100" s="945"/>
      <c r="CQ100" s="946"/>
      <c r="CR100" s="944"/>
      <c r="CS100" s="945"/>
      <c r="CT100" s="945"/>
      <c r="CU100" s="945"/>
      <c r="CV100" s="946"/>
      <c r="CW100" s="944"/>
      <c r="CX100" s="945"/>
      <c r="CY100" s="945"/>
      <c r="CZ100" s="945"/>
      <c r="DA100" s="946"/>
      <c r="DB100" s="944"/>
      <c r="DC100" s="945"/>
      <c r="DD100" s="945"/>
      <c r="DE100" s="945"/>
      <c r="DF100" s="946"/>
      <c r="DG100" s="944"/>
      <c r="DH100" s="945"/>
      <c r="DI100" s="945"/>
      <c r="DJ100" s="945"/>
      <c r="DK100" s="946"/>
      <c r="DL100" s="944"/>
      <c r="DM100" s="945"/>
      <c r="DN100" s="945"/>
      <c r="DO100" s="945"/>
      <c r="DP100" s="946"/>
      <c r="DQ100" s="944"/>
      <c r="DR100" s="945"/>
      <c r="DS100" s="945"/>
      <c r="DT100" s="945"/>
      <c r="DU100" s="946"/>
      <c r="DV100" s="941"/>
      <c r="DW100" s="942"/>
      <c r="DX100" s="942"/>
      <c r="DY100" s="942"/>
      <c r="DZ100" s="943"/>
      <c r="EA100" s="247"/>
    </row>
    <row r="101" spans="1:131" s="248" customFormat="1" ht="26.25" hidden="1" customHeight="1" x14ac:dyDescent="0.15">
      <c r="A101" s="271"/>
      <c r="B101" s="272"/>
      <c r="C101" s="272"/>
      <c r="D101" s="272"/>
      <c r="E101" s="272"/>
      <c r="F101" s="272"/>
      <c r="G101" s="272"/>
      <c r="H101" s="272"/>
      <c r="I101" s="272"/>
      <c r="J101" s="272"/>
      <c r="K101" s="272"/>
      <c r="L101" s="272"/>
      <c r="M101" s="272"/>
      <c r="N101" s="272"/>
      <c r="O101" s="272"/>
      <c r="P101" s="272"/>
      <c r="Q101" s="273"/>
      <c r="R101" s="273"/>
      <c r="S101" s="273"/>
      <c r="T101" s="273"/>
      <c r="U101" s="273"/>
      <c r="V101" s="273"/>
      <c r="W101" s="273"/>
      <c r="X101" s="273"/>
      <c r="Y101" s="273"/>
      <c r="Z101" s="273"/>
      <c r="AA101" s="273"/>
      <c r="AB101" s="273"/>
      <c r="AC101" s="273"/>
      <c r="AD101" s="273"/>
      <c r="AE101" s="273"/>
      <c r="AF101" s="273"/>
      <c r="AG101" s="273"/>
      <c r="AH101" s="273"/>
      <c r="AI101" s="273"/>
      <c r="AJ101" s="273"/>
      <c r="AK101" s="273"/>
      <c r="AL101" s="273"/>
      <c r="AM101" s="273"/>
      <c r="AN101" s="273"/>
      <c r="AO101" s="273"/>
      <c r="AP101" s="273"/>
      <c r="AQ101" s="273"/>
      <c r="AR101" s="273"/>
      <c r="AS101" s="273"/>
      <c r="AT101" s="273"/>
      <c r="AU101" s="273"/>
      <c r="AV101" s="273"/>
      <c r="AW101" s="273"/>
      <c r="AX101" s="273"/>
      <c r="AY101" s="273"/>
      <c r="AZ101" s="274"/>
      <c r="BA101" s="274"/>
      <c r="BB101" s="274"/>
      <c r="BC101" s="274"/>
      <c r="BD101" s="274"/>
      <c r="BE101" s="266"/>
      <c r="BF101" s="266"/>
      <c r="BG101" s="266"/>
      <c r="BH101" s="266"/>
      <c r="BI101" s="266"/>
      <c r="BJ101" s="266"/>
      <c r="BK101" s="266"/>
      <c r="BL101" s="266"/>
      <c r="BM101" s="266"/>
      <c r="BN101" s="266"/>
      <c r="BO101" s="266"/>
      <c r="BP101" s="266"/>
      <c r="BQ101" s="263">
        <v>95</v>
      </c>
      <c r="BR101" s="268"/>
      <c r="BS101" s="947"/>
      <c r="BT101" s="948"/>
      <c r="BU101" s="948"/>
      <c r="BV101" s="948"/>
      <c r="BW101" s="948"/>
      <c r="BX101" s="948"/>
      <c r="BY101" s="948"/>
      <c r="BZ101" s="948"/>
      <c r="CA101" s="948"/>
      <c r="CB101" s="948"/>
      <c r="CC101" s="948"/>
      <c r="CD101" s="948"/>
      <c r="CE101" s="948"/>
      <c r="CF101" s="948"/>
      <c r="CG101" s="949"/>
      <c r="CH101" s="944"/>
      <c r="CI101" s="945"/>
      <c r="CJ101" s="945"/>
      <c r="CK101" s="945"/>
      <c r="CL101" s="946"/>
      <c r="CM101" s="944"/>
      <c r="CN101" s="945"/>
      <c r="CO101" s="945"/>
      <c r="CP101" s="945"/>
      <c r="CQ101" s="946"/>
      <c r="CR101" s="944"/>
      <c r="CS101" s="945"/>
      <c r="CT101" s="945"/>
      <c r="CU101" s="945"/>
      <c r="CV101" s="946"/>
      <c r="CW101" s="944"/>
      <c r="CX101" s="945"/>
      <c r="CY101" s="945"/>
      <c r="CZ101" s="945"/>
      <c r="DA101" s="946"/>
      <c r="DB101" s="944"/>
      <c r="DC101" s="945"/>
      <c r="DD101" s="945"/>
      <c r="DE101" s="945"/>
      <c r="DF101" s="946"/>
      <c r="DG101" s="944"/>
      <c r="DH101" s="945"/>
      <c r="DI101" s="945"/>
      <c r="DJ101" s="945"/>
      <c r="DK101" s="946"/>
      <c r="DL101" s="944"/>
      <c r="DM101" s="945"/>
      <c r="DN101" s="945"/>
      <c r="DO101" s="945"/>
      <c r="DP101" s="946"/>
      <c r="DQ101" s="944"/>
      <c r="DR101" s="945"/>
      <c r="DS101" s="945"/>
      <c r="DT101" s="945"/>
      <c r="DU101" s="946"/>
      <c r="DV101" s="941"/>
      <c r="DW101" s="942"/>
      <c r="DX101" s="942"/>
      <c r="DY101" s="942"/>
      <c r="DZ101" s="943"/>
      <c r="EA101" s="247"/>
    </row>
    <row r="102" spans="1:131" s="248" customFormat="1" ht="26.25" customHeight="1" thickBot="1" x14ac:dyDescent="0.2">
      <c r="A102" s="271"/>
      <c r="B102" s="272"/>
      <c r="C102" s="272"/>
      <c r="D102" s="272"/>
      <c r="E102" s="272"/>
      <c r="F102" s="272"/>
      <c r="G102" s="272"/>
      <c r="H102" s="272"/>
      <c r="I102" s="272"/>
      <c r="J102" s="272"/>
      <c r="K102" s="272"/>
      <c r="L102" s="272"/>
      <c r="M102" s="272"/>
      <c r="N102" s="272"/>
      <c r="O102" s="272"/>
      <c r="P102" s="272"/>
      <c r="Q102" s="273"/>
      <c r="R102" s="273"/>
      <c r="S102" s="273"/>
      <c r="T102" s="273"/>
      <c r="U102" s="273"/>
      <c r="V102" s="273"/>
      <c r="W102" s="273"/>
      <c r="X102" s="273"/>
      <c r="Y102" s="273"/>
      <c r="Z102" s="273"/>
      <c r="AA102" s="273"/>
      <c r="AB102" s="273"/>
      <c r="AC102" s="273"/>
      <c r="AD102" s="273"/>
      <c r="AE102" s="273"/>
      <c r="AF102" s="273"/>
      <c r="AG102" s="273"/>
      <c r="AH102" s="273"/>
      <c r="AI102" s="273"/>
      <c r="AJ102" s="273"/>
      <c r="AK102" s="273"/>
      <c r="AL102" s="273"/>
      <c r="AM102" s="273"/>
      <c r="AN102" s="273"/>
      <c r="AO102" s="273"/>
      <c r="AP102" s="273"/>
      <c r="AQ102" s="273"/>
      <c r="AR102" s="273"/>
      <c r="AS102" s="273"/>
      <c r="AT102" s="273"/>
      <c r="AU102" s="273"/>
      <c r="AV102" s="273"/>
      <c r="AW102" s="273"/>
      <c r="AX102" s="273"/>
      <c r="AY102" s="273"/>
      <c r="AZ102" s="274"/>
      <c r="BA102" s="274"/>
      <c r="BB102" s="274"/>
      <c r="BC102" s="274"/>
      <c r="BD102" s="274"/>
      <c r="BE102" s="266"/>
      <c r="BF102" s="266"/>
      <c r="BG102" s="266"/>
      <c r="BH102" s="266"/>
      <c r="BI102" s="266"/>
      <c r="BJ102" s="266"/>
      <c r="BK102" s="266"/>
      <c r="BL102" s="266"/>
      <c r="BM102" s="266"/>
      <c r="BN102" s="266"/>
      <c r="BO102" s="266"/>
      <c r="BP102" s="266"/>
      <c r="BQ102" s="265" t="s">
        <v>388</v>
      </c>
      <c r="BR102" s="874" t="s">
        <v>419</v>
      </c>
      <c r="BS102" s="875"/>
      <c r="BT102" s="875"/>
      <c r="BU102" s="875"/>
      <c r="BV102" s="875"/>
      <c r="BW102" s="875"/>
      <c r="BX102" s="875"/>
      <c r="BY102" s="875"/>
      <c r="BZ102" s="875"/>
      <c r="CA102" s="875"/>
      <c r="CB102" s="875"/>
      <c r="CC102" s="875"/>
      <c r="CD102" s="875"/>
      <c r="CE102" s="875"/>
      <c r="CF102" s="875"/>
      <c r="CG102" s="876"/>
      <c r="CH102" s="973"/>
      <c r="CI102" s="974"/>
      <c r="CJ102" s="974"/>
      <c r="CK102" s="974"/>
      <c r="CL102" s="975"/>
      <c r="CM102" s="973"/>
      <c r="CN102" s="974"/>
      <c r="CO102" s="974"/>
      <c r="CP102" s="974"/>
      <c r="CQ102" s="975"/>
      <c r="CR102" s="976"/>
      <c r="CS102" s="934"/>
      <c r="CT102" s="934"/>
      <c r="CU102" s="934"/>
      <c r="CV102" s="977"/>
      <c r="CW102" s="976"/>
      <c r="CX102" s="934"/>
      <c r="CY102" s="934"/>
      <c r="CZ102" s="934"/>
      <c r="DA102" s="977"/>
      <c r="DB102" s="976"/>
      <c r="DC102" s="934"/>
      <c r="DD102" s="934"/>
      <c r="DE102" s="934"/>
      <c r="DF102" s="977"/>
      <c r="DG102" s="976"/>
      <c r="DH102" s="934"/>
      <c r="DI102" s="934"/>
      <c r="DJ102" s="934"/>
      <c r="DK102" s="977"/>
      <c r="DL102" s="976"/>
      <c r="DM102" s="934"/>
      <c r="DN102" s="934"/>
      <c r="DO102" s="934"/>
      <c r="DP102" s="977"/>
      <c r="DQ102" s="976"/>
      <c r="DR102" s="934"/>
      <c r="DS102" s="934"/>
      <c r="DT102" s="934"/>
      <c r="DU102" s="977"/>
      <c r="DV102" s="1000"/>
      <c r="DW102" s="1001"/>
      <c r="DX102" s="1001"/>
      <c r="DY102" s="1001"/>
      <c r="DZ102" s="1002"/>
      <c r="EA102" s="247"/>
    </row>
    <row r="103" spans="1:131" s="248" customFormat="1" ht="26.25" customHeight="1" x14ac:dyDescent="0.15">
      <c r="A103" s="271"/>
      <c r="B103" s="272"/>
      <c r="C103" s="272"/>
      <c r="D103" s="272"/>
      <c r="E103" s="272"/>
      <c r="F103" s="272"/>
      <c r="G103" s="272"/>
      <c r="H103" s="272"/>
      <c r="I103" s="272"/>
      <c r="J103" s="272"/>
      <c r="K103" s="272"/>
      <c r="L103" s="272"/>
      <c r="M103" s="272"/>
      <c r="N103" s="272"/>
      <c r="O103" s="272"/>
      <c r="P103" s="272"/>
      <c r="Q103" s="273"/>
      <c r="R103" s="273"/>
      <c r="S103" s="273"/>
      <c r="T103" s="273"/>
      <c r="U103" s="273"/>
      <c r="V103" s="273"/>
      <c r="W103" s="273"/>
      <c r="X103" s="273"/>
      <c r="Y103" s="273"/>
      <c r="Z103" s="273"/>
      <c r="AA103" s="273"/>
      <c r="AB103" s="273"/>
      <c r="AC103" s="273"/>
      <c r="AD103" s="273"/>
      <c r="AE103" s="273"/>
      <c r="AF103" s="273"/>
      <c r="AG103" s="273"/>
      <c r="AH103" s="273"/>
      <c r="AI103" s="273"/>
      <c r="AJ103" s="273"/>
      <c r="AK103" s="273"/>
      <c r="AL103" s="273"/>
      <c r="AM103" s="273"/>
      <c r="AN103" s="273"/>
      <c r="AO103" s="273"/>
      <c r="AP103" s="273"/>
      <c r="AQ103" s="273"/>
      <c r="AR103" s="273"/>
      <c r="AS103" s="273"/>
      <c r="AT103" s="273"/>
      <c r="AU103" s="273"/>
      <c r="AV103" s="273"/>
      <c r="AW103" s="273"/>
      <c r="AX103" s="273"/>
      <c r="AY103" s="273"/>
      <c r="AZ103" s="274"/>
      <c r="BA103" s="274"/>
      <c r="BB103" s="274"/>
      <c r="BC103" s="274"/>
      <c r="BD103" s="274"/>
      <c r="BE103" s="266"/>
      <c r="BF103" s="266"/>
      <c r="BG103" s="266"/>
      <c r="BH103" s="266"/>
      <c r="BI103" s="266"/>
      <c r="BJ103" s="266"/>
      <c r="BK103" s="266"/>
      <c r="BL103" s="266"/>
      <c r="BM103" s="266"/>
      <c r="BN103" s="266"/>
      <c r="BO103" s="266"/>
      <c r="BP103" s="266"/>
      <c r="BQ103" s="1003" t="s">
        <v>420</v>
      </c>
      <c r="BR103" s="1003"/>
      <c r="BS103" s="1003"/>
      <c r="BT103" s="1003"/>
      <c r="BU103" s="1003"/>
      <c r="BV103" s="1003"/>
      <c r="BW103" s="1003"/>
      <c r="BX103" s="1003"/>
      <c r="BY103" s="1003"/>
      <c r="BZ103" s="1003"/>
      <c r="CA103" s="1003"/>
      <c r="CB103" s="1003"/>
      <c r="CC103" s="1003"/>
      <c r="CD103" s="1003"/>
      <c r="CE103" s="1003"/>
      <c r="CF103" s="1003"/>
      <c r="CG103" s="1003"/>
      <c r="CH103" s="1003"/>
      <c r="CI103" s="1003"/>
      <c r="CJ103" s="1003"/>
      <c r="CK103" s="1003"/>
      <c r="CL103" s="1003"/>
      <c r="CM103" s="1003"/>
      <c r="CN103" s="1003"/>
      <c r="CO103" s="1003"/>
      <c r="CP103" s="1003"/>
      <c r="CQ103" s="1003"/>
      <c r="CR103" s="1003"/>
      <c r="CS103" s="1003"/>
      <c r="CT103" s="1003"/>
      <c r="CU103" s="1003"/>
      <c r="CV103" s="1003"/>
      <c r="CW103" s="1003"/>
      <c r="CX103" s="1003"/>
      <c r="CY103" s="1003"/>
      <c r="CZ103" s="1003"/>
      <c r="DA103" s="1003"/>
      <c r="DB103" s="1003"/>
      <c r="DC103" s="1003"/>
      <c r="DD103" s="1003"/>
      <c r="DE103" s="1003"/>
      <c r="DF103" s="1003"/>
      <c r="DG103" s="1003"/>
      <c r="DH103" s="1003"/>
      <c r="DI103" s="1003"/>
      <c r="DJ103" s="1003"/>
      <c r="DK103" s="1003"/>
      <c r="DL103" s="1003"/>
      <c r="DM103" s="1003"/>
      <c r="DN103" s="1003"/>
      <c r="DO103" s="1003"/>
      <c r="DP103" s="1003"/>
      <c r="DQ103" s="1003"/>
      <c r="DR103" s="1003"/>
      <c r="DS103" s="1003"/>
      <c r="DT103" s="1003"/>
      <c r="DU103" s="1003"/>
      <c r="DV103" s="1003"/>
      <c r="DW103" s="1003"/>
      <c r="DX103" s="1003"/>
      <c r="DY103" s="1003"/>
      <c r="DZ103" s="1003"/>
      <c r="EA103" s="247"/>
    </row>
    <row r="104" spans="1:131" s="248" customFormat="1" ht="26.25" customHeight="1" x14ac:dyDescent="0.15">
      <c r="A104" s="271"/>
      <c r="B104" s="272"/>
      <c r="C104" s="272"/>
      <c r="D104" s="272"/>
      <c r="E104" s="272"/>
      <c r="F104" s="272"/>
      <c r="G104" s="272"/>
      <c r="H104" s="272"/>
      <c r="I104" s="272"/>
      <c r="J104" s="272"/>
      <c r="K104" s="272"/>
      <c r="L104" s="272"/>
      <c r="M104" s="272"/>
      <c r="N104" s="272"/>
      <c r="O104" s="272"/>
      <c r="P104" s="272"/>
      <c r="Q104" s="273"/>
      <c r="R104" s="273"/>
      <c r="S104" s="273"/>
      <c r="T104" s="273"/>
      <c r="U104" s="273"/>
      <c r="V104" s="273"/>
      <c r="W104" s="273"/>
      <c r="X104" s="273"/>
      <c r="Y104" s="273"/>
      <c r="Z104" s="273"/>
      <c r="AA104" s="273"/>
      <c r="AB104" s="273"/>
      <c r="AC104" s="273"/>
      <c r="AD104" s="273"/>
      <c r="AE104" s="273"/>
      <c r="AF104" s="273"/>
      <c r="AG104" s="273"/>
      <c r="AH104" s="273"/>
      <c r="AI104" s="273"/>
      <c r="AJ104" s="273"/>
      <c r="AK104" s="273"/>
      <c r="AL104" s="273"/>
      <c r="AM104" s="273"/>
      <c r="AN104" s="273"/>
      <c r="AO104" s="273"/>
      <c r="AP104" s="273"/>
      <c r="AQ104" s="273"/>
      <c r="AR104" s="273"/>
      <c r="AS104" s="273"/>
      <c r="AT104" s="273"/>
      <c r="AU104" s="273"/>
      <c r="AV104" s="273"/>
      <c r="AW104" s="273"/>
      <c r="AX104" s="273"/>
      <c r="AY104" s="273"/>
      <c r="AZ104" s="274"/>
      <c r="BA104" s="274"/>
      <c r="BB104" s="274"/>
      <c r="BC104" s="274"/>
      <c r="BD104" s="274"/>
      <c r="BE104" s="266"/>
      <c r="BF104" s="266"/>
      <c r="BG104" s="266"/>
      <c r="BH104" s="266"/>
      <c r="BI104" s="266"/>
      <c r="BJ104" s="266"/>
      <c r="BK104" s="266"/>
      <c r="BL104" s="266"/>
      <c r="BM104" s="266"/>
      <c r="BN104" s="266"/>
      <c r="BO104" s="266"/>
      <c r="BP104" s="266"/>
      <c r="BQ104" s="1004" t="s">
        <v>421</v>
      </c>
      <c r="BR104" s="1004"/>
      <c r="BS104" s="1004"/>
      <c r="BT104" s="1004"/>
      <c r="BU104" s="1004"/>
      <c r="BV104" s="1004"/>
      <c r="BW104" s="1004"/>
      <c r="BX104" s="1004"/>
      <c r="BY104" s="1004"/>
      <c r="BZ104" s="1004"/>
      <c r="CA104" s="1004"/>
      <c r="CB104" s="1004"/>
      <c r="CC104" s="1004"/>
      <c r="CD104" s="1004"/>
      <c r="CE104" s="1004"/>
      <c r="CF104" s="1004"/>
      <c r="CG104" s="1004"/>
      <c r="CH104" s="1004"/>
      <c r="CI104" s="1004"/>
      <c r="CJ104" s="1004"/>
      <c r="CK104" s="1004"/>
      <c r="CL104" s="1004"/>
      <c r="CM104" s="1004"/>
      <c r="CN104" s="1004"/>
      <c r="CO104" s="1004"/>
      <c r="CP104" s="1004"/>
      <c r="CQ104" s="1004"/>
      <c r="CR104" s="1004"/>
      <c r="CS104" s="1004"/>
      <c r="CT104" s="1004"/>
      <c r="CU104" s="1004"/>
      <c r="CV104" s="1004"/>
      <c r="CW104" s="1004"/>
      <c r="CX104" s="1004"/>
      <c r="CY104" s="1004"/>
      <c r="CZ104" s="1004"/>
      <c r="DA104" s="1004"/>
      <c r="DB104" s="1004"/>
      <c r="DC104" s="1004"/>
      <c r="DD104" s="1004"/>
      <c r="DE104" s="1004"/>
      <c r="DF104" s="1004"/>
      <c r="DG104" s="1004"/>
      <c r="DH104" s="1004"/>
      <c r="DI104" s="1004"/>
      <c r="DJ104" s="1004"/>
      <c r="DK104" s="1004"/>
      <c r="DL104" s="1004"/>
      <c r="DM104" s="1004"/>
      <c r="DN104" s="1004"/>
      <c r="DO104" s="1004"/>
      <c r="DP104" s="1004"/>
      <c r="DQ104" s="1004"/>
      <c r="DR104" s="1004"/>
      <c r="DS104" s="1004"/>
      <c r="DT104" s="1004"/>
      <c r="DU104" s="1004"/>
      <c r="DV104" s="1004"/>
      <c r="DW104" s="1004"/>
      <c r="DX104" s="1004"/>
      <c r="DY104" s="1004"/>
      <c r="DZ104" s="1004"/>
      <c r="EA104" s="247"/>
    </row>
    <row r="105" spans="1:131" s="248" customFormat="1" ht="11.25" customHeight="1" x14ac:dyDescent="0.15">
      <c r="A105" s="266"/>
      <c r="B105" s="266"/>
      <c r="C105" s="266"/>
      <c r="D105" s="266"/>
      <c r="E105" s="266"/>
      <c r="F105" s="266"/>
      <c r="G105" s="266"/>
      <c r="H105" s="266"/>
      <c r="I105" s="266"/>
      <c r="J105" s="266"/>
      <c r="K105" s="266"/>
      <c r="L105" s="266"/>
      <c r="M105" s="266"/>
      <c r="N105" s="266"/>
      <c r="O105" s="266"/>
      <c r="P105" s="266"/>
      <c r="Q105" s="266"/>
      <c r="R105" s="266"/>
      <c r="S105" s="266"/>
      <c r="T105" s="266"/>
      <c r="U105" s="266"/>
      <c r="V105" s="266"/>
      <c r="W105" s="266"/>
      <c r="X105" s="266"/>
      <c r="Y105" s="266"/>
      <c r="Z105" s="266"/>
      <c r="AA105" s="266"/>
      <c r="AB105" s="266"/>
      <c r="AC105" s="266"/>
      <c r="AD105" s="266"/>
      <c r="AE105" s="266"/>
      <c r="AF105" s="266"/>
      <c r="AG105" s="266"/>
      <c r="AH105" s="266"/>
      <c r="AI105" s="266"/>
      <c r="AJ105" s="266"/>
      <c r="AK105" s="266"/>
      <c r="AL105" s="266"/>
      <c r="AM105" s="266"/>
      <c r="AN105" s="266"/>
      <c r="AO105" s="266"/>
      <c r="AP105" s="266"/>
      <c r="AQ105" s="266"/>
      <c r="AR105" s="266"/>
      <c r="AS105" s="266"/>
      <c r="AT105" s="266"/>
      <c r="AU105" s="266"/>
      <c r="AV105" s="266"/>
      <c r="AW105" s="266"/>
      <c r="AX105" s="266"/>
      <c r="AY105" s="266"/>
      <c r="AZ105" s="266"/>
      <c r="BA105" s="266"/>
      <c r="BB105" s="266"/>
      <c r="BC105" s="266"/>
      <c r="BD105" s="266"/>
      <c r="BE105" s="266"/>
      <c r="BF105" s="266"/>
      <c r="BG105" s="266"/>
      <c r="BH105" s="266"/>
      <c r="BI105" s="266"/>
      <c r="BJ105" s="266"/>
      <c r="BK105" s="266"/>
      <c r="BL105" s="266"/>
      <c r="BM105" s="266"/>
      <c r="BN105" s="266"/>
      <c r="BO105" s="266"/>
      <c r="BP105" s="266"/>
      <c r="BQ105" s="269"/>
      <c r="BR105" s="269"/>
      <c r="BS105" s="269"/>
      <c r="BT105" s="269"/>
      <c r="BU105" s="269"/>
      <c r="BV105" s="269"/>
      <c r="BW105" s="269"/>
      <c r="BX105" s="269"/>
      <c r="BY105" s="269"/>
      <c r="BZ105" s="269"/>
      <c r="CA105" s="269"/>
      <c r="CB105" s="269"/>
      <c r="CC105" s="269"/>
      <c r="CD105" s="269"/>
      <c r="CE105" s="269"/>
      <c r="CF105" s="269"/>
      <c r="CG105" s="269"/>
      <c r="CH105" s="269"/>
      <c r="CI105" s="269"/>
      <c r="CJ105" s="269"/>
      <c r="CK105" s="269"/>
      <c r="CL105" s="269"/>
      <c r="CM105" s="269"/>
      <c r="CN105" s="269"/>
      <c r="CO105" s="269"/>
      <c r="CP105" s="269"/>
      <c r="CQ105" s="269"/>
      <c r="CR105" s="269"/>
      <c r="CS105" s="269"/>
      <c r="CT105" s="269"/>
      <c r="CU105" s="269"/>
      <c r="CV105" s="269"/>
      <c r="CW105" s="269"/>
      <c r="CX105" s="269"/>
      <c r="CY105" s="269"/>
      <c r="CZ105" s="269"/>
      <c r="DA105" s="269"/>
      <c r="DB105" s="269"/>
      <c r="DC105" s="269"/>
      <c r="DD105" s="269"/>
      <c r="DE105" s="269"/>
      <c r="DF105" s="269"/>
      <c r="DG105" s="269"/>
      <c r="DH105" s="269"/>
      <c r="DI105" s="269"/>
      <c r="DJ105" s="269"/>
      <c r="DK105" s="269"/>
      <c r="DL105" s="269"/>
      <c r="DM105" s="269"/>
      <c r="DN105" s="269"/>
      <c r="DO105" s="269"/>
      <c r="DP105" s="269"/>
      <c r="DQ105" s="269"/>
      <c r="DR105" s="269"/>
      <c r="DS105" s="269"/>
      <c r="DT105" s="269"/>
      <c r="DU105" s="269"/>
      <c r="DV105" s="269"/>
      <c r="DW105" s="269"/>
      <c r="DX105" s="269"/>
      <c r="DY105" s="269"/>
      <c r="DZ105" s="269"/>
      <c r="EA105" s="247"/>
    </row>
    <row r="106" spans="1:131" s="248" customFormat="1" ht="11.25" customHeight="1" x14ac:dyDescent="0.15">
      <c r="A106" s="275"/>
      <c r="B106" s="275"/>
      <c r="C106" s="275"/>
      <c r="D106" s="275"/>
      <c r="E106" s="275"/>
      <c r="F106" s="275"/>
      <c r="G106" s="275"/>
      <c r="H106" s="275"/>
      <c r="I106" s="275"/>
      <c r="J106" s="275"/>
      <c r="K106" s="275"/>
      <c r="L106" s="275"/>
      <c r="M106" s="275"/>
      <c r="N106" s="275"/>
      <c r="O106" s="275"/>
      <c r="P106" s="275"/>
      <c r="Q106" s="275"/>
      <c r="R106" s="275"/>
      <c r="S106" s="275"/>
      <c r="T106" s="275"/>
      <c r="U106" s="275"/>
      <c r="V106" s="275"/>
      <c r="W106" s="275"/>
      <c r="X106" s="275"/>
      <c r="Y106" s="275"/>
      <c r="Z106" s="275"/>
      <c r="AA106" s="275"/>
      <c r="AB106" s="275"/>
      <c r="AC106" s="275"/>
      <c r="AD106" s="275"/>
      <c r="AE106" s="275"/>
      <c r="AF106" s="275"/>
      <c r="AG106" s="275"/>
      <c r="AH106" s="275"/>
      <c r="AI106" s="275"/>
      <c r="AJ106" s="275"/>
      <c r="AK106" s="275"/>
      <c r="AL106" s="275"/>
      <c r="AM106" s="275"/>
      <c r="AN106" s="275"/>
      <c r="AO106" s="275"/>
      <c r="AP106" s="275"/>
      <c r="AQ106" s="275"/>
      <c r="AR106" s="275"/>
      <c r="AS106" s="275"/>
      <c r="AT106" s="275"/>
      <c r="AU106" s="275"/>
      <c r="AV106" s="275"/>
      <c r="AW106" s="275"/>
      <c r="AX106" s="275"/>
      <c r="AY106" s="275"/>
      <c r="AZ106" s="275"/>
      <c r="BA106" s="275"/>
      <c r="BB106" s="275"/>
      <c r="BC106" s="275"/>
      <c r="BD106" s="275"/>
      <c r="BE106" s="275"/>
      <c r="BF106" s="275"/>
      <c r="BG106" s="275"/>
      <c r="BH106" s="275"/>
      <c r="BI106" s="275"/>
      <c r="BJ106" s="275"/>
      <c r="BK106" s="275"/>
      <c r="BL106" s="275"/>
      <c r="BM106" s="275"/>
      <c r="BN106" s="275"/>
      <c r="BO106" s="275"/>
      <c r="BP106" s="275"/>
      <c r="BQ106" s="269"/>
      <c r="BR106" s="269"/>
      <c r="BS106" s="269"/>
      <c r="BT106" s="269"/>
      <c r="BU106" s="269"/>
      <c r="BV106" s="269"/>
      <c r="BW106" s="269"/>
      <c r="BX106" s="269"/>
      <c r="BY106" s="269"/>
      <c r="BZ106" s="269"/>
      <c r="CA106" s="269"/>
      <c r="CB106" s="269"/>
      <c r="CC106" s="269"/>
      <c r="CD106" s="269"/>
      <c r="CE106" s="269"/>
      <c r="CF106" s="269"/>
      <c r="CG106" s="269"/>
      <c r="CH106" s="269"/>
      <c r="CI106" s="269"/>
      <c r="CJ106" s="269"/>
      <c r="CK106" s="269"/>
      <c r="CL106" s="269"/>
      <c r="CM106" s="269"/>
      <c r="CN106" s="269"/>
      <c r="CO106" s="269"/>
      <c r="CP106" s="269"/>
      <c r="CQ106" s="269"/>
      <c r="CR106" s="269"/>
      <c r="CS106" s="269"/>
      <c r="CT106" s="269"/>
      <c r="CU106" s="269"/>
      <c r="CV106" s="269"/>
      <c r="CW106" s="269"/>
      <c r="CX106" s="269"/>
      <c r="CY106" s="269"/>
      <c r="CZ106" s="269"/>
      <c r="DA106" s="269"/>
      <c r="DB106" s="269"/>
      <c r="DC106" s="269"/>
      <c r="DD106" s="269"/>
      <c r="DE106" s="269"/>
      <c r="DF106" s="269"/>
      <c r="DG106" s="269"/>
      <c r="DH106" s="269"/>
      <c r="DI106" s="269"/>
      <c r="DJ106" s="269"/>
      <c r="DK106" s="269"/>
      <c r="DL106" s="269"/>
      <c r="DM106" s="269"/>
      <c r="DN106" s="269"/>
      <c r="DO106" s="269"/>
      <c r="DP106" s="269"/>
      <c r="DQ106" s="269"/>
      <c r="DR106" s="269"/>
      <c r="DS106" s="269"/>
      <c r="DT106" s="269"/>
      <c r="DU106" s="269"/>
      <c r="DV106" s="269"/>
      <c r="DW106" s="269"/>
      <c r="DX106" s="269"/>
      <c r="DY106" s="269"/>
      <c r="DZ106" s="269"/>
      <c r="EA106" s="247"/>
    </row>
    <row r="107" spans="1:131" s="247" customFormat="1" ht="26.25" customHeight="1" thickBot="1" x14ac:dyDescent="0.2">
      <c r="A107" s="276" t="s">
        <v>422</v>
      </c>
      <c r="B107" s="277"/>
      <c r="C107" s="277"/>
      <c r="D107" s="277"/>
      <c r="E107" s="277"/>
      <c r="F107" s="277"/>
      <c r="G107" s="277"/>
      <c r="H107" s="277"/>
      <c r="I107" s="277"/>
      <c r="J107" s="277"/>
      <c r="K107" s="277"/>
      <c r="L107" s="277"/>
      <c r="M107" s="277"/>
      <c r="N107" s="277"/>
      <c r="O107" s="277"/>
      <c r="P107" s="277"/>
      <c r="Q107" s="277"/>
      <c r="R107" s="277"/>
      <c r="S107" s="277"/>
      <c r="T107" s="277"/>
      <c r="U107" s="277"/>
      <c r="V107" s="277"/>
      <c r="W107" s="277"/>
      <c r="X107" s="277"/>
      <c r="Y107" s="277"/>
      <c r="Z107" s="277"/>
      <c r="AA107" s="277"/>
      <c r="AB107" s="277"/>
      <c r="AC107" s="277"/>
      <c r="AD107" s="277"/>
      <c r="AE107" s="277"/>
      <c r="AF107" s="277"/>
      <c r="AG107" s="277"/>
      <c r="AH107" s="277"/>
      <c r="AI107" s="277"/>
      <c r="AJ107" s="277"/>
      <c r="AK107" s="277"/>
      <c r="AL107" s="277"/>
      <c r="AM107" s="277"/>
      <c r="AN107" s="277"/>
      <c r="AO107" s="277"/>
      <c r="AP107" s="277"/>
      <c r="AQ107" s="277"/>
      <c r="AR107" s="277"/>
      <c r="AS107" s="277"/>
      <c r="AT107" s="277"/>
      <c r="AU107" s="276" t="s">
        <v>423</v>
      </c>
      <c r="AV107" s="277"/>
      <c r="AW107" s="277"/>
      <c r="AX107" s="277"/>
      <c r="AY107" s="277"/>
      <c r="AZ107" s="277"/>
      <c r="BA107" s="277"/>
      <c r="BB107" s="277"/>
      <c r="BC107" s="277"/>
      <c r="BD107" s="277"/>
      <c r="BE107" s="277"/>
      <c r="BF107" s="277"/>
      <c r="BG107" s="277"/>
      <c r="BH107" s="277"/>
      <c r="BI107" s="277"/>
      <c r="BJ107" s="277"/>
      <c r="BK107" s="277"/>
      <c r="BL107" s="277"/>
      <c r="BM107" s="277"/>
      <c r="BN107" s="277"/>
      <c r="BO107" s="277"/>
      <c r="BP107" s="277"/>
      <c r="BQ107" s="277"/>
      <c r="BR107" s="277"/>
      <c r="BS107" s="277"/>
      <c r="BT107" s="277"/>
      <c r="BU107" s="277"/>
      <c r="BV107" s="277"/>
      <c r="BW107" s="277"/>
      <c r="BX107" s="277"/>
      <c r="BY107" s="277"/>
      <c r="BZ107" s="277"/>
      <c r="CA107" s="277"/>
      <c r="CB107" s="277"/>
      <c r="CC107" s="277"/>
      <c r="CD107" s="277"/>
      <c r="CE107" s="277"/>
      <c r="CF107" s="277"/>
      <c r="CG107" s="277"/>
      <c r="CH107" s="277"/>
      <c r="CI107" s="277"/>
      <c r="CJ107" s="277"/>
      <c r="CK107" s="277"/>
      <c r="CL107" s="277"/>
      <c r="CM107" s="277"/>
      <c r="CN107" s="277"/>
      <c r="CO107" s="277"/>
      <c r="CP107" s="277"/>
      <c r="CQ107" s="277"/>
      <c r="CR107" s="277"/>
      <c r="CS107" s="277"/>
      <c r="CT107" s="277"/>
      <c r="CU107" s="277"/>
      <c r="CV107" s="277"/>
      <c r="CW107" s="277"/>
      <c r="CX107" s="277"/>
      <c r="CY107" s="277"/>
      <c r="CZ107" s="277"/>
      <c r="DA107" s="277"/>
      <c r="DB107" s="277"/>
      <c r="DC107" s="277"/>
      <c r="DD107" s="277"/>
      <c r="DE107" s="277"/>
      <c r="DF107" s="277"/>
      <c r="DG107" s="277"/>
      <c r="DH107" s="277"/>
      <c r="DI107" s="277"/>
      <c r="DJ107" s="277"/>
      <c r="DK107" s="277"/>
      <c r="DL107" s="277"/>
      <c r="DM107" s="277"/>
      <c r="DN107" s="277"/>
      <c r="DO107" s="277"/>
      <c r="DP107" s="277"/>
      <c r="DQ107" s="277"/>
      <c r="DR107" s="277"/>
      <c r="DS107" s="277"/>
      <c r="DT107" s="277"/>
      <c r="DU107" s="277"/>
      <c r="DV107" s="277"/>
      <c r="DW107" s="277"/>
      <c r="DX107" s="277"/>
      <c r="DY107" s="277"/>
      <c r="DZ107" s="277"/>
    </row>
    <row r="108" spans="1:131" s="247" customFormat="1" ht="26.25" customHeight="1" x14ac:dyDescent="0.15">
      <c r="A108" s="1005" t="s">
        <v>424</v>
      </c>
      <c r="B108" s="1006"/>
      <c r="C108" s="1006"/>
      <c r="D108" s="1006"/>
      <c r="E108" s="1006"/>
      <c r="F108" s="1006"/>
      <c r="G108" s="1006"/>
      <c r="H108" s="1006"/>
      <c r="I108" s="1006"/>
      <c r="J108" s="1006"/>
      <c r="K108" s="1006"/>
      <c r="L108" s="1006"/>
      <c r="M108" s="1006"/>
      <c r="N108" s="1006"/>
      <c r="O108" s="1006"/>
      <c r="P108" s="1006"/>
      <c r="Q108" s="1006"/>
      <c r="R108" s="1006"/>
      <c r="S108" s="1006"/>
      <c r="T108" s="1006"/>
      <c r="U108" s="1006"/>
      <c r="V108" s="1006"/>
      <c r="W108" s="1006"/>
      <c r="X108" s="1006"/>
      <c r="Y108" s="1006"/>
      <c r="Z108" s="1006"/>
      <c r="AA108" s="1006"/>
      <c r="AB108" s="1006"/>
      <c r="AC108" s="1006"/>
      <c r="AD108" s="1006"/>
      <c r="AE108" s="1006"/>
      <c r="AF108" s="1006"/>
      <c r="AG108" s="1006"/>
      <c r="AH108" s="1006"/>
      <c r="AI108" s="1006"/>
      <c r="AJ108" s="1006"/>
      <c r="AK108" s="1006"/>
      <c r="AL108" s="1006"/>
      <c r="AM108" s="1006"/>
      <c r="AN108" s="1006"/>
      <c r="AO108" s="1006"/>
      <c r="AP108" s="1006"/>
      <c r="AQ108" s="1006"/>
      <c r="AR108" s="1006"/>
      <c r="AS108" s="1006"/>
      <c r="AT108" s="1007"/>
      <c r="AU108" s="1005" t="s">
        <v>425</v>
      </c>
      <c r="AV108" s="1006"/>
      <c r="AW108" s="1006"/>
      <c r="AX108" s="1006"/>
      <c r="AY108" s="1006"/>
      <c r="AZ108" s="1006"/>
      <c r="BA108" s="1006"/>
      <c r="BB108" s="1006"/>
      <c r="BC108" s="1006"/>
      <c r="BD108" s="1006"/>
      <c r="BE108" s="1006"/>
      <c r="BF108" s="1006"/>
      <c r="BG108" s="1006"/>
      <c r="BH108" s="1006"/>
      <c r="BI108" s="1006"/>
      <c r="BJ108" s="1006"/>
      <c r="BK108" s="1006"/>
      <c r="BL108" s="1006"/>
      <c r="BM108" s="1006"/>
      <c r="BN108" s="1006"/>
      <c r="BO108" s="1006"/>
      <c r="BP108" s="1006"/>
      <c r="BQ108" s="1006"/>
      <c r="BR108" s="1006"/>
      <c r="BS108" s="1006"/>
      <c r="BT108" s="1006"/>
      <c r="BU108" s="1006"/>
      <c r="BV108" s="1006"/>
      <c r="BW108" s="1006"/>
      <c r="BX108" s="1006"/>
      <c r="BY108" s="1006"/>
      <c r="BZ108" s="1006"/>
      <c r="CA108" s="1006"/>
      <c r="CB108" s="1006"/>
      <c r="CC108" s="1006"/>
      <c r="CD108" s="1006"/>
      <c r="CE108" s="1006"/>
      <c r="CF108" s="1006"/>
      <c r="CG108" s="1006"/>
      <c r="CH108" s="1006"/>
      <c r="CI108" s="1006"/>
      <c r="CJ108" s="1006"/>
      <c r="CK108" s="1006"/>
      <c r="CL108" s="1006"/>
      <c r="CM108" s="1006"/>
      <c r="CN108" s="1006"/>
      <c r="CO108" s="1006"/>
      <c r="CP108" s="1006"/>
      <c r="CQ108" s="1006"/>
      <c r="CR108" s="1006"/>
      <c r="CS108" s="1006"/>
      <c r="CT108" s="1006"/>
      <c r="CU108" s="1006"/>
      <c r="CV108" s="1006"/>
      <c r="CW108" s="1006"/>
      <c r="CX108" s="1006"/>
      <c r="CY108" s="1006"/>
      <c r="CZ108" s="1006"/>
      <c r="DA108" s="1006"/>
      <c r="DB108" s="1006"/>
      <c r="DC108" s="1006"/>
      <c r="DD108" s="1006"/>
      <c r="DE108" s="1006"/>
      <c r="DF108" s="1006"/>
      <c r="DG108" s="1006"/>
      <c r="DH108" s="1006"/>
      <c r="DI108" s="1006"/>
      <c r="DJ108" s="1006"/>
      <c r="DK108" s="1006"/>
      <c r="DL108" s="1006"/>
      <c r="DM108" s="1006"/>
      <c r="DN108" s="1006"/>
      <c r="DO108" s="1006"/>
      <c r="DP108" s="1006"/>
      <c r="DQ108" s="1006"/>
      <c r="DR108" s="1006"/>
      <c r="DS108" s="1006"/>
      <c r="DT108" s="1006"/>
      <c r="DU108" s="1006"/>
      <c r="DV108" s="1006"/>
      <c r="DW108" s="1006"/>
      <c r="DX108" s="1006"/>
      <c r="DY108" s="1006"/>
      <c r="DZ108" s="1007"/>
    </row>
    <row r="109" spans="1:131" s="247" customFormat="1" ht="26.25" customHeight="1" x14ac:dyDescent="0.15">
      <c r="A109" s="998" t="s">
        <v>426</v>
      </c>
      <c r="B109" s="979"/>
      <c r="C109" s="979"/>
      <c r="D109" s="979"/>
      <c r="E109" s="979"/>
      <c r="F109" s="979"/>
      <c r="G109" s="979"/>
      <c r="H109" s="979"/>
      <c r="I109" s="979"/>
      <c r="J109" s="979"/>
      <c r="K109" s="979"/>
      <c r="L109" s="979"/>
      <c r="M109" s="979"/>
      <c r="N109" s="979"/>
      <c r="O109" s="979"/>
      <c r="P109" s="979"/>
      <c r="Q109" s="979"/>
      <c r="R109" s="979"/>
      <c r="S109" s="979"/>
      <c r="T109" s="979"/>
      <c r="U109" s="979"/>
      <c r="V109" s="979"/>
      <c r="W109" s="979"/>
      <c r="X109" s="979"/>
      <c r="Y109" s="979"/>
      <c r="Z109" s="980"/>
      <c r="AA109" s="978" t="s">
        <v>427</v>
      </c>
      <c r="AB109" s="979"/>
      <c r="AC109" s="979"/>
      <c r="AD109" s="979"/>
      <c r="AE109" s="980"/>
      <c r="AF109" s="978" t="s">
        <v>305</v>
      </c>
      <c r="AG109" s="979"/>
      <c r="AH109" s="979"/>
      <c r="AI109" s="979"/>
      <c r="AJ109" s="980"/>
      <c r="AK109" s="978" t="s">
        <v>304</v>
      </c>
      <c r="AL109" s="979"/>
      <c r="AM109" s="979"/>
      <c r="AN109" s="979"/>
      <c r="AO109" s="980"/>
      <c r="AP109" s="978" t="s">
        <v>428</v>
      </c>
      <c r="AQ109" s="979"/>
      <c r="AR109" s="979"/>
      <c r="AS109" s="979"/>
      <c r="AT109" s="981"/>
      <c r="AU109" s="998" t="s">
        <v>426</v>
      </c>
      <c r="AV109" s="979"/>
      <c r="AW109" s="979"/>
      <c r="AX109" s="979"/>
      <c r="AY109" s="979"/>
      <c r="AZ109" s="979"/>
      <c r="BA109" s="979"/>
      <c r="BB109" s="979"/>
      <c r="BC109" s="979"/>
      <c r="BD109" s="979"/>
      <c r="BE109" s="979"/>
      <c r="BF109" s="979"/>
      <c r="BG109" s="979"/>
      <c r="BH109" s="979"/>
      <c r="BI109" s="979"/>
      <c r="BJ109" s="979"/>
      <c r="BK109" s="979"/>
      <c r="BL109" s="979"/>
      <c r="BM109" s="979"/>
      <c r="BN109" s="979"/>
      <c r="BO109" s="979"/>
      <c r="BP109" s="980"/>
      <c r="BQ109" s="978" t="s">
        <v>427</v>
      </c>
      <c r="BR109" s="979"/>
      <c r="BS109" s="979"/>
      <c r="BT109" s="979"/>
      <c r="BU109" s="980"/>
      <c r="BV109" s="978" t="s">
        <v>305</v>
      </c>
      <c r="BW109" s="979"/>
      <c r="BX109" s="979"/>
      <c r="BY109" s="979"/>
      <c r="BZ109" s="980"/>
      <c r="CA109" s="978" t="s">
        <v>304</v>
      </c>
      <c r="CB109" s="979"/>
      <c r="CC109" s="979"/>
      <c r="CD109" s="979"/>
      <c r="CE109" s="980"/>
      <c r="CF109" s="999" t="s">
        <v>428</v>
      </c>
      <c r="CG109" s="999"/>
      <c r="CH109" s="999"/>
      <c r="CI109" s="999"/>
      <c r="CJ109" s="999"/>
      <c r="CK109" s="978" t="s">
        <v>429</v>
      </c>
      <c r="CL109" s="979"/>
      <c r="CM109" s="979"/>
      <c r="CN109" s="979"/>
      <c r="CO109" s="979"/>
      <c r="CP109" s="979"/>
      <c r="CQ109" s="979"/>
      <c r="CR109" s="979"/>
      <c r="CS109" s="979"/>
      <c r="CT109" s="979"/>
      <c r="CU109" s="979"/>
      <c r="CV109" s="979"/>
      <c r="CW109" s="979"/>
      <c r="CX109" s="979"/>
      <c r="CY109" s="979"/>
      <c r="CZ109" s="979"/>
      <c r="DA109" s="979"/>
      <c r="DB109" s="979"/>
      <c r="DC109" s="979"/>
      <c r="DD109" s="979"/>
      <c r="DE109" s="979"/>
      <c r="DF109" s="980"/>
      <c r="DG109" s="978" t="s">
        <v>427</v>
      </c>
      <c r="DH109" s="979"/>
      <c r="DI109" s="979"/>
      <c r="DJ109" s="979"/>
      <c r="DK109" s="980"/>
      <c r="DL109" s="978" t="s">
        <v>305</v>
      </c>
      <c r="DM109" s="979"/>
      <c r="DN109" s="979"/>
      <c r="DO109" s="979"/>
      <c r="DP109" s="980"/>
      <c r="DQ109" s="978" t="s">
        <v>304</v>
      </c>
      <c r="DR109" s="979"/>
      <c r="DS109" s="979"/>
      <c r="DT109" s="979"/>
      <c r="DU109" s="980"/>
      <c r="DV109" s="978" t="s">
        <v>428</v>
      </c>
      <c r="DW109" s="979"/>
      <c r="DX109" s="979"/>
      <c r="DY109" s="979"/>
      <c r="DZ109" s="981"/>
    </row>
    <row r="110" spans="1:131" s="247" customFormat="1" ht="26.25" customHeight="1" x14ac:dyDescent="0.15">
      <c r="A110" s="982" t="s">
        <v>430</v>
      </c>
      <c r="B110" s="983"/>
      <c r="C110" s="983"/>
      <c r="D110" s="983"/>
      <c r="E110" s="983"/>
      <c r="F110" s="983"/>
      <c r="G110" s="983"/>
      <c r="H110" s="983"/>
      <c r="I110" s="983"/>
      <c r="J110" s="983"/>
      <c r="K110" s="983"/>
      <c r="L110" s="983"/>
      <c r="M110" s="983"/>
      <c r="N110" s="983"/>
      <c r="O110" s="983"/>
      <c r="P110" s="983"/>
      <c r="Q110" s="983"/>
      <c r="R110" s="983"/>
      <c r="S110" s="983"/>
      <c r="T110" s="983"/>
      <c r="U110" s="983"/>
      <c r="V110" s="983"/>
      <c r="W110" s="983"/>
      <c r="X110" s="983"/>
      <c r="Y110" s="983"/>
      <c r="Z110" s="984"/>
      <c r="AA110" s="985">
        <v>298625</v>
      </c>
      <c r="AB110" s="986"/>
      <c r="AC110" s="986"/>
      <c r="AD110" s="986"/>
      <c r="AE110" s="987"/>
      <c r="AF110" s="988">
        <v>232415</v>
      </c>
      <c r="AG110" s="986"/>
      <c r="AH110" s="986"/>
      <c r="AI110" s="986"/>
      <c r="AJ110" s="987"/>
      <c r="AK110" s="988">
        <v>241762</v>
      </c>
      <c r="AL110" s="986"/>
      <c r="AM110" s="986"/>
      <c r="AN110" s="986"/>
      <c r="AO110" s="987"/>
      <c r="AP110" s="989">
        <v>18.2</v>
      </c>
      <c r="AQ110" s="990"/>
      <c r="AR110" s="990"/>
      <c r="AS110" s="990"/>
      <c r="AT110" s="991"/>
      <c r="AU110" s="992" t="s">
        <v>73</v>
      </c>
      <c r="AV110" s="993"/>
      <c r="AW110" s="993"/>
      <c r="AX110" s="993"/>
      <c r="AY110" s="993"/>
      <c r="AZ110" s="1034" t="s">
        <v>431</v>
      </c>
      <c r="BA110" s="983"/>
      <c r="BB110" s="983"/>
      <c r="BC110" s="983"/>
      <c r="BD110" s="983"/>
      <c r="BE110" s="983"/>
      <c r="BF110" s="983"/>
      <c r="BG110" s="983"/>
      <c r="BH110" s="983"/>
      <c r="BI110" s="983"/>
      <c r="BJ110" s="983"/>
      <c r="BK110" s="983"/>
      <c r="BL110" s="983"/>
      <c r="BM110" s="983"/>
      <c r="BN110" s="983"/>
      <c r="BO110" s="983"/>
      <c r="BP110" s="984"/>
      <c r="BQ110" s="1020">
        <v>3120054</v>
      </c>
      <c r="BR110" s="1021"/>
      <c r="BS110" s="1021"/>
      <c r="BT110" s="1021"/>
      <c r="BU110" s="1021"/>
      <c r="BV110" s="1021">
        <v>3177288</v>
      </c>
      <c r="BW110" s="1021"/>
      <c r="BX110" s="1021"/>
      <c r="BY110" s="1021"/>
      <c r="BZ110" s="1021"/>
      <c r="CA110" s="1021">
        <v>3343907</v>
      </c>
      <c r="CB110" s="1021"/>
      <c r="CC110" s="1021"/>
      <c r="CD110" s="1021"/>
      <c r="CE110" s="1021"/>
      <c r="CF110" s="1035">
        <v>251.9</v>
      </c>
      <c r="CG110" s="1036"/>
      <c r="CH110" s="1036"/>
      <c r="CI110" s="1036"/>
      <c r="CJ110" s="1036"/>
      <c r="CK110" s="1037" t="s">
        <v>432</v>
      </c>
      <c r="CL110" s="1038"/>
      <c r="CM110" s="1017" t="s">
        <v>433</v>
      </c>
      <c r="CN110" s="1018"/>
      <c r="CO110" s="1018"/>
      <c r="CP110" s="1018"/>
      <c r="CQ110" s="1018"/>
      <c r="CR110" s="1018"/>
      <c r="CS110" s="1018"/>
      <c r="CT110" s="1018"/>
      <c r="CU110" s="1018"/>
      <c r="CV110" s="1018"/>
      <c r="CW110" s="1018"/>
      <c r="CX110" s="1018"/>
      <c r="CY110" s="1018"/>
      <c r="CZ110" s="1018"/>
      <c r="DA110" s="1018"/>
      <c r="DB110" s="1018"/>
      <c r="DC110" s="1018"/>
      <c r="DD110" s="1018"/>
      <c r="DE110" s="1018"/>
      <c r="DF110" s="1019"/>
      <c r="DG110" s="1020" t="s">
        <v>434</v>
      </c>
      <c r="DH110" s="1021"/>
      <c r="DI110" s="1021"/>
      <c r="DJ110" s="1021"/>
      <c r="DK110" s="1021"/>
      <c r="DL110" s="1021" t="s">
        <v>434</v>
      </c>
      <c r="DM110" s="1021"/>
      <c r="DN110" s="1021"/>
      <c r="DO110" s="1021"/>
      <c r="DP110" s="1021"/>
      <c r="DQ110" s="1021" t="s">
        <v>434</v>
      </c>
      <c r="DR110" s="1021"/>
      <c r="DS110" s="1021"/>
      <c r="DT110" s="1021"/>
      <c r="DU110" s="1021"/>
      <c r="DV110" s="1022" t="s">
        <v>434</v>
      </c>
      <c r="DW110" s="1022"/>
      <c r="DX110" s="1022"/>
      <c r="DY110" s="1022"/>
      <c r="DZ110" s="1023"/>
    </row>
    <row r="111" spans="1:131" s="247" customFormat="1" ht="26.25" customHeight="1" x14ac:dyDescent="0.15">
      <c r="A111" s="1024" t="s">
        <v>435</v>
      </c>
      <c r="B111" s="1025"/>
      <c r="C111" s="1025"/>
      <c r="D111" s="1025"/>
      <c r="E111" s="1025"/>
      <c r="F111" s="1025"/>
      <c r="G111" s="1025"/>
      <c r="H111" s="1025"/>
      <c r="I111" s="1025"/>
      <c r="J111" s="1025"/>
      <c r="K111" s="1025"/>
      <c r="L111" s="1025"/>
      <c r="M111" s="1025"/>
      <c r="N111" s="1025"/>
      <c r="O111" s="1025"/>
      <c r="P111" s="1025"/>
      <c r="Q111" s="1025"/>
      <c r="R111" s="1025"/>
      <c r="S111" s="1025"/>
      <c r="T111" s="1025"/>
      <c r="U111" s="1025"/>
      <c r="V111" s="1025"/>
      <c r="W111" s="1025"/>
      <c r="X111" s="1025"/>
      <c r="Y111" s="1025"/>
      <c r="Z111" s="1026"/>
      <c r="AA111" s="1027" t="s">
        <v>127</v>
      </c>
      <c r="AB111" s="1028"/>
      <c r="AC111" s="1028"/>
      <c r="AD111" s="1028"/>
      <c r="AE111" s="1029"/>
      <c r="AF111" s="1030" t="s">
        <v>127</v>
      </c>
      <c r="AG111" s="1028"/>
      <c r="AH111" s="1028"/>
      <c r="AI111" s="1028"/>
      <c r="AJ111" s="1029"/>
      <c r="AK111" s="1030" t="s">
        <v>127</v>
      </c>
      <c r="AL111" s="1028"/>
      <c r="AM111" s="1028"/>
      <c r="AN111" s="1028"/>
      <c r="AO111" s="1029"/>
      <c r="AP111" s="1031" t="s">
        <v>127</v>
      </c>
      <c r="AQ111" s="1032"/>
      <c r="AR111" s="1032"/>
      <c r="AS111" s="1032"/>
      <c r="AT111" s="1033"/>
      <c r="AU111" s="994"/>
      <c r="AV111" s="995"/>
      <c r="AW111" s="995"/>
      <c r="AX111" s="995"/>
      <c r="AY111" s="995"/>
      <c r="AZ111" s="1043" t="s">
        <v>436</v>
      </c>
      <c r="BA111" s="1044"/>
      <c r="BB111" s="1044"/>
      <c r="BC111" s="1044"/>
      <c r="BD111" s="1044"/>
      <c r="BE111" s="1044"/>
      <c r="BF111" s="1044"/>
      <c r="BG111" s="1044"/>
      <c r="BH111" s="1044"/>
      <c r="BI111" s="1044"/>
      <c r="BJ111" s="1044"/>
      <c r="BK111" s="1044"/>
      <c r="BL111" s="1044"/>
      <c r="BM111" s="1044"/>
      <c r="BN111" s="1044"/>
      <c r="BO111" s="1044"/>
      <c r="BP111" s="1045"/>
      <c r="BQ111" s="1013" t="s">
        <v>127</v>
      </c>
      <c r="BR111" s="1014"/>
      <c r="BS111" s="1014"/>
      <c r="BT111" s="1014"/>
      <c r="BU111" s="1014"/>
      <c r="BV111" s="1014" t="s">
        <v>127</v>
      </c>
      <c r="BW111" s="1014"/>
      <c r="BX111" s="1014"/>
      <c r="BY111" s="1014"/>
      <c r="BZ111" s="1014"/>
      <c r="CA111" s="1014" t="s">
        <v>127</v>
      </c>
      <c r="CB111" s="1014"/>
      <c r="CC111" s="1014"/>
      <c r="CD111" s="1014"/>
      <c r="CE111" s="1014"/>
      <c r="CF111" s="1008" t="s">
        <v>127</v>
      </c>
      <c r="CG111" s="1009"/>
      <c r="CH111" s="1009"/>
      <c r="CI111" s="1009"/>
      <c r="CJ111" s="1009"/>
      <c r="CK111" s="1039"/>
      <c r="CL111" s="1040"/>
      <c r="CM111" s="1010" t="s">
        <v>437</v>
      </c>
      <c r="CN111" s="1011"/>
      <c r="CO111" s="1011"/>
      <c r="CP111" s="1011"/>
      <c r="CQ111" s="1011"/>
      <c r="CR111" s="1011"/>
      <c r="CS111" s="1011"/>
      <c r="CT111" s="1011"/>
      <c r="CU111" s="1011"/>
      <c r="CV111" s="1011"/>
      <c r="CW111" s="1011"/>
      <c r="CX111" s="1011"/>
      <c r="CY111" s="1011"/>
      <c r="CZ111" s="1011"/>
      <c r="DA111" s="1011"/>
      <c r="DB111" s="1011"/>
      <c r="DC111" s="1011"/>
      <c r="DD111" s="1011"/>
      <c r="DE111" s="1011"/>
      <c r="DF111" s="1012"/>
      <c r="DG111" s="1013" t="s">
        <v>127</v>
      </c>
      <c r="DH111" s="1014"/>
      <c r="DI111" s="1014"/>
      <c r="DJ111" s="1014"/>
      <c r="DK111" s="1014"/>
      <c r="DL111" s="1014" t="s">
        <v>127</v>
      </c>
      <c r="DM111" s="1014"/>
      <c r="DN111" s="1014"/>
      <c r="DO111" s="1014"/>
      <c r="DP111" s="1014"/>
      <c r="DQ111" s="1014" t="s">
        <v>127</v>
      </c>
      <c r="DR111" s="1014"/>
      <c r="DS111" s="1014"/>
      <c r="DT111" s="1014"/>
      <c r="DU111" s="1014"/>
      <c r="DV111" s="1015" t="s">
        <v>127</v>
      </c>
      <c r="DW111" s="1015"/>
      <c r="DX111" s="1015"/>
      <c r="DY111" s="1015"/>
      <c r="DZ111" s="1016"/>
    </row>
    <row r="112" spans="1:131" s="247" customFormat="1" ht="26.25" customHeight="1" x14ac:dyDescent="0.15">
      <c r="A112" s="1046" t="s">
        <v>438</v>
      </c>
      <c r="B112" s="1047"/>
      <c r="C112" s="1044" t="s">
        <v>439</v>
      </c>
      <c r="D112" s="1044"/>
      <c r="E112" s="1044"/>
      <c r="F112" s="1044"/>
      <c r="G112" s="1044"/>
      <c r="H112" s="1044"/>
      <c r="I112" s="1044"/>
      <c r="J112" s="1044"/>
      <c r="K112" s="1044"/>
      <c r="L112" s="1044"/>
      <c r="M112" s="1044"/>
      <c r="N112" s="1044"/>
      <c r="O112" s="1044"/>
      <c r="P112" s="1044"/>
      <c r="Q112" s="1044"/>
      <c r="R112" s="1044"/>
      <c r="S112" s="1044"/>
      <c r="T112" s="1044"/>
      <c r="U112" s="1044"/>
      <c r="V112" s="1044"/>
      <c r="W112" s="1044"/>
      <c r="X112" s="1044"/>
      <c r="Y112" s="1044"/>
      <c r="Z112" s="1045"/>
      <c r="AA112" s="1052" t="s">
        <v>127</v>
      </c>
      <c r="AB112" s="1053"/>
      <c r="AC112" s="1053"/>
      <c r="AD112" s="1053"/>
      <c r="AE112" s="1054"/>
      <c r="AF112" s="1055" t="s">
        <v>127</v>
      </c>
      <c r="AG112" s="1053"/>
      <c r="AH112" s="1053"/>
      <c r="AI112" s="1053"/>
      <c r="AJ112" s="1054"/>
      <c r="AK112" s="1055" t="s">
        <v>127</v>
      </c>
      <c r="AL112" s="1053"/>
      <c r="AM112" s="1053"/>
      <c r="AN112" s="1053"/>
      <c r="AO112" s="1054"/>
      <c r="AP112" s="1056" t="s">
        <v>127</v>
      </c>
      <c r="AQ112" s="1057"/>
      <c r="AR112" s="1057"/>
      <c r="AS112" s="1057"/>
      <c r="AT112" s="1058"/>
      <c r="AU112" s="994"/>
      <c r="AV112" s="995"/>
      <c r="AW112" s="995"/>
      <c r="AX112" s="995"/>
      <c r="AY112" s="995"/>
      <c r="AZ112" s="1043" t="s">
        <v>440</v>
      </c>
      <c r="BA112" s="1044"/>
      <c r="BB112" s="1044"/>
      <c r="BC112" s="1044"/>
      <c r="BD112" s="1044"/>
      <c r="BE112" s="1044"/>
      <c r="BF112" s="1044"/>
      <c r="BG112" s="1044"/>
      <c r="BH112" s="1044"/>
      <c r="BI112" s="1044"/>
      <c r="BJ112" s="1044"/>
      <c r="BK112" s="1044"/>
      <c r="BL112" s="1044"/>
      <c r="BM112" s="1044"/>
      <c r="BN112" s="1044"/>
      <c r="BO112" s="1044"/>
      <c r="BP112" s="1045"/>
      <c r="BQ112" s="1013">
        <v>260459</v>
      </c>
      <c r="BR112" s="1014"/>
      <c r="BS112" s="1014"/>
      <c r="BT112" s="1014"/>
      <c r="BU112" s="1014"/>
      <c r="BV112" s="1014">
        <v>348148</v>
      </c>
      <c r="BW112" s="1014"/>
      <c r="BX112" s="1014"/>
      <c r="BY112" s="1014"/>
      <c r="BZ112" s="1014"/>
      <c r="CA112" s="1014">
        <v>466238</v>
      </c>
      <c r="CB112" s="1014"/>
      <c r="CC112" s="1014"/>
      <c r="CD112" s="1014"/>
      <c r="CE112" s="1014"/>
      <c r="CF112" s="1008">
        <v>35.1</v>
      </c>
      <c r="CG112" s="1009"/>
      <c r="CH112" s="1009"/>
      <c r="CI112" s="1009"/>
      <c r="CJ112" s="1009"/>
      <c r="CK112" s="1039"/>
      <c r="CL112" s="1040"/>
      <c r="CM112" s="1010" t="s">
        <v>441</v>
      </c>
      <c r="CN112" s="1011"/>
      <c r="CO112" s="1011"/>
      <c r="CP112" s="1011"/>
      <c r="CQ112" s="1011"/>
      <c r="CR112" s="1011"/>
      <c r="CS112" s="1011"/>
      <c r="CT112" s="1011"/>
      <c r="CU112" s="1011"/>
      <c r="CV112" s="1011"/>
      <c r="CW112" s="1011"/>
      <c r="CX112" s="1011"/>
      <c r="CY112" s="1011"/>
      <c r="CZ112" s="1011"/>
      <c r="DA112" s="1011"/>
      <c r="DB112" s="1011"/>
      <c r="DC112" s="1011"/>
      <c r="DD112" s="1011"/>
      <c r="DE112" s="1011"/>
      <c r="DF112" s="1012"/>
      <c r="DG112" s="1013" t="s">
        <v>127</v>
      </c>
      <c r="DH112" s="1014"/>
      <c r="DI112" s="1014"/>
      <c r="DJ112" s="1014"/>
      <c r="DK112" s="1014"/>
      <c r="DL112" s="1014" t="s">
        <v>127</v>
      </c>
      <c r="DM112" s="1014"/>
      <c r="DN112" s="1014"/>
      <c r="DO112" s="1014"/>
      <c r="DP112" s="1014"/>
      <c r="DQ112" s="1014" t="s">
        <v>127</v>
      </c>
      <c r="DR112" s="1014"/>
      <c r="DS112" s="1014"/>
      <c r="DT112" s="1014"/>
      <c r="DU112" s="1014"/>
      <c r="DV112" s="1015" t="s">
        <v>127</v>
      </c>
      <c r="DW112" s="1015"/>
      <c r="DX112" s="1015"/>
      <c r="DY112" s="1015"/>
      <c r="DZ112" s="1016"/>
    </row>
    <row r="113" spans="1:130" s="247" customFormat="1" ht="26.25" customHeight="1" x14ac:dyDescent="0.15">
      <c r="A113" s="1048"/>
      <c r="B113" s="1049"/>
      <c r="C113" s="1044" t="s">
        <v>442</v>
      </c>
      <c r="D113" s="1044"/>
      <c r="E113" s="1044"/>
      <c r="F113" s="1044"/>
      <c r="G113" s="1044"/>
      <c r="H113" s="1044"/>
      <c r="I113" s="1044"/>
      <c r="J113" s="1044"/>
      <c r="K113" s="1044"/>
      <c r="L113" s="1044"/>
      <c r="M113" s="1044"/>
      <c r="N113" s="1044"/>
      <c r="O113" s="1044"/>
      <c r="P113" s="1044"/>
      <c r="Q113" s="1044"/>
      <c r="R113" s="1044"/>
      <c r="S113" s="1044"/>
      <c r="T113" s="1044"/>
      <c r="U113" s="1044"/>
      <c r="V113" s="1044"/>
      <c r="W113" s="1044"/>
      <c r="X113" s="1044"/>
      <c r="Y113" s="1044"/>
      <c r="Z113" s="1045"/>
      <c r="AA113" s="1027">
        <v>13582</v>
      </c>
      <c r="AB113" s="1028"/>
      <c r="AC113" s="1028"/>
      <c r="AD113" s="1028"/>
      <c r="AE113" s="1029"/>
      <c r="AF113" s="1030">
        <v>22729</v>
      </c>
      <c r="AG113" s="1028"/>
      <c r="AH113" s="1028"/>
      <c r="AI113" s="1028"/>
      <c r="AJ113" s="1029"/>
      <c r="AK113" s="1030">
        <v>27438</v>
      </c>
      <c r="AL113" s="1028"/>
      <c r="AM113" s="1028"/>
      <c r="AN113" s="1028"/>
      <c r="AO113" s="1029"/>
      <c r="AP113" s="1031">
        <v>2.1</v>
      </c>
      <c r="AQ113" s="1032"/>
      <c r="AR113" s="1032"/>
      <c r="AS113" s="1032"/>
      <c r="AT113" s="1033"/>
      <c r="AU113" s="994"/>
      <c r="AV113" s="995"/>
      <c r="AW113" s="995"/>
      <c r="AX113" s="995"/>
      <c r="AY113" s="995"/>
      <c r="AZ113" s="1043" t="s">
        <v>443</v>
      </c>
      <c r="BA113" s="1044"/>
      <c r="BB113" s="1044"/>
      <c r="BC113" s="1044"/>
      <c r="BD113" s="1044"/>
      <c r="BE113" s="1044"/>
      <c r="BF113" s="1044"/>
      <c r="BG113" s="1044"/>
      <c r="BH113" s="1044"/>
      <c r="BI113" s="1044"/>
      <c r="BJ113" s="1044"/>
      <c r="BK113" s="1044"/>
      <c r="BL113" s="1044"/>
      <c r="BM113" s="1044"/>
      <c r="BN113" s="1044"/>
      <c r="BO113" s="1044"/>
      <c r="BP113" s="1045"/>
      <c r="BQ113" s="1013">
        <v>89348</v>
      </c>
      <c r="BR113" s="1014"/>
      <c r="BS113" s="1014"/>
      <c r="BT113" s="1014"/>
      <c r="BU113" s="1014"/>
      <c r="BV113" s="1014">
        <v>58773</v>
      </c>
      <c r="BW113" s="1014"/>
      <c r="BX113" s="1014"/>
      <c r="BY113" s="1014"/>
      <c r="BZ113" s="1014"/>
      <c r="CA113" s="1014">
        <v>30093</v>
      </c>
      <c r="CB113" s="1014"/>
      <c r="CC113" s="1014"/>
      <c r="CD113" s="1014"/>
      <c r="CE113" s="1014"/>
      <c r="CF113" s="1008">
        <v>2.2999999999999998</v>
      </c>
      <c r="CG113" s="1009"/>
      <c r="CH113" s="1009"/>
      <c r="CI113" s="1009"/>
      <c r="CJ113" s="1009"/>
      <c r="CK113" s="1039"/>
      <c r="CL113" s="1040"/>
      <c r="CM113" s="1010" t="s">
        <v>444</v>
      </c>
      <c r="CN113" s="1011"/>
      <c r="CO113" s="1011"/>
      <c r="CP113" s="1011"/>
      <c r="CQ113" s="1011"/>
      <c r="CR113" s="1011"/>
      <c r="CS113" s="1011"/>
      <c r="CT113" s="1011"/>
      <c r="CU113" s="1011"/>
      <c r="CV113" s="1011"/>
      <c r="CW113" s="1011"/>
      <c r="CX113" s="1011"/>
      <c r="CY113" s="1011"/>
      <c r="CZ113" s="1011"/>
      <c r="DA113" s="1011"/>
      <c r="DB113" s="1011"/>
      <c r="DC113" s="1011"/>
      <c r="DD113" s="1011"/>
      <c r="DE113" s="1011"/>
      <c r="DF113" s="1012"/>
      <c r="DG113" s="1052" t="s">
        <v>127</v>
      </c>
      <c r="DH113" s="1053"/>
      <c r="DI113" s="1053"/>
      <c r="DJ113" s="1053"/>
      <c r="DK113" s="1054"/>
      <c r="DL113" s="1055" t="s">
        <v>127</v>
      </c>
      <c r="DM113" s="1053"/>
      <c r="DN113" s="1053"/>
      <c r="DO113" s="1053"/>
      <c r="DP113" s="1054"/>
      <c r="DQ113" s="1055" t="s">
        <v>127</v>
      </c>
      <c r="DR113" s="1053"/>
      <c r="DS113" s="1053"/>
      <c r="DT113" s="1053"/>
      <c r="DU113" s="1054"/>
      <c r="DV113" s="1056" t="s">
        <v>127</v>
      </c>
      <c r="DW113" s="1057"/>
      <c r="DX113" s="1057"/>
      <c r="DY113" s="1057"/>
      <c r="DZ113" s="1058"/>
    </row>
    <row r="114" spans="1:130" s="247" customFormat="1" ht="26.25" customHeight="1" x14ac:dyDescent="0.15">
      <c r="A114" s="1048"/>
      <c r="B114" s="1049"/>
      <c r="C114" s="1044" t="s">
        <v>445</v>
      </c>
      <c r="D114" s="1044"/>
      <c r="E114" s="1044"/>
      <c r="F114" s="1044"/>
      <c r="G114" s="1044"/>
      <c r="H114" s="1044"/>
      <c r="I114" s="1044"/>
      <c r="J114" s="1044"/>
      <c r="K114" s="1044"/>
      <c r="L114" s="1044"/>
      <c r="M114" s="1044"/>
      <c r="N114" s="1044"/>
      <c r="O114" s="1044"/>
      <c r="P114" s="1044"/>
      <c r="Q114" s="1044"/>
      <c r="R114" s="1044"/>
      <c r="S114" s="1044"/>
      <c r="T114" s="1044"/>
      <c r="U114" s="1044"/>
      <c r="V114" s="1044"/>
      <c r="W114" s="1044"/>
      <c r="X114" s="1044"/>
      <c r="Y114" s="1044"/>
      <c r="Z114" s="1045"/>
      <c r="AA114" s="1052">
        <v>32724</v>
      </c>
      <c r="AB114" s="1053"/>
      <c r="AC114" s="1053"/>
      <c r="AD114" s="1053"/>
      <c r="AE114" s="1054"/>
      <c r="AF114" s="1055">
        <v>31531</v>
      </c>
      <c r="AG114" s="1053"/>
      <c r="AH114" s="1053"/>
      <c r="AI114" s="1053"/>
      <c r="AJ114" s="1054"/>
      <c r="AK114" s="1055">
        <v>29353</v>
      </c>
      <c r="AL114" s="1053"/>
      <c r="AM114" s="1053"/>
      <c r="AN114" s="1053"/>
      <c r="AO114" s="1054"/>
      <c r="AP114" s="1056">
        <v>2.2000000000000002</v>
      </c>
      <c r="AQ114" s="1057"/>
      <c r="AR114" s="1057"/>
      <c r="AS114" s="1057"/>
      <c r="AT114" s="1058"/>
      <c r="AU114" s="994"/>
      <c r="AV114" s="995"/>
      <c r="AW114" s="995"/>
      <c r="AX114" s="995"/>
      <c r="AY114" s="995"/>
      <c r="AZ114" s="1043" t="s">
        <v>446</v>
      </c>
      <c r="BA114" s="1044"/>
      <c r="BB114" s="1044"/>
      <c r="BC114" s="1044"/>
      <c r="BD114" s="1044"/>
      <c r="BE114" s="1044"/>
      <c r="BF114" s="1044"/>
      <c r="BG114" s="1044"/>
      <c r="BH114" s="1044"/>
      <c r="BI114" s="1044"/>
      <c r="BJ114" s="1044"/>
      <c r="BK114" s="1044"/>
      <c r="BL114" s="1044"/>
      <c r="BM114" s="1044"/>
      <c r="BN114" s="1044"/>
      <c r="BO114" s="1044"/>
      <c r="BP114" s="1045"/>
      <c r="BQ114" s="1013">
        <v>448544</v>
      </c>
      <c r="BR114" s="1014"/>
      <c r="BS114" s="1014"/>
      <c r="BT114" s="1014"/>
      <c r="BU114" s="1014"/>
      <c r="BV114" s="1014">
        <v>434124</v>
      </c>
      <c r="BW114" s="1014"/>
      <c r="BX114" s="1014"/>
      <c r="BY114" s="1014"/>
      <c r="BZ114" s="1014"/>
      <c r="CA114" s="1014">
        <v>452971</v>
      </c>
      <c r="CB114" s="1014"/>
      <c r="CC114" s="1014"/>
      <c r="CD114" s="1014"/>
      <c r="CE114" s="1014"/>
      <c r="CF114" s="1008">
        <v>34.1</v>
      </c>
      <c r="CG114" s="1009"/>
      <c r="CH114" s="1009"/>
      <c r="CI114" s="1009"/>
      <c r="CJ114" s="1009"/>
      <c r="CK114" s="1039"/>
      <c r="CL114" s="1040"/>
      <c r="CM114" s="1010" t="s">
        <v>447</v>
      </c>
      <c r="CN114" s="1011"/>
      <c r="CO114" s="1011"/>
      <c r="CP114" s="1011"/>
      <c r="CQ114" s="1011"/>
      <c r="CR114" s="1011"/>
      <c r="CS114" s="1011"/>
      <c r="CT114" s="1011"/>
      <c r="CU114" s="1011"/>
      <c r="CV114" s="1011"/>
      <c r="CW114" s="1011"/>
      <c r="CX114" s="1011"/>
      <c r="CY114" s="1011"/>
      <c r="CZ114" s="1011"/>
      <c r="DA114" s="1011"/>
      <c r="DB114" s="1011"/>
      <c r="DC114" s="1011"/>
      <c r="DD114" s="1011"/>
      <c r="DE114" s="1011"/>
      <c r="DF114" s="1012"/>
      <c r="DG114" s="1052" t="s">
        <v>127</v>
      </c>
      <c r="DH114" s="1053"/>
      <c r="DI114" s="1053"/>
      <c r="DJ114" s="1053"/>
      <c r="DK114" s="1054"/>
      <c r="DL114" s="1055" t="s">
        <v>127</v>
      </c>
      <c r="DM114" s="1053"/>
      <c r="DN114" s="1053"/>
      <c r="DO114" s="1053"/>
      <c r="DP114" s="1054"/>
      <c r="DQ114" s="1055" t="s">
        <v>127</v>
      </c>
      <c r="DR114" s="1053"/>
      <c r="DS114" s="1053"/>
      <c r="DT114" s="1053"/>
      <c r="DU114" s="1054"/>
      <c r="DV114" s="1056" t="s">
        <v>127</v>
      </c>
      <c r="DW114" s="1057"/>
      <c r="DX114" s="1057"/>
      <c r="DY114" s="1057"/>
      <c r="DZ114" s="1058"/>
    </row>
    <row r="115" spans="1:130" s="247" customFormat="1" ht="26.25" customHeight="1" x14ac:dyDescent="0.15">
      <c r="A115" s="1048"/>
      <c r="B115" s="1049"/>
      <c r="C115" s="1044" t="s">
        <v>448</v>
      </c>
      <c r="D115" s="1044"/>
      <c r="E115" s="1044"/>
      <c r="F115" s="1044"/>
      <c r="G115" s="1044"/>
      <c r="H115" s="1044"/>
      <c r="I115" s="1044"/>
      <c r="J115" s="1044"/>
      <c r="K115" s="1044"/>
      <c r="L115" s="1044"/>
      <c r="M115" s="1044"/>
      <c r="N115" s="1044"/>
      <c r="O115" s="1044"/>
      <c r="P115" s="1044"/>
      <c r="Q115" s="1044"/>
      <c r="R115" s="1044"/>
      <c r="S115" s="1044"/>
      <c r="T115" s="1044"/>
      <c r="U115" s="1044"/>
      <c r="V115" s="1044"/>
      <c r="W115" s="1044"/>
      <c r="X115" s="1044"/>
      <c r="Y115" s="1044"/>
      <c r="Z115" s="1045"/>
      <c r="AA115" s="1027" t="s">
        <v>127</v>
      </c>
      <c r="AB115" s="1028"/>
      <c r="AC115" s="1028"/>
      <c r="AD115" s="1028"/>
      <c r="AE115" s="1029"/>
      <c r="AF115" s="1030" t="s">
        <v>127</v>
      </c>
      <c r="AG115" s="1028"/>
      <c r="AH115" s="1028"/>
      <c r="AI115" s="1028"/>
      <c r="AJ115" s="1029"/>
      <c r="AK115" s="1030" t="s">
        <v>127</v>
      </c>
      <c r="AL115" s="1028"/>
      <c r="AM115" s="1028"/>
      <c r="AN115" s="1028"/>
      <c r="AO115" s="1029"/>
      <c r="AP115" s="1031" t="s">
        <v>127</v>
      </c>
      <c r="AQ115" s="1032"/>
      <c r="AR115" s="1032"/>
      <c r="AS115" s="1032"/>
      <c r="AT115" s="1033"/>
      <c r="AU115" s="994"/>
      <c r="AV115" s="995"/>
      <c r="AW115" s="995"/>
      <c r="AX115" s="995"/>
      <c r="AY115" s="995"/>
      <c r="AZ115" s="1043" t="s">
        <v>449</v>
      </c>
      <c r="BA115" s="1044"/>
      <c r="BB115" s="1044"/>
      <c r="BC115" s="1044"/>
      <c r="BD115" s="1044"/>
      <c r="BE115" s="1044"/>
      <c r="BF115" s="1044"/>
      <c r="BG115" s="1044"/>
      <c r="BH115" s="1044"/>
      <c r="BI115" s="1044"/>
      <c r="BJ115" s="1044"/>
      <c r="BK115" s="1044"/>
      <c r="BL115" s="1044"/>
      <c r="BM115" s="1044"/>
      <c r="BN115" s="1044"/>
      <c r="BO115" s="1044"/>
      <c r="BP115" s="1045"/>
      <c r="BQ115" s="1013" t="s">
        <v>127</v>
      </c>
      <c r="BR115" s="1014"/>
      <c r="BS115" s="1014"/>
      <c r="BT115" s="1014"/>
      <c r="BU115" s="1014"/>
      <c r="BV115" s="1014" t="s">
        <v>127</v>
      </c>
      <c r="BW115" s="1014"/>
      <c r="BX115" s="1014"/>
      <c r="BY115" s="1014"/>
      <c r="BZ115" s="1014"/>
      <c r="CA115" s="1014" t="s">
        <v>127</v>
      </c>
      <c r="CB115" s="1014"/>
      <c r="CC115" s="1014"/>
      <c r="CD115" s="1014"/>
      <c r="CE115" s="1014"/>
      <c r="CF115" s="1008" t="s">
        <v>127</v>
      </c>
      <c r="CG115" s="1009"/>
      <c r="CH115" s="1009"/>
      <c r="CI115" s="1009"/>
      <c r="CJ115" s="1009"/>
      <c r="CK115" s="1039"/>
      <c r="CL115" s="1040"/>
      <c r="CM115" s="1043" t="s">
        <v>450</v>
      </c>
      <c r="CN115" s="1064"/>
      <c r="CO115" s="1064"/>
      <c r="CP115" s="1064"/>
      <c r="CQ115" s="1064"/>
      <c r="CR115" s="1064"/>
      <c r="CS115" s="1064"/>
      <c r="CT115" s="1064"/>
      <c r="CU115" s="1064"/>
      <c r="CV115" s="1064"/>
      <c r="CW115" s="1064"/>
      <c r="CX115" s="1064"/>
      <c r="CY115" s="1064"/>
      <c r="CZ115" s="1064"/>
      <c r="DA115" s="1064"/>
      <c r="DB115" s="1064"/>
      <c r="DC115" s="1064"/>
      <c r="DD115" s="1064"/>
      <c r="DE115" s="1064"/>
      <c r="DF115" s="1045"/>
      <c r="DG115" s="1052" t="s">
        <v>127</v>
      </c>
      <c r="DH115" s="1053"/>
      <c r="DI115" s="1053"/>
      <c r="DJ115" s="1053"/>
      <c r="DK115" s="1054"/>
      <c r="DL115" s="1055" t="s">
        <v>127</v>
      </c>
      <c r="DM115" s="1053"/>
      <c r="DN115" s="1053"/>
      <c r="DO115" s="1053"/>
      <c r="DP115" s="1054"/>
      <c r="DQ115" s="1055" t="s">
        <v>127</v>
      </c>
      <c r="DR115" s="1053"/>
      <c r="DS115" s="1053"/>
      <c r="DT115" s="1053"/>
      <c r="DU115" s="1054"/>
      <c r="DV115" s="1056" t="s">
        <v>127</v>
      </c>
      <c r="DW115" s="1057"/>
      <c r="DX115" s="1057"/>
      <c r="DY115" s="1057"/>
      <c r="DZ115" s="1058"/>
    </row>
    <row r="116" spans="1:130" s="247" customFormat="1" ht="26.25" customHeight="1" x14ac:dyDescent="0.15">
      <c r="A116" s="1050"/>
      <c r="B116" s="1051"/>
      <c r="C116" s="1059" t="s">
        <v>451</v>
      </c>
      <c r="D116" s="1059"/>
      <c r="E116" s="1059"/>
      <c r="F116" s="1059"/>
      <c r="G116" s="1059"/>
      <c r="H116" s="1059"/>
      <c r="I116" s="1059"/>
      <c r="J116" s="1059"/>
      <c r="K116" s="1059"/>
      <c r="L116" s="1059"/>
      <c r="M116" s="1059"/>
      <c r="N116" s="1059"/>
      <c r="O116" s="1059"/>
      <c r="P116" s="1059"/>
      <c r="Q116" s="1059"/>
      <c r="R116" s="1059"/>
      <c r="S116" s="1059"/>
      <c r="T116" s="1059"/>
      <c r="U116" s="1059"/>
      <c r="V116" s="1059"/>
      <c r="W116" s="1059"/>
      <c r="X116" s="1059"/>
      <c r="Y116" s="1059"/>
      <c r="Z116" s="1060"/>
      <c r="AA116" s="1052">
        <v>62</v>
      </c>
      <c r="AB116" s="1053"/>
      <c r="AC116" s="1053"/>
      <c r="AD116" s="1053"/>
      <c r="AE116" s="1054"/>
      <c r="AF116" s="1055">
        <v>219</v>
      </c>
      <c r="AG116" s="1053"/>
      <c r="AH116" s="1053"/>
      <c r="AI116" s="1053"/>
      <c r="AJ116" s="1054"/>
      <c r="AK116" s="1055" t="s">
        <v>127</v>
      </c>
      <c r="AL116" s="1053"/>
      <c r="AM116" s="1053"/>
      <c r="AN116" s="1053"/>
      <c r="AO116" s="1054"/>
      <c r="AP116" s="1056" t="s">
        <v>127</v>
      </c>
      <c r="AQ116" s="1057"/>
      <c r="AR116" s="1057"/>
      <c r="AS116" s="1057"/>
      <c r="AT116" s="1058"/>
      <c r="AU116" s="994"/>
      <c r="AV116" s="995"/>
      <c r="AW116" s="995"/>
      <c r="AX116" s="995"/>
      <c r="AY116" s="995"/>
      <c r="AZ116" s="1061" t="s">
        <v>452</v>
      </c>
      <c r="BA116" s="1062"/>
      <c r="BB116" s="1062"/>
      <c r="BC116" s="1062"/>
      <c r="BD116" s="1062"/>
      <c r="BE116" s="1062"/>
      <c r="BF116" s="1062"/>
      <c r="BG116" s="1062"/>
      <c r="BH116" s="1062"/>
      <c r="BI116" s="1062"/>
      <c r="BJ116" s="1062"/>
      <c r="BK116" s="1062"/>
      <c r="BL116" s="1062"/>
      <c r="BM116" s="1062"/>
      <c r="BN116" s="1062"/>
      <c r="BO116" s="1062"/>
      <c r="BP116" s="1063"/>
      <c r="BQ116" s="1013" t="s">
        <v>127</v>
      </c>
      <c r="BR116" s="1014"/>
      <c r="BS116" s="1014"/>
      <c r="BT116" s="1014"/>
      <c r="BU116" s="1014"/>
      <c r="BV116" s="1014" t="s">
        <v>127</v>
      </c>
      <c r="BW116" s="1014"/>
      <c r="BX116" s="1014"/>
      <c r="BY116" s="1014"/>
      <c r="BZ116" s="1014"/>
      <c r="CA116" s="1014" t="s">
        <v>127</v>
      </c>
      <c r="CB116" s="1014"/>
      <c r="CC116" s="1014"/>
      <c r="CD116" s="1014"/>
      <c r="CE116" s="1014"/>
      <c r="CF116" s="1008" t="s">
        <v>127</v>
      </c>
      <c r="CG116" s="1009"/>
      <c r="CH116" s="1009"/>
      <c r="CI116" s="1009"/>
      <c r="CJ116" s="1009"/>
      <c r="CK116" s="1039"/>
      <c r="CL116" s="1040"/>
      <c r="CM116" s="1010" t="s">
        <v>453</v>
      </c>
      <c r="CN116" s="1011"/>
      <c r="CO116" s="1011"/>
      <c r="CP116" s="1011"/>
      <c r="CQ116" s="1011"/>
      <c r="CR116" s="1011"/>
      <c r="CS116" s="1011"/>
      <c r="CT116" s="1011"/>
      <c r="CU116" s="1011"/>
      <c r="CV116" s="1011"/>
      <c r="CW116" s="1011"/>
      <c r="CX116" s="1011"/>
      <c r="CY116" s="1011"/>
      <c r="CZ116" s="1011"/>
      <c r="DA116" s="1011"/>
      <c r="DB116" s="1011"/>
      <c r="DC116" s="1011"/>
      <c r="DD116" s="1011"/>
      <c r="DE116" s="1011"/>
      <c r="DF116" s="1012"/>
      <c r="DG116" s="1052" t="s">
        <v>127</v>
      </c>
      <c r="DH116" s="1053"/>
      <c r="DI116" s="1053"/>
      <c r="DJ116" s="1053"/>
      <c r="DK116" s="1054"/>
      <c r="DL116" s="1055" t="s">
        <v>127</v>
      </c>
      <c r="DM116" s="1053"/>
      <c r="DN116" s="1053"/>
      <c r="DO116" s="1053"/>
      <c r="DP116" s="1054"/>
      <c r="DQ116" s="1055" t="s">
        <v>127</v>
      </c>
      <c r="DR116" s="1053"/>
      <c r="DS116" s="1053"/>
      <c r="DT116" s="1053"/>
      <c r="DU116" s="1054"/>
      <c r="DV116" s="1056" t="s">
        <v>127</v>
      </c>
      <c r="DW116" s="1057"/>
      <c r="DX116" s="1057"/>
      <c r="DY116" s="1057"/>
      <c r="DZ116" s="1058"/>
    </row>
    <row r="117" spans="1:130" s="247" customFormat="1" ht="26.25" customHeight="1" x14ac:dyDescent="0.15">
      <c r="A117" s="998" t="s">
        <v>186</v>
      </c>
      <c r="B117" s="979"/>
      <c r="C117" s="979"/>
      <c r="D117" s="979"/>
      <c r="E117" s="979"/>
      <c r="F117" s="979"/>
      <c r="G117" s="979"/>
      <c r="H117" s="979"/>
      <c r="I117" s="979"/>
      <c r="J117" s="979"/>
      <c r="K117" s="979"/>
      <c r="L117" s="979"/>
      <c r="M117" s="979"/>
      <c r="N117" s="979"/>
      <c r="O117" s="979"/>
      <c r="P117" s="979"/>
      <c r="Q117" s="979"/>
      <c r="R117" s="979"/>
      <c r="S117" s="979"/>
      <c r="T117" s="979"/>
      <c r="U117" s="979"/>
      <c r="V117" s="979"/>
      <c r="W117" s="979"/>
      <c r="X117" s="979"/>
      <c r="Y117" s="1069" t="s">
        <v>454</v>
      </c>
      <c r="Z117" s="980"/>
      <c r="AA117" s="1070">
        <v>344993</v>
      </c>
      <c r="AB117" s="1071"/>
      <c r="AC117" s="1071"/>
      <c r="AD117" s="1071"/>
      <c r="AE117" s="1072"/>
      <c r="AF117" s="1073">
        <v>286894</v>
      </c>
      <c r="AG117" s="1071"/>
      <c r="AH117" s="1071"/>
      <c r="AI117" s="1071"/>
      <c r="AJ117" s="1072"/>
      <c r="AK117" s="1073">
        <v>298553</v>
      </c>
      <c r="AL117" s="1071"/>
      <c r="AM117" s="1071"/>
      <c r="AN117" s="1071"/>
      <c r="AO117" s="1072"/>
      <c r="AP117" s="1074"/>
      <c r="AQ117" s="1075"/>
      <c r="AR117" s="1075"/>
      <c r="AS117" s="1075"/>
      <c r="AT117" s="1076"/>
      <c r="AU117" s="994"/>
      <c r="AV117" s="995"/>
      <c r="AW117" s="995"/>
      <c r="AX117" s="995"/>
      <c r="AY117" s="995"/>
      <c r="AZ117" s="1061" t="s">
        <v>455</v>
      </c>
      <c r="BA117" s="1062"/>
      <c r="BB117" s="1062"/>
      <c r="BC117" s="1062"/>
      <c r="BD117" s="1062"/>
      <c r="BE117" s="1062"/>
      <c r="BF117" s="1062"/>
      <c r="BG117" s="1062"/>
      <c r="BH117" s="1062"/>
      <c r="BI117" s="1062"/>
      <c r="BJ117" s="1062"/>
      <c r="BK117" s="1062"/>
      <c r="BL117" s="1062"/>
      <c r="BM117" s="1062"/>
      <c r="BN117" s="1062"/>
      <c r="BO117" s="1062"/>
      <c r="BP117" s="1063"/>
      <c r="BQ117" s="1013" t="s">
        <v>127</v>
      </c>
      <c r="BR117" s="1014"/>
      <c r="BS117" s="1014"/>
      <c r="BT117" s="1014"/>
      <c r="BU117" s="1014"/>
      <c r="BV117" s="1014" t="s">
        <v>127</v>
      </c>
      <c r="BW117" s="1014"/>
      <c r="BX117" s="1014"/>
      <c r="BY117" s="1014"/>
      <c r="BZ117" s="1014"/>
      <c r="CA117" s="1014" t="s">
        <v>456</v>
      </c>
      <c r="CB117" s="1014"/>
      <c r="CC117" s="1014"/>
      <c r="CD117" s="1014"/>
      <c r="CE117" s="1014"/>
      <c r="CF117" s="1008" t="s">
        <v>127</v>
      </c>
      <c r="CG117" s="1009"/>
      <c r="CH117" s="1009"/>
      <c r="CI117" s="1009"/>
      <c r="CJ117" s="1009"/>
      <c r="CK117" s="1039"/>
      <c r="CL117" s="1040"/>
      <c r="CM117" s="1010" t="s">
        <v>457</v>
      </c>
      <c r="CN117" s="1011"/>
      <c r="CO117" s="1011"/>
      <c r="CP117" s="1011"/>
      <c r="CQ117" s="1011"/>
      <c r="CR117" s="1011"/>
      <c r="CS117" s="1011"/>
      <c r="CT117" s="1011"/>
      <c r="CU117" s="1011"/>
      <c r="CV117" s="1011"/>
      <c r="CW117" s="1011"/>
      <c r="CX117" s="1011"/>
      <c r="CY117" s="1011"/>
      <c r="CZ117" s="1011"/>
      <c r="DA117" s="1011"/>
      <c r="DB117" s="1011"/>
      <c r="DC117" s="1011"/>
      <c r="DD117" s="1011"/>
      <c r="DE117" s="1011"/>
      <c r="DF117" s="1012"/>
      <c r="DG117" s="1052" t="s">
        <v>127</v>
      </c>
      <c r="DH117" s="1053"/>
      <c r="DI117" s="1053"/>
      <c r="DJ117" s="1053"/>
      <c r="DK117" s="1054"/>
      <c r="DL117" s="1055" t="s">
        <v>127</v>
      </c>
      <c r="DM117" s="1053"/>
      <c r="DN117" s="1053"/>
      <c r="DO117" s="1053"/>
      <c r="DP117" s="1054"/>
      <c r="DQ117" s="1055" t="s">
        <v>127</v>
      </c>
      <c r="DR117" s="1053"/>
      <c r="DS117" s="1053"/>
      <c r="DT117" s="1053"/>
      <c r="DU117" s="1054"/>
      <c r="DV117" s="1056" t="s">
        <v>127</v>
      </c>
      <c r="DW117" s="1057"/>
      <c r="DX117" s="1057"/>
      <c r="DY117" s="1057"/>
      <c r="DZ117" s="1058"/>
    </row>
    <row r="118" spans="1:130" s="247" customFormat="1" ht="26.25" customHeight="1" x14ac:dyDescent="0.15">
      <c r="A118" s="998" t="s">
        <v>429</v>
      </c>
      <c r="B118" s="979"/>
      <c r="C118" s="979"/>
      <c r="D118" s="979"/>
      <c r="E118" s="979"/>
      <c r="F118" s="979"/>
      <c r="G118" s="979"/>
      <c r="H118" s="979"/>
      <c r="I118" s="979"/>
      <c r="J118" s="979"/>
      <c r="K118" s="979"/>
      <c r="L118" s="979"/>
      <c r="M118" s="979"/>
      <c r="N118" s="979"/>
      <c r="O118" s="979"/>
      <c r="P118" s="979"/>
      <c r="Q118" s="979"/>
      <c r="R118" s="979"/>
      <c r="S118" s="979"/>
      <c r="T118" s="979"/>
      <c r="U118" s="979"/>
      <c r="V118" s="979"/>
      <c r="W118" s="979"/>
      <c r="X118" s="979"/>
      <c r="Y118" s="979"/>
      <c r="Z118" s="980"/>
      <c r="AA118" s="978" t="s">
        <v>427</v>
      </c>
      <c r="AB118" s="979"/>
      <c r="AC118" s="979"/>
      <c r="AD118" s="979"/>
      <c r="AE118" s="980"/>
      <c r="AF118" s="978" t="s">
        <v>305</v>
      </c>
      <c r="AG118" s="979"/>
      <c r="AH118" s="979"/>
      <c r="AI118" s="979"/>
      <c r="AJ118" s="980"/>
      <c r="AK118" s="978" t="s">
        <v>304</v>
      </c>
      <c r="AL118" s="979"/>
      <c r="AM118" s="979"/>
      <c r="AN118" s="979"/>
      <c r="AO118" s="980"/>
      <c r="AP118" s="1065" t="s">
        <v>428</v>
      </c>
      <c r="AQ118" s="1066"/>
      <c r="AR118" s="1066"/>
      <c r="AS118" s="1066"/>
      <c r="AT118" s="1067"/>
      <c r="AU118" s="994"/>
      <c r="AV118" s="995"/>
      <c r="AW118" s="995"/>
      <c r="AX118" s="995"/>
      <c r="AY118" s="995"/>
      <c r="AZ118" s="1068" t="s">
        <v>458</v>
      </c>
      <c r="BA118" s="1059"/>
      <c r="BB118" s="1059"/>
      <c r="BC118" s="1059"/>
      <c r="BD118" s="1059"/>
      <c r="BE118" s="1059"/>
      <c r="BF118" s="1059"/>
      <c r="BG118" s="1059"/>
      <c r="BH118" s="1059"/>
      <c r="BI118" s="1059"/>
      <c r="BJ118" s="1059"/>
      <c r="BK118" s="1059"/>
      <c r="BL118" s="1059"/>
      <c r="BM118" s="1059"/>
      <c r="BN118" s="1059"/>
      <c r="BO118" s="1059"/>
      <c r="BP118" s="1060"/>
      <c r="BQ118" s="1091" t="s">
        <v>127</v>
      </c>
      <c r="BR118" s="1092"/>
      <c r="BS118" s="1092"/>
      <c r="BT118" s="1092"/>
      <c r="BU118" s="1092"/>
      <c r="BV118" s="1092" t="s">
        <v>127</v>
      </c>
      <c r="BW118" s="1092"/>
      <c r="BX118" s="1092"/>
      <c r="BY118" s="1092"/>
      <c r="BZ118" s="1092"/>
      <c r="CA118" s="1092" t="s">
        <v>127</v>
      </c>
      <c r="CB118" s="1092"/>
      <c r="CC118" s="1092"/>
      <c r="CD118" s="1092"/>
      <c r="CE118" s="1092"/>
      <c r="CF118" s="1008" t="s">
        <v>127</v>
      </c>
      <c r="CG118" s="1009"/>
      <c r="CH118" s="1009"/>
      <c r="CI118" s="1009"/>
      <c r="CJ118" s="1009"/>
      <c r="CK118" s="1039"/>
      <c r="CL118" s="1040"/>
      <c r="CM118" s="1010" t="s">
        <v>459</v>
      </c>
      <c r="CN118" s="1011"/>
      <c r="CO118" s="1011"/>
      <c r="CP118" s="1011"/>
      <c r="CQ118" s="1011"/>
      <c r="CR118" s="1011"/>
      <c r="CS118" s="1011"/>
      <c r="CT118" s="1011"/>
      <c r="CU118" s="1011"/>
      <c r="CV118" s="1011"/>
      <c r="CW118" s="1011"/>
      <c r="CX118" s="1011"/>
      <c r="CY118" s="1011"/>
      <c r="CZ118" s="1011"/>
      <c r="DA118" s="1011"/>
      <c r="DB118" s="1011"/>
      <c r="DC118" s="1011"/>
      <c r="DD118" s="1011"/>
      <c r="DE118" s="1011"/>
      <c r="DF118" s="1012"/>
      <c r="DG118" s="1052" t="s">
        <v>127</v>
      </c>
      <c r="DH118" s="1053"/>
      <c r="DI118" s="1053"/>
      <c r="DJ118" s="1053"/>
      <c r="DK118" s="1054"/>
      <c r="DL118" s="1055" t="s">
        <v>456</v>
      </c>
      <c r="DM118" s="1053"/>
      <c r="DN118" s="1053"/>
      <c r="DO118" s="1053"/>
      <c r="DP118" s="1054"/>
      <c r="DQ118" s="1055" t="s">
        <v>456</v>
      </c>
      <c r="DR118" s="1053"/>
      <c r="DS118" s="1053"/>
      <c r="DT118" s="1053"/>
      <c r="DU118" s="1054"/>
      <c r="DV118" s="1056" t="s">
        <v>456</v>
      </c>
      <c r="DW118" s="1057"/>
      <c r="DX118" s="1057"/>
      <c r="DY118" s="1057"/>
      <c r="DZ118" s="1058"/>
    </row>
    <row r="119" spans="1:130" s="247" customFormat="1" ht="26.25" customHeight="1" x14ac:dyDescent="0.15">
      <c r="A119" s="1152" t="s">
        <v>432</v>
      </c>
      <c r="B119" s="1038"/>
      <c r="C119" s="1017" t="s">
        <v>433</v>
      </c>
      <c r="D119" s="1018"/>
      <c r="E119" s="1018"/>
      <c r="F119" s="1018"/>
      <c r="G119" s="1018"/>
      <c r="H119" s="1018"/>
      <c r="I119" s="1018"/>
      <c r="J119" s="1018"/>
      <c r="K119" s="1018"/>
      <c r="L119" s="1018"/>
      <c r="M119" s="1018"/>
      <c r="N119" s="1018"/>
      <c r="O119" s="1018"/>
      <c r="P119" s="1018"/>
      <c r="Q119" s="1018"/>
      <c r="R119" s="1018"/>
      <c r="S119" s="1018"/>
      <c r="T119" s="1018"/>
      <c r="U119" s="1018"/>
      <c r="V119" s="1018"/>
      <c r="W119" s="1018"/>
      <c r="X119" s="1018"/>
      <c r="Y119" s="1018"/>
      <c r="Z119" s="1019"/>
      <c r="AA119" s="985" t="s">
        <v>127</v>
      </c>
      <c r="AB119" s="986"/>
      <c r="AC119" s="986"/>
      <c r="AD119" s="986"/>
      <c r="AE119" s="987"/>
      <c r="AF119" s="988" t="s">
        <v>127</v>
      </c>
      <c r="AG119" s="986"/>
      <c r="AH119" s="986"/>
      <c r="AI119" s="986"/>
      <c r="AJ119" s="987"/>
      <c r="AK119" s="988" t="s">
        <v>456</v>
      </c>
      <c r="AL119" s="986"/>
      <c r="AM119" s="986"/>
      <c r="AN119" s="986"/>
      <c r="AO119" s="987"/>
      <c r="AP119" s="989" t="s">
        <v>127</v>
      </c>
      <c r="AQ119" s="990"/>
      <c r="AR119" s="990"/>
      <c r="AS119" s="990"/>
      <c r="AT119" s="991"/>
      <c r="AU119" s="996"/>
      <c r="AV119" s="997"/>
      <c r="AW119" s="997"/>
      <c r="AX119" s="997"/>
      <c r="AY119" s="997"/>
      <c r="AZ119" s="278" t="s">
        <v>186</v>
      </c>
      <c r="BA119" s="278"/>
      <c r="BB119" s="278"/>
      <c r="BC119" s="278"/>
      <c r="BD119" s="278"/>
      <c r="BE119" s="278"/>
      <c r="BF119" s="278"/>
      <c r="BG119" s="278"/>
      <c r="BH119" s="278"/>
      <c r="BI119" s="278"/>
      <c r="BJ119" s="278"/>
      <c r="BK119" s="278"/>
      <c r="BL119" s="278"/>
      <c r="BM119" s="278"/>
      <c r="BN119" s="278"/>
      <c r="BO119" s="1069" t="s">
        <v>460</v>
      </c>
      <c r="BP119" s="1100"/>
      <c r="BQ119" s="1091">
        <v>3918405</v>
      </c>
      <c r="BR119" s="1092"/>
      <c r="BS119" s="1092"/>
      <c r="BT119" s="1092"/>
      <c r="BU119" s="1092"/>
      <c r="BV119" s="1092">
        <v>4018333</v>
      </c>
      <c r="BW119" s="1092"/>
      <c r="BX119" s="1092"/>
      <c r="BY119" s="1092"/>
      <c r="BZ119" s="1092"/>
      <c r="CA119" s="1092">
        <v>4293209</v>
      </c>
      <c r="CB119" s="1092"/>
      <c r="CC119" s="1092"/>
      <c r="CD119" s="1092"/>
      <c r="CE119" s="1092"/>
      <c r="CF119" s="1093"/>
      <c r="CG119" s="1094"/>
      <c r="CH119" s="1094"/>
      <c r="CI119" s="1094"/>
      <c r="CJ119" s="1095"/>
      <c r="CK119" s="1041"/>
      <c r="CL119" s="1042"/>
      <c r="CM119" s="1096" t="s">
        <v>461</v>
      </c>
      <c r="CN119" s="1097"/>
      <c r="CO119" s="1097"/>
      <c r="CP119" s="1097"/>
      <c r="CQ119" s="1097"/>
      <c r="CR119" s="1097"/>
      <c r="CS119" s="1097"/>
      <c r="CT119" s="1097"/>
      <c r="CU119" s="1097"/>
      <c r="CV119" s="1097"/>
      <c r="CW119" s="1097"/>
      <c r="CX119" s="1097"/>
      <c r="CY119" s="1097"/>
      <c r="CZ119" s="1097"/>
      <c r="DA119" s="1097"/>
      <c r="DB119" s="1097"/>
      <c r="DC119" s="1097"/>
      <c r="DD119" s="1097"/>
      <c r="DE119" s="1097"/>
      <c r="DF119" s="1098"/>
      <c r="DG119" s="1099" t="s">
        <v>456</v>
      </c>
      <c r="DH119" s="1078"/>
      <c r="DI119" s="1078"/>
      <c r="DJ119" s="1078"/>
      <c r="DK119" s="1079"/>
      <c r="DL119" s="1077" t="s">
        <v>127</v>
      </c>
      <c r="DM119" s="1078"/>
      <c r="DN119" s="1078"/>
      <c r="DO119" s="1078"/>
      <c r="DP119" s="1079"/>
      <c r="DQ119" s="1077" t="s">
        <v>127</v>
      </c>
      <c r="DR119" s="1078"/>
      <c r="DS119" s="1078"/>
      <c r="DT119" s="1078"/>
      <c r="DU119" s="1079"/>
      <c r="DV119" s="1080" t="s">
        <v>127</v>
      </c>
      <c r="DW119" s="1081"/>
      <c r="DX119" s="1081"/>
      <c r="DY119" s="1081"/>
      <c r="DZ119" s="1082"/>
    </row>
    <row r="120" spans="1:130" s="247" customFormat="1" ht="26.25" customHeight="1" x14ac:dyDescent="0.15">
      <c r="A120" s="1153"/>
      <c r="B120" s="1040"/>
      <c r="C120" s="1010" t="s">
        <v>437</v>
      </c>
      <c r="D120" s="1011"/>
      <c r="E120" s="1011"/>
      <c r="F120" s="1011"/>
      <c r="G120" s="1011"/>
      <c r="H120" s="1011"/>
      <c r="I120" s="1011"/>
      <c r="J120" s="1011"/>
      <c r="K120" s="1011"/>
      <c r="L120" s="1011"/>
      <c r="M120" s="1011"/>
      <c r="N120" s="1011"/>
      <c r="O120" s="1011"/>
      <c r="P120" s="1011"/>
      <c r="Q120" s="1011"/>
      <c r="R120" s="1011"/>
      <c r="S120" s="1011"/>
      <c r="T120" s="1011"/>
      <c r="U120" s="1011"/>
      <c r="V120" s="1011"/>
      <c r="W120" s="1011"/>
      <c r="X120" s="1011"/>
      <c r="Y120" s="1011"/>
      <c r="Z120" s="1012"/>
      <c r="AA120" s="1052" t="s">
        <v>127</v>
      </c>
      <c r="AB120" s="1053"/>
      <c r="AC120" s="1053"/>
      <c r="AD120" s="1053"/>
      <c r="AE120" s="1054"/>
      <c r="AF120" s="1055" t="s">
        <v>456</v>
      </c>
      <c r="AG120" s="1053"/>
      <c r="AH120" s="1053"/>
      <c r="AI120" s="1053"/>
      <c r="AJ120" s="1054"/>
      <c r="AK120" s="1055" t="s">
        <v>127</v>
      </c>
      <c r="AL120" s="1053"/>
      <c r="AM120" s="1053"/>
      <c r="AN120" s="1053"/>
      <c r="AO120" s="1054"/>
      <c r="AP120" s="1056" t="s">
        <v>127</v>
      </c>
      <c r="AQ120" s="1057"/>
      <c r="AR120" s="1057"/>
      <c r="AS120" s="1057"/>
      <c r="AT120" s="1058"/>
      <c r="AU120" s="1083" t="s">
        <v>462</v>
      </c>
      <c r="AV120" s="1084"/>
      <c r="AW120" s="1084"/>
      <c r="AX120" s="1084"/>
      <c r="AY120" s="1085"/>
      <c r="AZ120" s="1034" t="s">
        <v>463</v>
      </c>
      <c r="BA120" s="983"/>
      <c r="BB120" s="983"/>
      <c r="BC120" s="983"/>
      <c r="BD120" s="983"/>
      <c r="BE120" s="983"/>
      <c r="BF120" s="983"/>
      <c r="BG120" s="983"/>
      <c r="BH120" s="983"/>
      <c r="BI120" s="983"/>
      <c r="BJ120" s="983"/>
      <c r="BK120" s="983"/>
      <c r="BL120" s="983"/>
      <c r="BM120" s="983"/>
      <c r="BN120" s="983"/>
      <c r="BO120" s="983"/>
      <c r="BP120" s="984"/>
      <c r="BQ120" s="1020">
        <v>4654812</v>
      </c>
      <c r="BR120" s="1021"/>
      <c r="BS120" s="1021"/>
      <c r="BT120" s="1021"/>
      <c r="BU120" s="1021"/>
      <c r="BV120" s="1021">
        <v>4993382</v>
      </c>
      <c r="BW120" s="1021"/>
      <c r="BX120" s="1021"/>
      <c r="BY120" s="1021"/>
      <c r="BZ120" s="1021"/>
      <c r="CA120" s="1021">
        <v>4399136</v>
      </c>
      <c r="CB120" s="1021"/>
      <c r="CC120" s="1021"/>
      <c r="CD120" s="1021"/>
      <c r="CE120" s="1021"/>
      <c r="CF120" s="1035">
        <v>331.4</v>
      </c>
      <c r="CG120" s="1036"/>
      <c r="CH120" s="1036"/>
      <c r="CI120" s="1036"/>
      <c r="CJ120" s="1036"/>
      <c r="CK120" s="1101" t="s">
        <v>464</v>
      </c>
      <c r="CL120" s="1102"/>
      <c r="CM120" s="1102"/>
      <c r="CN120" s="1102"/>
      <c r="CO120" s="1103"/>
      <c r="CP120" s="1109" t="s">
        <v>465</v>
      </c>
      <c r="CQ120" s="1110"/>
      <c r="CR120" s="1110"/>
      <c r="CS120" s="1110"/>
      <c r="CT120" s="1110"/>
      <c r="CU120" s="1110"/>
      <c r="CV120" s="1110"/>
      <c r="CW120" s="1110"/>
      <c r="CX120" s="1110"/>
      <c r="CY120" s="1110"/>
      <c r="CZ120" s="1110"/>
      <c r="DA120" s="1110"/>
      <c r="DB120" s="1110"/>
      <c r="DC120" s="1110"/>
      <c r="DD120" s="1110"/>
      <c r="DE120" s="1110"/>
      <c r="DF120" s="1111"/>
      <c r="DG120" s="1020">
        <v>217350</v>
      </c>
      <c r="DH120" s="1021"/>
      <c r="DI120" s="1021"/>
      <c r="DJ120" s="1021"/>
      <c r="DK120" s="1021"/>
      <c r="DL120" s="1021">
        <v>307236</v>
      </c>
      <c r="DM120" s="1021"/>
      <c r="DN120" s="1021"/>
      <c r="DO120" s="1021"/>
      <c r="DP120" s="1021"/>
      <c r="DQ120" s="1021">
        <v>429630</v>
      </c>
      <c r="DR120" s="1021"/>
      <c r="DS120" s="1021"/>
      <c r="DT120" s="1021"/>
      <c r="DU120" s="1021"/>
      <c r="DV120" s="1022">
        <v>32.4</v>
      </c>
      <c r="DW120" s="1022"/>
      <c r="DX120" s="1022"/>
      <c r="DY120" s="1022"/>
      <c r="DZ120" s="1023"/>
    </row>
    <row r="121" spans="1:130" s="247" customFormat="1" ht="26.25" customHeight="1" x14ac:dyDescent="0.15">
      <c r="A121" s="1153"/>
      <c r="B121" s="1040"/>
      <c r="C121" s="1061" t="s">
        <v>466</v>
      </c>
      <c r="D121" s="1062"/>
      <c r="E121" s="1062"/>
      <c r="F121" s="1062"/>
      <c r="G121" s="1062"/>
      <c r="H121" s="1062"/>
      <c r="I121" s="1062"/>
      <c r="J121" s="1062"/>
      <c r="K121" s="1062"/>
      <c r="L121" s="1062"/>
      <c r="M121" s="1062"/>
      <c r="N121" s="1062"/>
      <c r="O121" s="1062"/>
      <c r="P121" s="1062"/>
      <c r="Q121" s="1062"/>
      <c r="R121" s="1062"/>
      <c r="S121" s="1062"/>
      <c r="T121" s="1062"/>
      <c r="U121" s="1062"/>
      <c r="V121" s="1062"/>
      <c r="W121" s="1062"/>
      <c r="X121" s="1062"/>
      <c r="Y121" s="1062"/>
      <c r="Z121" s="1063"/>
      <c r="AA121" s="1052" t="s">
        <v>127</v>
      </c>
      <c r="AB121" s="1053"/>
      <c r="AC121" s="1053"/>
      <c r="AD121" s="1053"/>
      <c r="AE121" s="1054"/>
      <c r="AF121" s="1055" t="s">
        <v>127</v>
      </c>
      <c r="AG121" s="1053"/>
      <c r="AH121" s="1053"/>
      <c r="AI121" s="1053"/>
      <c r="AJ121" s="1054"/>
      <c r="AK121" s="1055" t="s">
        <v>456</v>
      </c>
      <c r="AL121" s="1053"/>
      <c r="AM121" s="1053"/>
      <c r="AN121" s="1053"/>
      <c r="AO121" s="1054"/>
      <c r="AP121" s="1056" t="s">
        <v>127</v>
      </c>
      <c r="AQ121" s="1057"/>
      <c r="AR121" s="1057"/>
      <c r="AS121" s="1057"/>
      <c r="AT121" s="1058"/>
      <c r="AU121" s="1086"/>
      <c r="AV121" s="1087"/>
      <c r="AW121" s="1087"/>
      <c r="AX121" s="1087"/>
      <c r="AY121" s="1088"/>
      <c r="AZ121" s="1043" t="s">
        <v>467</v>
      </c>
      <c r="BA121" s="1044"/>
      <c r="BB121" s="1044"/>
      <c r="BC121" s="1044"/>
      <c r="BD121" s="1044"/>
      <c r="BE121" s="1044"/>
      <c r="BF121" s="1044"/>
      <c r="BG121" s="1044"/>
      <c r="BH121" s="1044"/>
      <c r="BI121" s="1044"/>
      <c r="BJ121" s="1044"/>
      <c r="BK121" s="1044"/>
      <c r="BL121" s="1044"/>
      <c r="BM121" s="1044"/>
      <c r="BN121" s="1044"/>
      <c r="BO121" s="1044"/>
      <c r="BP121" s="1045"/>
      <c r="BQ121" s="1013">
        <v>1368</v>
      </c>
      <c r="BR121" s="1014"/>
      <c r="BS121" s="1014"/>
      <c r="BT121" s="1014"/>
      <c r="BU121" s="1014"/>
      <c r="BV121" s="1014">
        <v>119</v>
      </c>
      <c r="BW121" s="1014"/>
      <c r="BX121" s="1014"/>
      <c r="BY121" s="1014"/>
      <c r="BZ121" s="1014"/>
      <c r="CA121" s="1014" t="s">
        <v>456</v>
      </c>
      <c r="CB121" s="1014"/>
      <c r="CC121" s="1014"/>
      <c r="CD121" s="1014"/>
      <c r="CE121" s="1014"/>
      <c r="CF121" s="1008" t="s">
        <v>127</v>
      </c>
      <c r="CG121" s="1009"/>
      <c r="CH121" s="1009"/>
      <c r="CI121" s="1009"/>
      <c r="CJ121" s="1009"/>
      <c r="CK121" s="1104"/>
      <c r="CL121" s="1105"/>
      <c r="CM121" s="1105"/>
      <c r="CN121" s="1105"/>
      <c r="CO121" s="1106"/>
      <c r="CP121" s="1114" t="s">
        <v>405</v>
      </c>
      <c r="CQ121" s="1115"/>
      <c r="CR121" s="1115"/>
      <c r="CS121" s="1115"/>
      <c r="CT121" s="1115"/>
      <c r="CU121" s="1115"/>
      <c r="CV121" s="1115"/>
      <c r="CW121" s="1115"/>
      <c r="CX121" s="1115"/>
      <c r="CY121" s="1115"/>
      <c r="CZ121" s="1115"/>
      <c r="DA121" s="1115"/>
      <c r="DB121" s="1115"/>
      <c r="DC121" s="1115"/>
      <c r="DD121" s="1115"/>
      <c r="DE121" s="1115"/>
      <c r="DF121" s="1116"/>
      <c r="DG121" s="1013">
        <v>43109</v>
      </c>
      <c r="DH121" s="1014"/>
      <c r="DI121" s="1014"/>
      <c r="DJ121" s="1014"/>
      <c r="DK121" s="1014"/>
      <c r="DL121" s="1014">
        <v>40912</v>
      </c>
      <c r="DM121" s="1014"/>
      <c r="DN121" s="1014"/>
      <c r="DO121" s="1014"/>
      <c r="DP121" s="1014"/>
      <c r="DQ121" s="1014">
        <v>36608</v>
      </c>
      <c r="DR121" s="1014"/>
      <c r="DS121" s="1014"/>
      <c r="DT121" s="1014"/>
      <c r="DU121" s="1014"/>
      <c r="DV121" s="1015">
        <v>2.8</v>
      </c>
      <c r="DW121" s="1015"/>
      <c r="DX121" s="1015"/>
      <c r="DY121" s="1015"/>
      <c r="DZ121" s="1016"/>
    </row>
    <row r="122" spans="1:130" s="247" customFormat="1" ht="26.25" customHeight="1" x14ac:dyDescent="0.15">
      <c r="A122" s="1153"/>
      <c r="B122" s="1040"/>
      <c r="C122" s="1010" t="s">
        <v>447</v>
      </c>
      <c r="D122" s="1011"/>
      <c r="E122" s="1011"/>
      <c r="F122" s="1011"/>
      <c r="G122" s="1011"/>
      <c r="H122" s="1011"/>
      <c r="I122" s="1011"/>
      <c r="J122" s="1011"/>
      <c r="K122" s="1011"/>
      <c r="L122" s="1011"/>
      <c r="M122" s="1011"/>
      <c r="N122" s="1011"/>
      <c r="O122" s="1011"/>
      <c r="P122" s="1011"/>
      <c r="Q122" s="1011"/>
      <c r="R122" s="1011"/>
      <c r="S122" s="1011"/>
      <c r="T122" s="1011"/>
      <c r="U122" s="1011"/>
      <c r="V122" s="1011"/>
      <c r="W122" s="1011"/>
      <c r="X122" s="1011"/>
      <c r="Y122" s="1011"/>
      <c r="Z122" s="1012"/>
      <c r="AA122" s="1052" t="s">
        <v>456</v>
      </c>
      <c r="AB122" s="1053"/>
      <c r="AC122" s="1053"/>
      <c r="AD122" s="1053"/>
      <c r="AE122" s="1054"/>
      <c r="AF122" s="1055" t="s">
        <v>127</v>
      </c>
      <c r="AG122" s="1053"/>
      <c r="AH122" s="1053"/>
      <c r="AI122" s="1053"/>
      <c r="AJ122" s="1054"/>
      <c r="AK122" s="1055" t="s">
        <v>127</v>
      </c>
      <c r="AL122" s="1053"/>
      <c r="AM122" s="1053"/>
      <c r="AN122" s="1053"/>
      <c r="AO122" s="1054"/>
      <c r="AP122" s="1056" t="s">
        <v>456</v>
      </c>
      <c r="AQ122" s="1057"/>
      <c r="AR122" s="1057"/>
      <c r="AS122" s="1057"/>
      <c r="AT122" s="1058"/>
      <c r="AU122" s="1086"/>
      <c r="AV122" s="1087"/>
      <c r="AW122" s="1087"/>
      <c r="AX122" s="1087"/>
      <c r="AY122" s="1088"/>
      <c r="AZ122" s="1068" t="s">
        <v>468</v>
      </c>
      <c r="BA122" s="1059"/>
      <c r="BB122" s="1059"/>
      <c r="BC122" s="1059"/>
      <c r="BD122" s="1059"/>
      <c r="BE122" s="1059"/>
      <c r="BF122" s="1059"/>
      <c r="BG122" s="1059"/>
      <c r="BH122" s="1059"/>
      <c r="BI122" s="1059"/>
      <c r="BJ122" s="1059"/>
      <c r="BK122" s="1059"/>
      <c r="BL122" s="1059"/>
      <c r="BM122" s="1059"/>
      <c r="BN122" s="1059"/>
      <c r="BO122" s="1059"/>
      <c r="BP122" s="1060"/>
      <c r="BQ122" s="1091">
        <v>3351344</v>
      </c>
      <c r="BR122" s="1092"/>
      <c r="BS122" s="1092"/>
      <c r="BT122" s="1092"/>
      <c r="BU122" s="1092"/>
      <c r="BV122" s="1092">
        <v>3362343</v>
      </c>
      <c r="BW122" s="1092"/>
      <c r="BX122" s="1092"/>
      <c r="BY122" s="1092"/>
      <c r="BZ122" s="1092"/>
      <c r="CA122" s="1092">
        <v>3242208</v>
      </c>
      <c r="CB122" s="1092"/>
      <c r="CC122" s="1092"/>
      <c r="CD122" s="1092"/>
      <c r="CE122" s="1092"/>
      <c r="CF122" s="1112">
        <v>244.3</v>
      </c>
      <c r="CG122" s="1113"/>
      <c r="CH122" s="1113"/>
      <c r="CI122" s="1113"/>
      <c r="CJ122" s="1113"/>
      <c r="CK122" s="1104"/>
      <c r="CL122" s="1105"/>
      <c r="CM122" s="1105"/>
      <c r="CN122" s="1105"/>
      <c r="CO122" s="1106"/>
      <c r="CP122" s="1114" t="s">
        <v>469</v>
      </c>
      <c r="CQ122" s="1115"/>
      <c r="CR122" s="1115"/>
      <c r="CS122" s="1115"/>
      <c r="CT122" s="1115"/>
      <c r="CU122" s="1115"/>
      <c r="CV122" s="1115"/>
      <c r="CW122" s="1115"/>
      <c r="CX122" s="1115"/>
      <c r="CY122" s="1115"/>
      <c r="CZ122" s="1115"/>
      <c r="DA122" s="1115"/>
      <c r="DB122" s="1115"/>
      <c r="DC122" s="1115"/>
      <c r="DD122" s="1115"/>
      <c r="DE122" s="1115"/>
      <c r="DF122" s="1116"/>
      <c r="DG122" s="1013" t="s">
        <v>456</v>
      </c>
      <c r="DH122" s="1014"/>
      <c r="DI122" s="1014"/>
      <c r="DJ122" s="1014"/>
      <c r="DK122" s="1014"/>
      <c r="DL122" s="1014" t="s">
        <v>456</v>
      </c>
      <c r="DM122" s="1014"/>
      <c r="DN122" s="1014"/>
      <c r="DO122" s="1014"/>
      <c r="DP122" s="1014"/>
      <c r="DQ122" s="1014" t="s">
        <v>127</v>
      </c>
      <c r="DR122" s="1014"/>
      <c r="DS122" s="1014"/>
      <c r="DT122" s="1014"/>
      <c r="DU122" s="1014"/>
      <c r="DV122" s="1015" t="s">
        <v>456</v>
      </c>
      <c r="DW122" s="1015"/>
      <c r="DX122" s="1015"/>
      <c r="DY122" s="1015"/>
      <c r="DZ122" s="1016"/>
    </row>
    <row r="123" spans="1:130" s="247" customFormat="1" ht="26.25" customHeight="1" x14ac:dyDescent="0.15">
      <c r="A123" s="1153"/>
      <c r="B123" s="1040"/>
      <c r="C123" s="1010" t="s">
        <v>453</v>
      </c>
      <c r="D123" s="1011"/>
      <c r="E123" s="1011"/>
      <c r="F123" s="1011"/>
      <c r="G123" s="1011"/>
      <c r="H123" s="1011"/>
      <c r="I123" s="1011"/>
      <c r="J123" s="1011"/>
      <c r="K123" s="1011"/>
      <c r="L123" s="1011"/>
      <c r="M123" s="1011"/>
      <c r="N123" s="1011"/>
      <c r="O123" s="1011"/>
      <c r="P123" s="1011"/>
      <c r="Q123" s="1011"/>
      <c r="R123" s="1011"/>
      <c r="S123" s="1011"/>
      <c r="T123" s="1011"/>
      <c r="U123" s="1011"/>
      <c r="V123" s="1011"/>
      <c r="W123" s="1011"/>
      <c r="X123" s="1011"/>
      <c r="Y123" s="1011"/>
      <c r="Z123" s="1012"/>
      <c r="AA123" s="1052" t="s">
        <v>127</v>
      </c>
      <c r="AB123" s="1053"/>
      <c r="AC123" s="1053"/>
      <c r="AD123" s="1053"/>
      <c r="AE123" s="1054"/>
      <c r="AF123" s="1055" t="s">
        <v>456</v>
      </c>
      <c r="AG123" s="1053"/>
      <c r="AH123" s="1053"/>
      <c r="AI123" s="1053"/>
      <c r="AJ123" s="1054"/>
      <c r="AK123" s="1055" t="s">
        <v>127</v>
      </c>
      <c r="AL123" s="1053"/>
      <c r="AM123" s="1053"/>
      <c r="AN123" s="1053"/>
      <c r="AO123" s="1054"/>
      <c r="AP123" s="1056" t="s">
        <v>127</v>
      </c>
      <c r="AQ123" s="1057"/>
      <c r="AR123" s="1057"/>
      <c r="AS123" s="1057"/>
      <c r="AT123" s="1058"/>
      <c r="AU123" s="1089"/>
      <c r="AV123" s="1090"/>
      <c r="AW123" s="1090"/>
      <c r="AX123" s="1090"/>
      <c r="AY123" s="1090"/>
      <c r="AZ123" s="278" t="s">
        <v>186</v>
      </c>
      <c r="BA123" s="278"/>
      <c r="BB123" s="278"/>
      <c r="BC123" s="278"/>
      <c r="BD123" s="278"/>
      <c r="BE123" s="278"/>
      <c r="BF123" s="278"/>
      <c r="BG123" s="278"/>
      <c r="BH123" s="278"/>
      <c r="BI123" s="278"/>
      <c r="BJ123" s="278"/>
      <c r="BK123" s="278"/>
      <c r="BL123" s="278"/>
      <c r="BM123" s="278"/>
      <c r="BN123" s="278"/>
      <c r="BO123" s="1069" t="s">
        <v>470</v>
      </c>
      <c r="BP123" s="1100"/>
      <c r="BQ123" s="1159">
        <v>8007524</v>
      </c>
      <c r="BR123" s="1160"/>
      <c r="BS123" s="1160"/>
      <c r="BT123" s="1160"/>
      <c r="BU123" s="1160"/>
      <c r="BV123" s="1160">
        <v>8355844</v>
      </c>
      <c r="BW123" s="1160"/>
      <c r="BX123" s="1160"/>
      <c r="BY123" s="1160"/>
      <c r="BZ123" s="1160"/>
      <c r="CA123" s="1160">
        <v>7641344</v>
      </c>
      <c r="CB123" s="1160"/>
      <c r="CC123" s="1160"/>
      <c r="CD123" s="1160"/>
      <c r="CE123" s="1160"/>
      <c r="CF123" s="1093"/>
      <c r="CG123" s="1094"/>
      <c r="CH123" s="1094"/>
      <c r="CI123" s="1094"/>
      <c r="CJ123" s="1095"/>
      <c r="CK123" s="1104"/>
      <c r="CL123" s="1105"/>
      <c r="CM123" s="1105"/>
      <c r="CN123" s="1105"/>
      <c r="CO123" s="1106"/>
      <c r="CP123" s="1114" t="s">
        <v>471</v>
      </c>
      <c r="CQ123" s="1115"/>
      <c r="CR123" s="1115"/>
      <c r="CS123" s="1115"/>
      <c r="CT123" s="1115"/>
      <c r="CU123" s="1115"/>
      <c r="CV123" s="1115"/>
      <c r="CW123" s="1115"/>
      <c r="CX123" s="1115"/>
      <c r="CY123" s="1115"/>
      <c r="CZ123" s="1115"/>
      <c r="DA123" s="1115"/>
      <c r="DB123" s="1115"/>
      <c r="DC123" s="1115"/>
      <c r="DD123" s="1115"/>
      <c r="DE123" s="1115"/>
      <c r="DF123" s="1116"/>
      <c r="DG123" s="1052" t="s">
        <v>127</v>
      </c>
      <c r="DH123" s="1053"/>
      <c r="DI123" s="1053"/>
      <c r="DJ123" s="1053"/>
      <c r="DK123" s="1054"/>
      <c r="DL123" s="1055" t="s">
        <v>127</v>
      </c>
      <c r="DM123" s="1053"/>
      <c r="DN123" s="1053"/>
      <c r="DO123" s="1053"/>
      <c r="DP123" s="1054"/>
      <c r="DQ123" s="1055" t="s">
        <v>456</v>
      </c>
      <c r="DR123" s="1053"/>
      <c r="DS123" s="1053"/>
      <c r="DT123" s="1053"/>
      <c r="DU123" s="1054"/>
      <c r="DV123" s="1056" t="s">
        <v>456</v>
      </c>
      <c r="DW123" s="1057"/>
      <c r="DX123" s="1057"/>
      <c r="DY123" s="1057"/>
      <c r="DZ123" s="1058"/>
    </row>
    <row r="124" spans="1:130" s="247" customFormat="1" ht="26.25" customHeight="1" thickBot="1" x14ac:dyDescent="0.2">
      <c r="A124" s="1153"/>
      <c r="B124" s="1040"/>
      <c r="C124" s="1010" t="s">
        <v>457</v>
      </c>
      <c r="D124" s="1011"/>
      <c r="E124" s="1011"/>
      <c r="F124" s="1011"/>
      <c r="G124" s="1011"/>
      <c r="H124" s="1011"/>
      <c r="I124" s="1011"/>
      <c r="J124" s="1011"/>
      <c r="K124" s="1011"/>
      <c r="L124" s="1011"/>
      <c r="M124" s="1011"/>
      <c r="N124" s="1011"/>
      <c r="O124" s="1011"/>
      <c r="P124" s="1011"/>
      <c r="Q124" s="1011"/>
      <c r="R124" s="1011"/>
      <c r="S124" s="1011"/>
      <c r="T124" s="1011"/>
      <c r="U124" s="1011"/>
      <c r="V124" s="1011"/>
      <c r="W124" s="1011"/>
      <c r="X124" s="1011"/>
      <c r="Y124" s="1011"/>
      <c r="Z124" s="1012"/>
      <c r="AA124" s="1052" t="s">
        <v>456</v>
      </c>
      <c r="AB124" s="1053"/>
      <c r="AC124" s="1053"/>
      <c r="AD124" s="1053"/>
      <c r="AE124" s="1054"/>
      <c r="AF124" s="1055" t="s">
        <v>127</v>
      </c>
      <c r="AG124" s="1053"/>
      <c r="AH124" s="1053"/>
      <c r="AI124" s="1053"/>
      <c r="AJ124" s="1054"/>
      <c r="AK124" s="1055" t="s">
        <v>127</v>
      </c>
      <c r="AL124" s="1053"/>
      <c r="AM124" s="1053"/>
      <c r="AN124" s="1053"/>
      <c r="AO124" s="1054"/>
      <c r="AP124" s="1056" t="s">
        <v>456</v>
      </c>
      <c r="AQ124" s="1057"/>
      <c r="AR124" s="1057"/>
      <c r="AS124" s="1057"/>
      <c r="AT124" s="1058"/>
      <c r="AU124" s="1155" t="s">
        <v>472</v>
      </c>
      <c r="AV124" s="1156"/>
      <c r="AW124" s="1156"/>
      <c r="AX124" s="1156"/>
      <c r="AY124" s="1156"/>
      <c r="AZ124" s="1156"/>
      <c r="BA124" s="1156"/>
      <c r="BB124" s="1156"/>
      <c r="BC124" s="1156"/>
      <c r="BD124" s="1156"/>
      <c r="BE124" s="1156"/>
      <c r="BF124" s="1156"/>
      <c r="BG124" s="1156"/>
      <c r="BH124" s="1156"/>
      <c r="BI124" s="1156"/>
      <c r="BJ124" s="1156"/>
      <c r="BK124" s="1156"/>
      <c r="BL124" s="1156"/>
      <c r="BM124" s="1156"/>
      <c r="BN124" s="1156"/>
      <c r="BO124" s="1156"/>
      <c r="BP124" s="1157"/>
      <c r="BQ124" s="1158" t="s">
        <v>127</v>
      </c>
      <c r="BR124" s="1122"/>
      <c r="BS124" s="1122"/>
      <c r="BT124" s="1122"/>
      <c r="BU124" s="1122"/>
      <c r="BV124" s="1122" t="s">
        <v>456</v>
      </c>
      <c r="BW124" s="1122"/>
      <c r="BX124" s="1122"/>
      <c r="BY124" s="1122"/>
      <c r="BZ124" s="1122"/>
      <c r="CA124" s="1122" t="s">
        <v>456</v>
      </c>
      <c r="CB124" s="1122"/>
      <c r="CC124" s="1122"/>
      <c r="CD124" s="1122"/>
      <c r="CE124" s="1122"/>
      <c r="CF124" s="1123"/>
      <c r="CG124" s="1124"/>
      <c r="CH124" s="1124"/>
      <c r="CI124" s="1124"/>
      <c r="CJ124" s="1125"/>
      <c r="CK124" s="1107"/>
      <c r="CL124" s="1107"/>
      <c r="CM124" s="1107"/>
      <c r="CN124" s="1107"/>
      <c r="CO124" s="1108"/>
      <c r="CP124" s="1114" t="s">
        <v>473</v>
      </c>
      <c r="CQ124" s="1115"/>
      <c r="CR124" s="1115"/>
      <c r="CS124" s="1115"/>
      <c r="CT124" s="1115"/>
      <c r="CU124" s="1115"/>
      <c r="CV124" s="1115"/>
      <c r="CW124" s="1115"/>
      <c r="CX124" s="1115"/>
      <c r="CY124" s="1115"/>
      <c r="CZ124" s="1115"/>
      <c r="DA124" s="1115"/>
      <c r="DB124" s="1115"/>
      <c r="DC124" s="1115"/>
      <c r="DD124" s="1115"/>
      <c r="DE124" s="1115"/>
      <c r="DF124" s="1116"/>
      <c r="DG124" s="1099" t="s">
        <v>127</v>
      </c>
      <c r="DH124" s="1078"/>
      <c r="DI124" s="1078"/>
      <c r="DJ124" s="1078"/>
      <c r="DK124" s="1079"/>
      <c r="DL124" s="1077" t="s">
        <v>127</v>
      </c>
      <c r="DM124" s="1078"/>
      <c r="DN124" s="1078"/>
      <c r="DO124" s="1078"/>
      <c r="DP124" s="1079"/>
      <c r="DQ124" s="1077" t="s">
        <v>456</v>
      </c>
      <c r="DR124" s="1078"/>
      <c r="DS124" s="1078"/>
      <c r="DT124" s="1078"/>
      <c r="DU124" s="1079"/>
      <c r="DV124" s="1080" t="s">
        <v>456</v>
      </c>
      <c r="DW124" s="1081"/>
      <c r="DX124" s="1081"/>
      <c r="DY124" s="1081"/>
      <c r="DZ124" s="1082"/>
    </row>
    <row r="125" spans="1:130" s="247" customFormat="1" ht="26.25" customHeight="1" x14ac:dyDescent="0.15">
      <c r="A125" s="1153"/>
      <c r="B125" s="1040"/>
      <c r="C125" s="1010" t="s">
        <v>459</v>
      </c>
      <c r="D125" s="1011"/>
      <c r="E125" s="1011"/>
      <c r="F125" s="1011"/>
      <c r="G125" s="1011"/>
      <c r="H125" s="1011"/>
      <c r="I125" s="1011"/>
      <c r="J125" s="1011"/>
      <c r="K125" s="1011"/>
      <c r="L125" s="1011"/>
      <c r="M125" s="1011"/>
      <c r="N125" s="1011"/>
      <c r="O125" s="1011"/>
      <c r="P125" s="1011"/>
      <c r="Q125" s="1011"/>
      <c r="R125" s="1011"/>
      <c r="S125" s="1011"/>
      <c r="T125" s="1011"/>
      <c r="U125" s="1011"/>
      <c r="V125" s="1011"/>
      <c r="W125" s="1011"/>
      <c r="X125" s="1011"/>
      <c r="Y125" s="1011"/>
      <c r="Z125" s="1012"/>
      <c r="AA125" s="1052" t="s">
        <v>127</v>
      </c>
      <c r="AB125" s="1053"/>
      <c r="AC125" s="1053"/>
      <c r="AD125" s="1053"/>
      <c r="AE125" s="1054"/>
      <c r="AF125" s="1055" t="s">
        <v>456</v>
      </c>
      <c r="AG125" s="1053"/>
      <c r="AH125" s="1053"/>
      <c r="AI125" s="1053"/>
      <c r="AJ125" s="1054"/>
      <c r="AK125" s="1055" t="s">
        <v>456</v>
      </c>
      <c r="AL125" s="1053"/>
      <c r="AM125" s="1053"/>
      <c r="AN125" s="1053"/>
      <c r="AO125" s="1054"/>
      <c r="AP125" s="1056" t="s">
        <v>456</v>
      </c>
      <c r="AQ125" s="1057"/>
      <c r="AR125" s="1057"/>
      <c r="AS125" s="1057"/>
      <c r="AT125" s="1058"/>
      <c r="AU125" s="279"/>
      <c r="AV125" s="280"/>
      <c r="AW125" s="280"/>
      <c r="AX125" s="280"/>
      <c r="AY125" s="280"/>
      <c r="AZ125" s="280"/>
      <c r="BA125" s="280"/>
      <c r="BB125" s="280"/>
      <c r="BC125" s="280"/>
      <c r="BD125" s="280"/>
      <c r="BE125" s="280"/>
      <c r="BF125" s="280"/>
      <c r="BG125" s="280"/>
      <c r="BH125" s="280"/>
      <c r="BI125" s="280"/>
      <c r="BJ125" s="280"/>
      <c r="BK125" s="280"/>
      <c r="BL125" s="280"/>
      <c r="BM125" s="280"/>
      <c r="BN125" s="280"/>
      <c r="BO125" s="280"/>
      <c r="BP125" s="280"/>
      <c r="BQ125" s="281"/>
      <c r="BR125" s="281"/>
      <c r="BS125" s="281"/>
      <c r="BT125" s="281"/>
      <c r="BU125" s="281"/>
      <c r="BV125" s="281"/>
      <c r="BW125" s="281"/>
      <c r="BX125" s="281"/>
      <c r="BY125" s="281"/>
      <c r="BZ125" s="281"/>
      <c r="CA125" s="281"/>
      <c r="CB125" s="281"/>
      <c r="CC125" s="281"/>
      <c r="CD125" s="281"/>
      <c r="CE125" s="281"/>
      <c r="CF125" s="281"/>
      <c r="CG125" s="281"/>
      <c r="CH125" s="281"/>
      <c r="CI125" s="281"/>
      <c r="CJ125" s="282"/>
      <c r="CK125" s="1117" t="s">
        <v>474</v>
      </c>
      <c r="CL125" s="1102"/>
      <c r="CM125" s="1102"/>
      <c r="CN125" s="1102"/>
      <c r="CO125" s="1103"/>
      <c r="CP125" s="1034" t="s">
        <v>475</v>
      </c>
      <c r="CQ125" s="983"/>
      <c r="CR125" s="983"/>
      <c r="CS125" s="983"/>
      <c r="CT125" s="983"/>
      <c r="CU125" s="983"/>
      <c r="CV125" s="983"/>
      <c r="CW125" s="983"/>
      <c r="CX125" s="983"/>
      <c r="CY125" s="983"/>
      <c r="CZ125" s="983"/>
      <c r="DA125" s="983"/>
      <c r="DB125" s="983"/>
      <c r="DC125" s="983"/>
      <c r="DD125" s="983"/>
      <c r="DE125" s="983"/>
      <c r="DF125" s="984"/>
      <c r="DG125" s="1020" t="s">
        <v>456</v>
      </c>
      <c r="DH125" s="1021"/>
      <c r="DI125" s="1021"/>
      <c r="DJ125" s="1021"/>
      <c r="DK125" s="1021"/>
      <c r="DL125" s="1021" t="s">
        <v>127</v>
      </c>
      <c r="DM125" s="1021"/>
      <c r="DN125" s="1021"/>
      <c r="DO125" s="1021"/>
      <c r="DP125" s="1021"/>
      <c r="DQ125" s="1021" t="s">
        <v>127</v>
      </c>
      <c r="DR125" s="1021"/>
      <c r="DS125" s="1021"/>
      <c r="DT125" s="1021"/>
      <c r="DU125" s="1021"/>
      <c r="DV125" s="1022" t="s">
        <v>127</v>
      </c>
      <c r="DW125" s="1022"/>
      <c r="DX125" s="1022"/>
      <c r="DY125" s="1022"/>
      <c r="DZ125" s="1023"/>
    </row>
    <row r="126" spans="1:130" s="247" customFormat="1" ht="26.25" customHeight="1" thickBot="1" x14ac:dyDescent="0.2">
      <c r="A126" s="1153"/>
      <c r="B126" s="1040"/>
      <c r="C126" s="1010" t="s">
        <v>461</v>
      </c>
      <c r="D126" s="1011"/>
      <c r="E126" s="1011"/>
      <c r="F126" s="1011"/>
      <c r="G126" s="1011"/>
      <c r="H126" s="1011"/>
      <c r="I126" s="1011"/>
      <c r="J126" s="1011"/>
      <c r="K126" s="1011"/>
      <c r="L126" s="1011"/>
      <c r="M126" s="1011"/>
      <c r="N126" s="1011"/>
      <c r="O126" s="1011"/>
      <c r="P126" s="1011"/>
      <c r="Q126" s="1011"/>
      <c r="R126" s="1011"/>
      <c r="S126" s="1011"/>
      <c r="T126" s="1011"/>
      <c r="U126" s="1011"/>
      <c r="V126" s="1011"/>
      <c r="W126" s="1011"/>
      <c r="X126" s="1011"/>
      <c r="Y126" s="1011"/>
      <c r="Z126" s="1012"/>
      <c r="AA126" s="1052" t="s">
        <v>456</v>
      </c>
      <c r="AB126" s="1053"/>
      <c r="AC126" s="1053"/>
      <c r="AD126" s="1053"/>
      <c r="AE126" s="1054"/>
      <c r="AF126" s="1055" t="s">
        <v>127</v>
      </c>
      <c r="AG126" s="1053"/>
      <c r="AH126" s="1053"/>
      <c r="AI126" s="1053"/>
      <c r="AJ126" s="1054"/>
      <c r="AK126" s="1055" t="s">
        <v>456</v>
      </c>
      <c r="AL126" s="1053"/>
      <c r="AM126" s="1053"/>
      <c r="AN126" s="1053"/>
      <c r="AO126" s="1054"/>
      <c r="AP126" s="1056" t="s">
        <v>456</v>
      </c>
      <c r="AQ126" s="1057"/>
      <c r="AR126" s="1057"/>
      <c r="AS126" s="1057"/>
      <c r="AT126" s="1058"/>
      <c r="AU126" s="283"/>
      <c r="AV126" s="283"/>
      <c r="AW126" s="283"/>
      <c r="AX126" s="283"/>
      <c r="AY126" s="283"/>
      <c r="AZ126" s="283"/>
      <c r="BA126" s="283"/>
      <c r="BB126" s="283"/>
      <c r="BC126" s="283"/>
      <c r="BD126" s="283"/>
      <c r="BE126" s="283"/>
      <c r="BF126" s="283"/>
      <c r="BG126" s="283"/>
      <c r="BH126" s="283"/>
      <c r="BI126" s="283"/>
      <c r="BJ126" s="283"/>
      <c r="BK126" s="283"/>
      <c r="BL126" s="283"/>
      <c r="BM126" s="283"/>
      <c r="BN126" s="283"/>
      <c r="BO126" s="283"/>
      <c r="BP126" s="283"/>
      <c r="BQ126" s="283"/>
      <c r="BR126" s="283"/>
      <c r="BS126" s="283"/>
      <c r="BT126" s="283"/>
      <c r="BU126" s="283"/>
      <c r="BV126" s="283"/>
      <c r="BW126" s="283"/>
      <c r="BX126" s="283"/>
      <c r="BY126" s="283"/>
      <c r="BZ126" s="283"/>
      <c r="CA126" s="283"/>
      <c r="CB126" s="283"/>
      <c r="CC126" s="283"/>
      <c r="CD126" s="284"/>
      <c r="CE126" s="284"/>
      <c r="CF126" s="284"/>
      <c r="CG126" s="281"/>
      <c r="CH126" s="281"/>
      <c r="CI126" s="281"/>
      <c r="CJ126" s="282"/>
      <c r="CK126" s="1118"/>
      <c r="CL126" s="1105"/>
      <c r="CM126" s="1105"/>
      <c r="CN126" s="1105"/>
      <c r="CO126" s="1106"/>
      <c r="CP126" s="1043" t="s">
        <v>476</v>
      </c>
      <c r="CQ126" s="1044"/>
      <c r="CR126" s="1044"/>
      <c r="CS126" s="1044"/>
      <c r="CT126" s="1044"/>
      <c r="CU126" s="1044"/>
      <c r="CV126" s="1044"/>
      <c r="CW126" s="1044"/>
      <c r="CX126" s="1044"/>
      <c r="CY126" s="1044"/>
      <c r="CZ126" s="1044"/>
      <c r="DA126" s="1044"/>
      <c r="DB126" s="1044"/>
      <c r="DC126" s="1044"/>
      <c r="DD126" s="1044"/>
      <c r="DE126" s="1044"/>
      <c r="DF126" s="1045"/>
      <c r="DG126" s="1013" t="s">
        <v>456</v>
      </c>
      <c r="DH126" s="1014"/>
      <c r="DI126" s="1014"/>
      <c r="DJ126" s="1014"/>
      <c r="DK126" s="1014"/>
      <c r="DL126" s="1014" t="s">
        <v>127</v>
      </c>
      <c r="DM126" s="1014"/>
      <c r="DN126" s="1014"/>
      <c r="DO126" s="1014"/>
      <c r="DP126" s="1014"/>
      <c r="DQ126" s="1014" t="s">
        <v>127</v>
      </c>
      <c r="DR126" s="1014"/>
      <c r="DS126" s="1014"/>
      <c r="DT126" s="1014"/>
      <c r="DU126" s="1014"/>
      <c r="DV126" s="1015" t="s">
        <v>127</v>
      </c>
      <c r="DW126" s="1015"/>
      <c r="DX126" s="1015"/>
      <c r="DY126" s="1015"/>
      <c r="DZ126" s="1016"/>
    </row>
    <row r="127" spans="1:130" s="247" customFormat="1" ht="26.25" customHeight="1" x14ac:dyDescent="0.15">
      <c r="A127" s="1154"/>
      <c r="B127" s="1042"/>
      <c r="C127" s="1096" t="s">
        <v>477</v>
      </c>
      <c r="D127" s="1097"/>
      <c r="E127" s="1097"/>
      <c r="F127" s="1097"/>
      <c r="G127" s="1097"/>
      <c r="H127" s="1097"/>
      <c r="I127" s="1097"/>
      <c r="J127" s="1097"/>
      <c r="K127" s="1097"/>
      <c r="L127" s="1097"/>
      <c r="M127" s="1097"/>
      <c r="N127" s="1097"/>
      <c r="O127" s="1097"/>
      <c r="P127" s="1097"/>
      <c r="Q127" s="1097"/>
      <c r="R127" s="1097"/>
      <c r="S127" s="1097"/>
      <c r="T127" s="1097"/>
      <c r="U127" s="1097"/>
      <c r="V127" s="1097"/>
      <c r="W127" s="1097"/>
      <c r="X127" s="1097"/>
      <c r="Y127" s="1097"/>
      <c r="Z127" s="1098"/>
      <c r="AA127" s="1052" t="s">
        <v>127</v>
      </c>
      <c r="AB127" s="1053"/>
      <c r="AC127" s="1053"/>
      <c r="AD127" s="1053"/>
      <c r="AE127" s="1054"/>
      <c r="AF127" s="1055" t="s">
        <v>127</v>
      </c>
      <c r="AG127" s="1053"/>
      <c r="AH127" s="1053"/>
      <c r="AI127" s="1053"/>
      <c r="AJ127" s="1054"/>
      <c r="AK127" s="1055" t="s">
        <v>456</v>
      </c>
      <c r="AL127" s="1053"/>
      <c r="AM127" s="1053"/>
      <c r="AN127" s="1053"/>
      <c r="AO127" s="1054"/>
      <c r="AP127" s="1056" t="s">
        <v>456</v>
      </c>
      <c r="AQ127" s="1057"/>
      <c r="AR127" s="1057"/>
      <c r="AS127" s="1057"/>
      <c r="AT127" s="1058"/>
      <c r="AU127" s="283"/>
      <c r="AV127" s="283"/>
      <c r="AW127" s="283"/>
      <c r="AX127" s="1126" t="s">
        <v>478</v>
      </c>
      <c r="AY127" s="1127"/>
      <c r="AZ127" s="1127"/>
      <c r="BA127" s="1127"/>
      <c r="BB127" s="1127"/>
      <c r="BC127" s="1127"/>
      <c r="BD127" s="1127"/>
      <c r="BE127" s="1128"/>
      <c r="BF127" s="1129" t="s">
        <v>479</v>
      </c>
      <c r="BG127" s="1127"/>
      <c r="BH127" s="1127"/>
      <c r="BI127" s="1127"/>
      <c r="BJ127" s="1127"/>
      <c r="BK127" s="1127"/>
      <c r="BL127" s="1128"/>
      <c r="BM127" s="1129" t="s">
        <v>480</v>
      </c>
      <c r="BN127" s="1127"/>
      <c r="BO127" s="1127"/>
      <c r="BP127" s="1127"/>
      <c r="BQ127" s="1127"/>
      <c r="BR127" s="1127"/>
      <c r="BS127" s="1128"/>
      <c r="BT127" s="1129" t="s">
        <v>481</v>
      </c>
      <c r="BU127" s="1127"/>
      <c r="BV127" s="1127"/>
      <c r="BW127" s="1127"/>
      <c r="BX127" s="1127"/>
      <c r="BY127" s="1127"/>
      <c r="BZ127" s="1151"/>
      <c r="CA127" s="283"/>
      <c r="CB127" s="283"/>
      <c r="CC127" s="283"/>
      <c r="CD127" s="284"/>
      <c r="CE127" s="284"/>
      <c r="CF127" s="284"/>
      <c r="CG127" s="281"/>
      <c r="CH127" s="281"/>
      <c r="CI127" s="281"/>
      <c r="CJ127" s="282"/>
      <c r="CK127" s="1118"/>
      <c r="CL127" s="1105"/>
      <c r="CM127" s="1105"/>
      <c r="CN127" s="1105"/>
      <c r="CO127" s="1106"/>
      <c r="CP127" s="1043" t="s">
        <v>482</v>
      </c>
      <c r="CQ127" s="1044"/>
      <c r="CR127" s="1044"/>
      <c r="CS127" s="1044"/>
      <c r="CT127" s="1044"/>
      <c r="CU127" s="1044"/>
      <c r="CV127" s="1044"/>
      <c r="CW127" s="1044"/>
      <c r="CX127" s="1044"/>
      <c r="CY127" s="1044"/>
      <c r="CZ127" s="1044"/>
      <c r="DA127" s="1044"/>
      <c r="DB127" s="1044"/>
      <c r="DC127" s="1044"/>
      <c r="DD127" s="1044"/>
      <c r="DE127" s="1044"/>
      <c r="DF127" s="1045"/>
      <c r="DG127" s="1013" t="s">
        <v>456</v>
      </c>
      <c r="DH127" s="1014"/>
      <c r="DI127" s="1014"/>
      <c r="DJ127" s="1014"/>
      <c r="DK127" s="1014"/>
      <c r="DL127" s="1014" t="s">
        <v>456</v>
      </c>
      <c r="DM127" s="1014"/>
      <c r="DN127" s="1014"/>
      <c r="DO127" s="1014"/>
      <c r="DP127" s="1014"/>
      <c r="DQ127" s="1014" t="s">
        <v>456</v>
      </c>
      <c r="DR127" s="1014"/>
      <c r="DS127" s="1014"/>
      <c r="DT127" s="1014"/>
      <c r="DU127" s="1014"/>
      <c r="DV127" s="1015" t="s">
        <v>456</v>
      </c>
      <c r="DW127" s="1015"/>
      <c r="DX127" s="1015"/>
      <c r="DY127" s="1015"/>
      <c r="DZ127" s="1016"/>
    </row>
    <row r="128" spans="1:130" s="247" customFormat="1" ht="26.25" customHeight="1" thickBot="1" x14ac:dyDescent="0.2">
      <c r="A128" s="1137" t="s">
        <v>483</v>
      </c>
      <c r="B128" s="1138"/>
      <c r="C128" s="1138"/>
      <c r="D128" s="1138"/>
      <c r="E128" s="1138"/>
      <c r="F128" s="1138"/>
      <c r="G128" s="1138"/>
      <c r="H128" s="1138"/>
      <c r="I128" s="1138"/>
      <c r="J128" s="1138"/>
      <c r="K128" s="1138"/>
      <c r="L128" s="1138"/>
      <c r="M128" s="1138"/>
      <c r="N128" s="1138"/>
      <c r="O128" s="1138"/>
      <c r="P128" s="1138"/>
      <c r="Q128" s="1138"/>
      <c r="R128" s="1138"/>
      <c r="S128" s="1138"/>
      <c r="T128" s="1138"/>
      <c r="U128" s="1138"/>
      <c r="V128" s="1138"/>
      <c r="W128" s="1139" t="s">
        <v>484</v>
      </c>
      <c r="X128" s="1139"/>
      <c r="Y128" s="1139"/>
      <c r="Z128" s="1140"/>
      <c r="AA128" s="1141">
        <v>30345</v>
      </c>
      <c r="AB128" s="1142"/>
      <c r="AC128" s="1142"/>
      <c r="AD128" s="1142"/>
      <c r="AE128" s="1143"/>
      <c r="AF128" s="1144">
        <v>1561</v>
      </c>
      <c r="AG128" s="1142"/>
      <c r="AH128" s="1142"/>
      <c r="AI128" s="1142"/>
      <c r="AJ128" s="1143"/>
      <c r="AK128" s="1144">
        <v>122</v>
      </c>
      <c r="AL128" s="1142"/>
      <c r="AM128" s="1142"/>
      <c r="AN128" s="1142"/>
      <c r="AO128" s="1143"/>
      <c r="AP128" s="1145"/>
      <c r="AQ128" s="1146"/>
      <c r="AR128" s="1146"/>
      <c r="AS128" s="1146"/>
      <c r="AT128" s="1147"/>
      <c r="AU128" s="283"/>
      <c r="AV128" s="283"/>
      <c r="AW128" s="283"/>
      <c r="AX128" s="982" t="s">
        <v>485</v>
      </c>
      <c r="AY128" s="983"/>
      <c r="AZ128" s="983"/>
      <c r="BA128" s="983"/>
      <c r="BB128" s="983"/>
      <c r="BC128" s="983"/>
      <c r="BD128" s="983"/>
      <c r="BE128" s="984"/>
      <c r="BF128" s="1148" t="s">
        <v>456</v>
      </c>
      <c r="BG128" s="1149"/>
      <c r="BH128" s="1149"/>
      <c r="BI128" s="1149"/>
      <c r="BJ128" s="1149"/>
      <c r="BK128" s="1149"/>
      <c r="BL128" s="1150"/>
      <c r="BM128" s="1148">
        <v>15</v>
      </c>
      <c r="BN128" s="1149"/>
      <c r="BO128" s="1149"/>
      <c r="BP128" s="1149"/>
      <c r="BQ128" s="1149"/>
      <c r="BR128" s="1149"/>
      <c r="BS128" s="1150"/>
      <c r="BT128" s="1148">
        <v>20</v>
      </c>
      <c r="BU128" s="1149"/>
      <c r="BV128" s="1149"/>
      <c r="BW128" s="1149"/>
      <c r="BX128" s="1149"/>
      <c r="BY128" s="1149"/>
      <c r="BZ128" s="1173"/>
      <c r="CA128" s="284"/>
      <c r="CB128" s="284"/>
      <c r="CC128" s="284"/>
      <c r="CD128" s="284"/>
      <c r="CE128" s="284"/>
      <c r="CF128" s="284"/>
      <c r="CG128" s="281"/>
      <c r="CH128" s="281"/>
      <c r="CI128" s="281"/>
      <c r="CJ128" s="282"/>
      <c r="CK128" s="1119"/>
      <c r="CL128" s="1120"/>
      <c r="CM128" s="1120"/>
      <c r="CN128" s="1120"/>
      <c r="CO128" s="1121"/>
      <c r="CP128" s="1130" t="s">
        <v>486</v>
      </c>
      <c r="CQ128" s="1131"/>
      <c r="CR128" s="1131"/>
      <c r="CS128" s="1131"/>
      <c r="CT128" s="1131"/>
      <c r="CU128" s="1131"/>
      <c r="CV128" s="1131"/>
      <c r="CW128" s="1131"/>
      <c r="CX128" s="1131"/>
      <c r="CY128" s="1131"/>
      <c r="CZ128" s="1131"/>
      <c r="DA128" s="1131"/>
      <c r="DB128" s="1131"/>
      <c r="DC128" s="1131"/>
      <c r="DD128" s="1131"/>
      <c r="DE128" s="1131"/>
      <c r="DF128" s="1132"/>
      <c r="DG128" s="1133" t="s">
        <v>456</v>
      </c>
      <c r="DH128" s="1134"/>
      <c r="DI128" s="1134"/>
      <c r="DJ128" s="1134"/>
      <c r="DK128" s="1134"/>
      <c r="DL128" s="1134" t="s">
        <v>127</v>
      </c>
      <c r="DM128" s="1134"/>
      <c r="DN128" s="1134"/>
      <c r="DO128" s="1134"/>
      <c r="DP128" s="1134"/>
      <c r="DQ128" s="1134" t="s">
        <v>456</v>
      </c>
      <c r="DR128" s="1134"/>
      <c r="DS128" s="1134"/>
      <c r="DT128" s="1134"/>
      <c r="DU128" s="1134"/>
      <c r="DV128" s="1135" t="s">
        <v>127</v>
      </c>
      <c r="DW128" s="1135"/>
      <c r="DX128" s="1135"/>
      <c r="DY128" s="1135"/>
      <c r="DZ128" s="1136"/>
    </row>
    <row r="129" spans="1:131" s="247" customFormat="1" ht="26.25" customHeight="1" x14ac:dyDescent="0.15">
      <c r="A129" s="1024" t="s">
        <v>106</v>
      </c>
      <c r="B129" s="1025"/>
      <c r="C129" s="1025"/>
      <c r="D129" s="1025"/>
      <c r="E129" s="1025"/>
      <c r="F129" s="1025"/>
      <c r="G129" s="1025"/>
      <c r="H129" s="1025"/>
      <c r="I129" s="1025"/>
      <c r="J129" s="1025"/>
      <c r="K129" s="1025"/>
      <c r="L129" s="1025"/>
      <c r="M129" s="1025"/>
      <c r="N129" s="1025"/>
      <c r="O129" s="1025"/>
      <c r="P129" s="1025"/>
      <c r="Q129" s="1025"/>
      <c r="R129" s="1025"/>
      <c r="S129" s="1025"/>
      <c r="T129" s="1025"/>
      <c r="U129" s="1025"/>
      <c r="V129" s="1025"/>
      <c r="W129" s="1167" t="s">
        <v>487</v>
      </c>
      <c r="X129" s="1168"/>
      <c r="Y129" s="1168"/>
      <c r="Z129" s="1169"/>
      <c r="AA129" s="1052">
        <v>1615463</v>
      </c>
      <c r="AB129" s="1053"/>
      <c r="AC129" s="1053"/>
      <c r="AD129" s="1053"/>
      <c r="AE129" s="1054"/>
      <c r="AF129" s="1055">
        <v>1610654</v>
      </c>
      <c r="AG129" s="1053"/>
      <c r="AH129" s="1053"/>
      <c r="AI129" s="1053"/>
      <c r="AJ129" s="1054"/>
      <c r="AK129" s="1055">
        <v>1617262</v>
      </c>
      <c r="AL129" s="1053"/>
      <c r="AM129" s="1053"/>
      <c r="AN129" s="1053"/>
      <c r="AO129" s="1054"/>
      <c r="AP129" s="1170"/>
      <c r="AQ129" s="1171"/>
      <c r="AR129" s="1171"/>
      <c r="AS129" s="1171"/>
      <c r="AT129" s="1172"/>
      <c r="AU129" s="285"/>
      <c r="AV129" s="285"/>
      <c r="AW129" s="285"/>
      <c r="AX129" s="1161" t="s">
        <v>488</v>
      </c>
      <c r="AY129" s="1044"/>
      <c r="AZ129" s="1044"/>
      <c r="BA129" s="1044"/>
      <c r="BB129" s="1044"/>
      <c r="BC129" s="1044"/>
      <c r="BD129" s="1044"/>
      <c r="BE129" s="1045"/>
      <c r="BF129" s="1162" t="s">
        <v>127</v>
      </c>
      <c r="BG129" s="1163"/>
      <c r="BH129" s="1163"/>
      <c r="BI129" s="1163"/>
      <c r="BJ129" s="1163"/>
      <c r="BK129" s="1163"/>
      <c r="BL129" s="1164"/>
      <c r="BM129" s="1162">
        <v>20</v>
      </c>
      <c r="BN129" s="1163"/>
      <c r="BO129" s="1163"/>
      <c r="BP129" s="1163"/>
      <c r="BQ129" s="1163"/>
      <c r="BR129" s="1163"/>
      <c r="BS129" s="1164"/>
      <c r="BT129" s="1162">
        <v>30</v>
      </c>
      <c r="BU129" s="1165"/>
      <c r="BV129" s="1165"/>
      <c r="BW129" s="1165"/>
      <c r="BX129" s="1165"/>
      <c r="BY129" s="1165"/>
      <c r="BZ129" s="1166"/>
      <c r="CA129" s="286"/>
      <c r="CB129" s="286"/>
      <c r="CC129" s="286"/>
      <c r="CD129" s="286"/>
      <c r="CE129" s="286"/>
      <c r="CF129" s="286"/>
      <c r="CG129" s="286"/>
      <c r="CH129" s="286"/>
      <c r="CI129" s="286"/>
      <c r="CJ129" s="286"/>
      <c r="CK129" s="286"/>
      <c r="CL129" s="286"/>
      <c r="CM129" s="286"/>
      <c r="CN129" s="286"/>
      <c r="CO129" s="286"/>
      <c r="CP129" s="286"/>
      <c r="CQ129" s="286"/>
      <c r="CR129" s="286"/>
      <c r="CS129" s="286"/>
      <c r="CT129" s="286"/>
      <c r="CU129" s="286"/>
      <c r="CV129" s="286"/>
      <c r="CW129" s="286"/>
      <c r="CX129" s="286"/>
      <c r="CY129" s="286"/>
      <c r="CZ129" s="286"/>
      <c r="DA129" s="286"/>
      <c r="DB129" s="286"/>
      <c r="DC129" s="286"/>
      <c r="DD129" s="286"/>
      <c r="DE129" s="286"/>
      <c r="DF129" s="286"/>
      <c r="DG129" s="286"/>
      <c r="DH129" s="286"/>
      <c r="DI129" s="286"/>
      <c r="DJ129" s="286"/>
      <c r="DK129" s="286"/>
      <c r="DL129" s="286"/>
      <c r="DM129" s="286"/>
      <c r="DN129" s="286"/>
      <c r="DO129" s="286"/>
      <c r="DP129" s="254"/>
      <c r="DQ129" s="254"/>
      <c r="DR129" s="254"/>
      <c r="DS129" s="254"/>
      <c r="DT129" s="254"/>
      <c r="DU129" s="254"/>
      <c r="DV129" s="254"/>
      <c r="DW129" s="254"/>
      <c r="DX129" s="254"/>
      <c r="DY129" s="254"/>
      <c r="DZ129" s="258"/>
    </row>
    <row r="130" spans="1:131" s="247" customFormat="1" ht="26.25" customHeight="1" x14ac:dyDescent="0.15">
      <c r="A130" s="1024" t="s">
        <v>489</v>
      </c>
      <c r="B130" s="1025"/>
      <c r="C130" s="1025"/>
      <c r="D130" s="1025"/>
      <c r="E130" s="1025"/>
      <c r="F130" s="1025"/>
      <c r="G130" s="1025"/>
      <c r="H130" s="1025"/>
      <c r="I130" s="1025"/>
      <c r="J130" s="1025"/>
      <c r="K130" s="1025"/>
      <c r="L130" s="1025"/>
      <c r="M130" s="1025"/>
      <c r="N130" s="1025"/>
      <c r="O130" s="1025"/>
      <c r="P130" s="1025"/>
      <c r="Q130" s="1025"/>
      <c r="R130" s="1025"/>
      <c r="S130" s="1025"/>
      <c r="T130" s="1025"/>
      <c r="U130" s="1025"/>
      <c r="V130" s="1025"/>
      <c r="W130" s="1167" t="s">
        <v>490</v>
      </c>
      <c r="X130" s="1168"/>
      <c r="Y130" s="1168"/>
      <c r="Z130" s="1169"/>
      <c r="AA130" s="1052">
        <v>289122</v>
      </c>
      <c r="AB130" s="1053"/>
      <c r="AC130" s="1053"/>
      <c r="AD130" s="1053"/>
      <c r="AE130" s="1054"/>
      <c r="AF130" s="1055">
        <v>270256</v>
      </c>
      <c r="AG130" s="1053"/>
      <c r="AH130" s="1053"/>
      <c r="AI130" s="1053"/>
      <c r="AJ130" s="1054"/>
      <c r="AK130" s="1055">
        <v>289969</v>
      </c>
      <c r="AL130" s="1053"/>
      <c r="AM130" s="1053"/>
      <c r="AN130" s="1053"/>
      <c r="AO130" s="1054"/>
      <c r="AP130" s="1170"/>
      <c r="AQ130" s="1171"/>
      <c r="AR130" s="1171"/>
      <c r="AS130" s="1171"/>
      <c r="AT130" s="1172"/>
      <c r="AU130" s="285"/>
      <c r="AV130" s="285"/>
      <c r="AW130" s="285"/>
      <c r="AX130" s="1161" t="s">
        <v>491</v>
      </c>
      <c r="AY130" s="1044"/>
      <c r="AZ130" s="1044"/>
      <c r="BA130" s="1044"/>
      <c r="BB130" s="1044"/>
      <c r="BC130" s="1044"/>
      <c r="BD130" s="1044"/>
      <c r="BE130" s="1045"/>
      <c r="BF130" s="1198">
        <v>1.2</v>
      </c>
      <c r="BG130" s="1199"/>
      <c r="BH130" s="1199"/>
      <c r="BI130" s="1199"/>
      <c r="BJ130" s="1199"/>
      <c r="BK130" s="1199"/>
      <c r="BL130" s="1200"/>
      <c r="BM130" s="1198">
        <v>25</v>
      </c>
      <c r="BN130" s="1199"/>
      <c r="BO130" s="1199"/>
      <c r="BP130" s="1199"/>
      <c r="BQ130" s="1199"/>
      <c r="BR130" s="1199"/>
      <c r="BS130" s="1200"/>
      <c r="BT130" s="1198">
        <v>35</v>
      </c>
      <c r="BU130" s="1201"/>
      <c r="BV130" s="1201"/>
      <c r="BW130" s="1201"/>
      <c r="BX130" s="1201"/>
      <c r="BY130" s="1201"/>
      <c r="BZ130" s="1202"/>
      <c r="CA130" s="286"/>
      <c r="CB130" s="286"/>
      <c r="CC130" s="286"/>
      <c r="CD130" s="286"/>
      <c r="CE130" s="286"/>
      <c r="CF130" s="286"/>
      <c r="CG130" s="286"/>
      <c r="CH130" s="286"/>
      <c r="CI130" s="286"/>
      <c r="CJ130" s="286"/>
      <c r="CK130" s="286"/>
      <c r="CL130" s="286"/>
      <c r="CM130" s="286"/>
      <c r="CN130" s="286"/>
      <c r="CO130" s="286"/>
      <c r="CP130" s="286"/>
      <c r="CQ130" s="286"/>
      <c r="CR130" s="286"/>
      <c r="CS130" s="286"/>
      <c r="CT130" s="286"/>
      <c r="CU130" s="286"/>
      <c r="CV130" s="286"/>
      <c r="CW130" s="286"/>
      <c r="CX130" s="286"/>
      <c r="CY130" s="286"/>
      <c r="CZ130" s="286"/>
      <c r="DA130" s="286"/>
      <c r="DB130" s="286"/>
      <c r="DC130" s="286"/>
      <c r="DD130" s="286"/>
      <c r="DE130" s="286"/>
      <c r="DF130" s="286"/>
      <c r="DG130" s="286"/>
      <c r="DH130" s="286"/>
      <c r="DI130" s="286"/>
      <c r="DJ130" s="286"/>
      <c r="DK130" s="286"/>
      <c r="DL130" s="286"/>
      <c r="DM130" s="286"/>
      <c r="DN130" s="286"/>
      <c r="DO130" s="286"/>
      <c r="DP130" s="254"/>
      <c r="DQ130" s="254"/>
      <c r="DR130" s="254"/>
      <c r="DS130" s="254"/>
      <c r="DT130" s="254"/>
      <c r="DU130" s="254"/>
      <c r="DV130" s="254"/>
      <c r="DW130" s="254"/>
      <c r="DX130" s="254"/>
      <c r="DY130" s="254"/>
      <c r="DZ130" s="258"/>
    </row>
    <row r="131" spans="1:131" s="247" customFormat="1" ht="26.25" customHeight="1" thickBot="1" x14ac:dyDescent="0.2">
      <c r="A131" s="1203"/>
      <c r="B131" s="1204"/>
      <c r="C131" s="1204"/>
      <c r="D131" s="1204"/>
      <c r="E131" s="1204"/>
      <c r="F131" s="1204"/>
      <c r="G131" s="1204"/>
      <c r="H131" s="1204"/>
      <c r="I131" s="1204"/>
      <c r="J131" s="1204"/>
      <c r="K131" s="1204"/>
      <c r="L131" s="1204"/>
      <c r="M131" s="1204"/>
      <c r="N131" s="1204"/>
      <c r="O131" s="1204"/>
      <c r="P131" s="1204"/>
      <c r="Q131" s="1204"/>
      <c r="R131" s="1204"/>
      <c r="S131" s="1204"/>
      <c r="T131" s="1204"/>
      <c r="U131" s="1204"/>
      <c r="V131" s="1204"/>
      <c r="W131" s="1205" t="s">
        <v>492</v>
      </c>
      <c r="X131" s="1206"/>
      <c r="Y131" s="1206"/>
      <c r="Z131" s="1207"/>
      <c r="AA131" s="1099">
        <v>1326341</v>
      </c>
      <c r="AB131" s="1078"/>
      <c r="AC131" s="1078"/>
      <c r="AD131" s="1078"/>
      <c r="AE131" s="1079"/>
      <c r="AF131" s="1077">
        <v>1340398</v>
      </c>
      <c r="AG131" s="1078"/>
      <c r="AH131" s="1078"/>
      <c r="AI131" s="1078"/>
      <c r="AJ131" s="1079"/>
      <c r="AK131" s="1077">
        <v>1327293</v>
      </c>
      <c r="AL131" s="1078"/>
      <c r="AM131" s="1078"/>
      <c r="AN131" s="1078"/>
      <c r="AO131" s="1079"/>
      <c r="AP131" s="1208"/>
      <c r="AQ131" s="1209"/>
      <c r="AR131" s="1209"/>
      <c r="AS131" s="1209"/>
      <c r="AT131" s="1210"/>
      <c r="AU131" s="285"/>
      <c r="AV131" s="285"/>
      <c r="AW131" s="285"/>
      <c r="AX131" s="1180" t="s">
        <v>493</v>
      </c>
      <c r="AY131" s="1131"/>
      <c r="AZ131" s="1131"/>
      <c r="BA131" s="1131"/>
      <c r="BB131" s="1131"/>
      <c r="BC131" s="1131"/>
      <c r="BD131" s="1131"/>
      <c r="BE131" s="1132"/>
      <c r="BF131" s="1181" t="s">
        <v>127</v>
      </c>
      <c r="BG131" s="1182"/>
      <c r="BH131" s="1182"/>
      <c r="BI131" s="1182"/>
      <c r="BJ131" s="1182"/>
      <c r="BK131" s="1182"/>
      <c r="BL131" s="1183"/>
      <c r="BM131" s="1181">
        <v>350</v>
      </c>
      <c r="BN131" s="1182"/>
      <c r="BO131" s="1182"/>
      <c r="BP131" s="1182"/>
      <c r="BQ131" s="1182"/>
      <c r="BR131" s="1182"/>
      <c r="BS131" s="1183"/>
      <c r="BT131" s="1184"/>
      <c r="BU131" s="1185"/>
      <c r="BV131" s="1185"/>
      <c r="BW131" s="1185"/>
      <c r="BX131" s="1185"/>
      <c r="BY131" s="1185"/>
      <c r="BZ131" s="1186"/>
      <c r="CA131" s="286"/>
      <c r="CB131" s="286"/>
      <c r="CC131" s="286"/>
      <c r="CD131" s="286"/>
      <c r="CE131" s="286"/>
      <c r="CF131" s="286"/>
      <c r="CG131" s="286"/>
      <c r="CH131" s="286"/>
      <c r="CI131" s="286"/>
      <c r="CJ131" s="286"/>
      <c r="CK131" s="286"/>
      <c r="CL131" s="286"/>
      <c r="CM131" s="286"/>
      <c r="CN131" s="286"/>
      <c r="CO131" s="286"/>
      <c r="CP131" s="286"/>
      <c r="CQ131" s="286"/>
      <c r="CR131" s="286"/>
      <c r="CS131" s="286"/>
      <c r="CT131" s="286"/>
      <c r="CU131" s="286"/>
      <c r="CV131" s="286"/>
      <c r="CW131" s="286"/>
      <c r="CX131" s="286"/>
      <c r="CY131" s="286"/>
      <c r="CZ131" s="286"/>
      <c r="DA131" s="286"/>
      <c r="DB131" s="286"/>
      <c r="DC131" s="286"/>
      <c r="DD131" s="286"/>
      <c r="DE131" s="286"/>
      <c r="DF131" s="286"/>
      <c r="DG131" s="286"/>
      <c r="DH131" s="286"/>
      <c r="DI131" s="286"/>
      <c r="DJ131" s="286"/>
      <c r="DK131" s="286"/>
      <c r="DL131" s="286"/>
      <c r="DM131" s="286"/>
      <c r="DN131" s="286"/>
      <c r="DO131" s="286"/>
      <c r="DP131" s="254"/>
      <c r="DQ131" s="254"/>
      <c r="DR131" s="254"/>
      <c r="DS131" s="254"/>
      <c r="DT131" s="254"/>
      <c r="DU131" s="254"/>
      <c r="DV131" s="254"/>
      <c r="DW131" s="254"/>
      <c r="DX131" s="254"/>
      <c r="DY131" s="254"/>
      <c r="DZ131" s="258"/>
    </row>
    <row r="132" spans="1:131" s="247" customFormat="1" ht="26.25" customHeight="1" x14ac:dyDescent="0.15">
      <c r="A132" s="1187" t="s">
        <v>494</v>
      </c>
      <c r="B132" s="1188"/>
      <c r="C132" s="1188"/>
      <c r="D132" s="1188"/>
      <c r="E132" s="1188"/>
      <c r="F132" s="1188"/>
      <c r="G132" s="1188"/>
      <c r="H132" s="1188"/>
      <c r="I132" s="1188"/>
      <c r="J132" s="1188"/>
      <c r="K132" s="1188"/>
      <c r="L132" s="1188"/>
      <c r="M132" s="1188"/>
      <c r="N132" s="1188"/>
      <c r="O132" s="1188"/>
      <c r="P132" s="1188"/>
      <c r="Q132" s="1188"/>
      <c r="R132" s="1188"/>
      <c r="S132" s="1188"/>
      <c r="T132" s="1188"/>
      <c r="U132" s="1188"/>
      <c r="V132" s="1191" t="s">
        <v>495</v>
      </c>
      <c r="W132" s="1191"/>
      <c r="X132" s="1191"/>
      <c r="Y132" s="1191"/>
      <c r="Z132" s="1192"/>
      <c r="AA132" s="1193">
        <v>1.9245427829999999</v>
      </c>
      <c r="AB132" s="1194"/>
      <c r="AC132" s="1194"/>
      <c r="AD132" s="1194"/>
      <c r="AE132" s="1195"/>
      <c r="AF132" s="1196">
        <v>1.1248151669999999</v>
      </c>
      <c r="AG132" s="1194"/>
      <c r="AH132" s="1194"/>
      <c r="AI132" s="1194"/>
      <c r="AJ132" s="1195"/>
      <c r="AK132" s="1196">
        <v>0.63753820699999997</v>
      </c>
      <c r="AL132" s="1194"/>
      <c r="AM132" s="1194"/>
      <c r="AN132" s="1194"/>
      <c r="AO132" s="1195"/>
      <c r="AP132" s="1093"/>
      <c r="AQ132" s="1094"/>
      <c r="AR132" s="1094"/>
      <c r="AS132" s="1094"/>
      <c r="AT132" s="1197"/>
      <c r="AU132" s="287"/>
      <c r="AV132" s="288"/>
      <c r="AW132" s="288"/>
      <c r="AX132" s="254"/>
      <c r="AY132" s="254"/>
      <c r="AZ132" s="254"/>
      <c r="BA132" s="254"/>
      <c r="BB132" s="254"/>
      <c r="BC132" s="254"/>
      <c r="BD132" s="254"/>
      <c r="BE132" s="254"/>
      <c r="BF132" s="254"/>
      <c r="BG132" s="254"/>
      <c r="BH132" s="254"/>
      <c r="BI132" s="254"/>
      <c r="BJ132" s="254"/>
      <c r="BK132" s="254"/>
      <c r="BL132" s="254"/>
      <c r="BM132" s="254"/>
      <c r="BN132" s="254"/>
      <c r="BO132" s="254"/>
      <c r="BP132" s="254"/>
      <c r="BQ132" s="254"/>
      <c r="BR132" s="254"/>
      <c r="BS132" s="255"/>
      <c r="BT132" s="254"/>
      <c r="BU132" s="254"/>
      <c r="BV132" s="254"/>
      <c r="BW132" s="254"/>
      <c r="BX132" s="254"/>
      <c r="BY132" s="254"/>
      <c r="BZ132" s="254"/>
      <c r="CA132" s="286"/>
      <c r="CB132" s="286"/>
      <c r="CC132" s="286"/>
      <c r="CD132" s="286"/>
      <c r="CE132" s="286"/>
      <c r="CF132" s="286"/>
      <c r="CG132" s="286"/>
      <c r="CH132" s="286"/>
      <c r="CI132" s="286"/>
      <c r="CJ132" s="286"/>
      <c r="CK132" s="286"/>
      <c r="CL132" s="286"/>
      <c r="CM132" s="286"/>
      <c r="CN132" s="286"/>
      <c r="CO132" s="286"/>
      <c r="CP132" s="286"/>
      <c r="CQ132" s="286"/>
      <c r="CR132" s="286"/>
      <c r="CS132" s="286"/>
      <c r="CT132" s="286"/>
      <c r="CU132" s="286"/>
      <c r="CV132" s="286"/>
      <c r="CW132" s="286"/>
      <c r="CX132" s="286"/>
      <c r="CY132" s="286"/>
      <c r="CZ132" s="286"/>
      <c r="DA132" s="286"/>
      <c r="DB132" s="286"/>
      <c r="DC132" s="286"/>
      <c r="DD132" s="286"/>
      <c r="DE132" s="286"/>
      <c r="DF132" s="286"/>
      <c r="DG132" s="286"/>
      <c r="DH132" s="286"/>
      <c r="DI132" s="286"/>
      <c r="DJ132" s="286"/>
      <c r="DK132" s="286"/>
      <c r="DL132" s="286"/>
      <c r="DM132" s="286"/>
      <c r="DN132" s="286"/>
      <c r="DO132" s="286"/>
      <c r="DP132" s="258"/>
      <c r="DQ132" s="258"/>
      <c r="DR132" s="258"/>
      <c r="DS132" s="258"/>
      <c r="DT132" s="258"/>
      <c r="DU132" s="258"/>
      <c r="DV132" s="258"/>
      <c r="DW132" s="258"/>
      <c r="DX132" s="258"/>
      <c r="DY132" s="258"/>
      <c r="DZ132" s="258"/>
    </row>
    <row r="133" spans="1:131" s="247" customFormat="1" ht="26.25" customHeight="1" thickBot="1" x14ac:dyDescent="0.2">
      <c r="A133" s="1189"/>
      <c r="B133" s="1190"/>
      <c r="C133" s="1190"/>
      <c r="D133" s="1190"/>
      <c r="E133" s="1190"/>
      <c r="F133" s="1190"/>
      <c r="G133" s="1190"/>
      <c r="H133" s="1190"/>
      <c r="I133" s="1190"/>
      <c r="J133" s="1190"/>
      <c r="K133" s="1190"/>
      <c r="L133" s="1190"/>
      <c r="M133" s="1190"/>
      <c r="N133" s="1190"/>
      <c r="O133" s="1190"/>
      <c r="P133" s="1190"/>
      <c r="Q133" s="1190"/>
      <c r="R133" s="1190"/>
      <c r="S133" s="1190"/>
      <c r="T133" s="1190"/>
      <c r="U133" s="1190"/>
      <c r="V133" s="1174" t="s">
        <v>496</v>
      </c>
      <c r="W133" s="1174"/>
      <c r="X133" s="1174"/>
      <c r="Y133" s="1174"/>
      <c r="Z133" s="1175"/>
      <c r="AA133" s="1176">
        <v>0.6</v>
      </c>
      <c r="AB133" s="1177"/>
      <c r="AC133" s="1177"/>
      <c r="AD133" s="1177"/>
      <c r="AE133" s="1178"/>
      <c r="AF133" s="1176">
        <v>1.4</v>
      </c>
      <c r="AG133" s="1177"/>
      <c r="AH133" s="1177"/>
      <c r="AI133" s="1177"/>
      <c r="AJ133" s="1178"/>
      <c r="AK133" s="1176">
        <v>1.2</v>
      </c>
      <c r="AL133" s="1177"/>
      <c r="AM133" s="1177"/>
      <c r="AN133" s="1177"/>
      <c r="AO133" s="1178"/>
      <c r="AP133" s="1123"/>
      <c r="AQ133" s="1124"/>
      <c r="AR133" s="1124"/>
      <c r="AS133" s="1124"/>
      <c r="AT133" s="1179"/>
      <c r="AU133" s="288"/>
      <c r="AV133" s="288"/>
      <c r="AW133" s="288"/>
      <c r="AX133" s="288"/>
      <c r="AY133" s="288"/>
      <c r="AZ133" s="288"/>
      <c r="BA133" s="288"/>
      <c r="BB133" s="288"/>
      <c r="BC133" s="288"/>
      <c r="BD133" s="288"/>
      <c r="BE133" s="288"/>
      <c r="BF133" s="288"/>
      <c r="BG133" s="288"/>
      <c r="BH133" s="288"/>
      <c r="BI133" s="288"/>
      <c r="BJ133" s="288"/>
      <c r="BK133" s="288"/>
      <c r="BL133" s="288"/>
      <c r="BM133" s="288"/>
      <c r="BN133" s="286"/>
      <c r="BO133" s="286"/>
      <c r="BP133" s="286"/>
      <c r="BQ133" s="286"/>
      <c r="BR133" s="286"/>
      <c r="BS133" s="286"/>
      <c r="BT133" s="286"/>
      <c r="BU133" s="286"/>
      <c r="BV133" s="286"/>
      <c r="BW133" s="286"/>
      <c r="BX133" s="286"/>
      <c r="BY133" s="286"/>
      <c r="BZ133" s="286"/>
      <c r="CA133" s="286"/>
      <c r="CB133" s="286"/>
      <c r="CC133" s="286"/>
      <c r="CD133" s="286"/>
      <c r="CE133" s="286"/>
      <c r="CF133" s="286"/>
      <c r="CG133" s="286"/>
      <c r="CH133" s="286"/>
      <c r="CI133" s="286"/>
      <c r="CJ133" s="286"/>
      <c r="CK133" s="286"/>
      <c r="CL133" s="286"/>
      <c r="CM133" s="286"/>
      <c r="CN133" s="286"/>
      <c r="CO133" s="286"/>
      <c r="CP133" s="286"/>
      <c r="CQ133" s="286"/>
      <c r="CR133" s="286"/>
      <c r="CS133" s="286"/>
      <c r="CT133" s="286"/>
      <c r="CU133" s="286"/>
      <c r="CV133" s="286"/>
      <c r="CW133" s="286"/>
      <c r="CX133" s="286"/>
      <c r="CY133" s="286"/>
      <c r="CZ133" s="286"/>
      <c r="DA133" s="286"/>
      <c r="DB133" s="286"/>
      <c r="DC133" s="286"/>
      <c r="DD133" s="286"/>
      <c r="DE133" s="286"/>
      <c r="DF133" s="286"/>
      <c r="DG133" s="286"/>
      <c r="DH133" s="286"/>
      <c r="DI133" s="286"/>
      <c r="DJ133" s="286"/>
      <c r="DK133" s="286"/>
      <c r="DL133" s="286"/>
      <c r="DM133" s="286"/>
      <c r="DN133" s="286"/>
      <c r="DO133" s="286"/>
      <c r="DP133" s="258"/>
      <c r="DQ133" s="258"/>
      <c r="DR133" s="258"/>
      <c r="DS133" s="258"/>
      <c r="DT133" s="258"/>
      <c r="DU133" s="258"/>
      <c r="DV133" s="258"/>
      <c r="DW133" s="258"/>
      <c r="DX133" s="258"/>
      <c r="DY133" s="258"/>
      <c r="DZ133" s="258"/>
    </row>
    <row r="134" spans="1:131" s="248" customFormat="1" ht="11.25" customHeight="1" x14ac:dyDescent="0.15">
      <c r="A134" s="289"/>
      <c r="B134" s="289"/>
      <c r="C134" s="289"/>
      <c r="D134" s="289"/>
      <c r="E134" s="289"/>
      <c r="F134" s="289"/>
      <c r="G134" s="289"/>
      <c r="H134" s="289"/>
      <c r="I134" s="289"/>
      <c r="J134" s="289"/>
      <c r="K134" s="289"/>
      <c r="L134" s="289"/>
      <c r="M134" s="289"/>
      <c r="N134" s="289"/>
      <c r="O134" s="289"/>
      <c r="P134" s="289"/>
      <c r="Q134" s="289"/>
      <c r="R134" s="289"/>
      <c r="S134" s="289"/>
      <c r="T134" s="289"/>
      <c r="U134" s="289"/>
      <c r="V134" s="289"/>
      <c r="W134" s="289"/>
      <c r="X134" s="289"/>
      <c r="Y134" s="289"/>
      <c r="Z134" s="289"/>
      <c r="AA134" s="289"/>
      <c r="AB134" s="289"/>
      <c r="AC134" s="289"/>
      <c r="AD134" s="289"/>
      <c r="AE134" s="289"/>
      <c r="AF134" s="289"/>
      <c r="AG134" s="289"/>
      <c r="AH134" s="289"/>
      <c r="AI134" s="289"/>
      <c r="AJ134" s="289"/>
      <c r="AK134" s="289"/>
      <c r="AL134" s="289"/>
      <c r="AM134" s="289"/>
      <c r="AN134" s="289"/>
      <c r="AO134" s="289"/>
      <c r="AP134" s="289"/>
      <c r="AQ134" s="289"/>
      <c r="AR134" s="289"/>
      <c r="AS134" s="289"/>
      <c r="AT134" s="289"/>
      <c r="AU134" s="288"/>
      <c r="AV134" s="288"/>
      <c r="AW134" s="288"/>
      <c r="AX134" s="288"/>
      <c r="AY134" s="288"/>
      <c r="AZ134" s="288"/>
      <c r="BA134" s="288"/>
      <c r="BB134" s="288"/>
      <c r="BC134" s="288"/>
      <c r="BD134" s="288"/>
      <c r="BE134" s="288"/>
      <c r="BF134" s="288"/>
      <c r="BG134" s="288"/>
      <c r="BH134" s="288"/>
      <c r="BI134" s="288"/>
      <c r="BJ134" s="288"/>
      <c r="BK134" s="288"/>
      <c r="BL134" s="288"/>
      <c r="BM134" s="288"/>
      <c r="BN134" s="286"/>
      <c r="BO134" s="286"/>
      <c r="BP134" s="286"/>
      <c r="BQ134" s="286"/>
      <c r="BR134" s="286"/>
      <c r="BS134" s="286"/>
      <c r="BT134" s="286"/>
      <c r="BU134" s="286"/>
      <c r="BV134" s="286"/>
      <c r="BW134" s="286"/>
      <c r="BX134" s="286"/>
      <c r="BY134" s="286"/>
      <c r="BZ134" s="286"/>
      <c r="CA134" s="286"/>
      <c r="CB134" s="286"/>
      <c r="CC134" s="286"/>
      <c r="CD134" s="286"/>
      <c r="CE134" s="286"/>
      <c r="CF134" s="286"/>
      <c r="CG134" s="286"/>
      <c r="CH134" s="286"/>
      <c r="CI134" s="286"/>
      <c r="CJ134" s="286"/>
      <c r="CK134" s="286"/>
      <c r="CL134" s="286"/>
      <c r="CM134" s="286"/>
      <c r="CN134" s="286"/>
      <c r="CO134" s="286"/>
      <c r="CP134" s="286"/>
      <c r="CQ134" s="286"/>
      <c r="CR134" s="286"/>
      <c r="CS134" s="286"/>
      <c r="CT134" s="286"/>
      <c r="CU134" s="286"/>
      <c r="CV134" s="286"/>
      <c r="CW134" s="286"/>
      <c r="CX134" s="286"/>
      <c r="CY134" s="286"/>
      <c r="CZ134" s="286"/>
      <c r="DA134" s="286"/>
      <c r="DB134" s="286"/>
      <c r="DC134" s="286"/>
      <c r="DD134" s="286"/>
      <c r="DE134" s="286"/>
      <c r="DF134" s="286"/>
      <c r="DG134" s="286"/>
      <c r="DH134" s="286"/>
      <c r="DI134" s="286"/>
      <c r="DJ134" s="286"/>
      <c r="DK134" s="286"/>
      <c r="DL134" s="286"/>
      <c r="DM134" s="286"/>
      <c r="DN134" s="286"/>
      <c r="DO134" s="286"/>
      <c r="DP134" s="258"/>
      <c r="DQ134" s="258"/>
      <c r="DR134" s="258"/>
      <c r="DS134" s="258"/>
      <c r="DT134" s="258"/>
      <c r="DU134" s="258"/>
      <c r="DV134" s="258"/>
      <c r="DW134" s="258"/>
      <c r="DX134" s="258"/>
      <c r="DY134" s="258"/>
      <c r="DZ134" s="258"/>
      <c r="EA134" s="247"/>
    </row>
    <row r="135" spans="1:131" ht="14.25" hidden="1" x14ac:dyDescent="0.15">
      <c r="AU135" s="289"/>
      <c r="AV135" s="289"/>
      <c r="AW135" s="289"/>
      <c r="AX135" s="289"/>
      <c r="AY135" s="289"/>
      <c r="AZ135" s="289"/>
      <c r="BA135" s="289"/>
      <c r="BB135" s="289"/>
      <c r="BC135" s="289"/>
      <c r="BD135" s="289"/>
      <c r="BE135" s="289"/>
      <c r="BF135" s="289"/>
      <c r="BG135" s="289"/>
      <c r="BH135" s="289"/>
      <c r="BI135" s="289"/>
      <c r="BJ135" s="289"/>
      <c r="BK135" s="289"/>
      <c r="BL135" s="289"/>
      <c r="BM135" s="289"/>
      <c r="BN135" s="289"/>
      <c r="BO135" s="289"/>
      <c r="BP135" s="289"/>
      <c r="BQ135" s="289"/>
      <c r="BR135" s="289"/>
      <c r="BS135" s="289"/>
      <c r="BT135" s="289"/>
      <c r="BU135" s="289"/>
      <c r="BV135" s="289"/>
      <c r="BW135" s="289"/>
      <c r="BX135" s="289"/>
      <c r="BY135" s="289"/>
      <c r="BZ135" s="289"/>
      <c r="CA135" s="289"/>
      <c r="CB135" s="289"/>
      <c r="CC135" s="289"/>
      <c r="CD135" s="289"/>
      <c r="CE135" s="289"/>
      <c r="CF135" s="289"/>
      <c r="CG135" s="289"/>
      <c r="CH135" s="289"/>
      <c r="CI135" s="289"/>
      <c r="CJ135" s="289"/>
      <c r="CK135" s="289"/>
      <c r="CL135" s="289"/>
      <c r="CM135" s="289"/>
      <c r="CN135" s="289"/>
      <c r="CO135" s="289"/>
      <c r="CP135" s="289"/>
      <c r="CQ135" s="289"/>
      <c r="CR135" s="289"/>
      <c r="CS135" s="289"/>
      <c r="CT135" s="289"/>
      <c r="CU135" s="289"/>
      <c r="CV135" s="289"/>
      <c r="CW135" s="289"/>
      <c r="CX135" s="289"/>
      <c r="CY135" s="289"/>
      <c r="CZ135" s="289"/>
      <c r="DA135" s="289"/>
      <c r="DB135" s="289"/>
      <c r="DC135" s="289"/>
      <c r="DD135" s="289"/>
      <c r="DE135" s="289"/>
      <c r="DF135" s="289"/>
      <c r="DG135" s="289"/>
      <c r="DH135" s="289"/>
      <c r="DI135" s="289"/>
      <c r="DJ135" s="289"/>
      <c r="DK135" s="289"/>
      <c r="DL135" s="289"/>
      <c r="DM135" s="289"/>
      <c r="DN135" s="289"/>
      <c r="DO135" s="289"/>
      <c r="DP135" s="289"/>
      <c r="DQ135" s="289"/>
      <c r="DR135" s="289"/>
      <c r="DS135" s="289"/>
      <c r="DT135" s="289"/>
      <c r="DU135" s="289"/>
      <c r="DV135" s="289"/>
      <c r="DW135" s="289"/>
      <c r="DX135" s="289"/>
      <c r="DY135" s="289"/>
      <c r="DZ135" s="289"/>
    </row>
    <row r="136" spans="1:131" hidden="1" x14ac:dyDescent="0.15"/>
  </sheetData>
  <sheetProtection algorithmName="SHA-512" hashValue="Rm7C/rurvTdtTBgOTblk0U3wyLRc1Y74XbrL+3YkzpVvqTwM+4kv/yS5ZXXi/q/IIFdf9ppQWDfVvK8kRPlGPA==" saltValue="8dPm2x/7YnVdYLjsysk5Cg==" spinCount="100000" sheet="1" objects="1" scenarios="1" formatRows="0"/>
  <mergeCells count="2033">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AF62:AJ62"/>
    <mergeCell ref="AK62:AO62"/>
    <mergeCell ref="AP62:AT62"/>
    <mergeCell ref="AU62:AY62"/>
    <mergeCell ref="AZ62:BD62"/>
    <mergeCell ref="V61:Z61"/>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CR61:CV61"/>
    <mergeCell ref="CW61:DA61"/>
    <mergeCell ref="DB61:DF61"/>
    <mergeCell ref="DG61:DK61"/>
    <mergeCell ref="DV59:DZ59"/>
    <mergeCell ref="DV60:DZ60"/>
    <mergeCell ref="AK59:AO59"/>
    <mergeCell ref="AP59:AT59"/>
    <mergeCell ref="AU59:AY59"/>
    <mergeCell ref="AZ59:BD59"/>
    <mergeCell ref="DV61:DZ61"/>
    <mergeCell ref="B63:P63"/>
    <mergeCell ref="Q63:U63"/>
    <mergeCell ref="V63:Z63"/>
    <mergeCell ref="AA63:AE63"/>
    <mergeCell ref="AF63:AJ63"/>
    <mergeCell ref="AK63:AO63"/>
    <mergeCell ref="CW62:DA62"/>
    <mergeCell ref="DB62:DF62"/>
    <mergeCell ref="DG62:DK62"/>
    <mergeCell ref="DL62:DP62"/>
    <mergeCell ref="DQ62:DU62"/>
    <mergeCell ref="DV62:DZ62"/>
    <mergeCell ref="BE62:BI62"/>
    <mergeCell ref="BJ62:BN62"/>
    <mergeCell ref="BS62:CG62"/>
    <mergeCell ref="CH62:CL62"/>
    <mergeCell ref="CM62:CQ62"/>
    <mergeCell ref="CR62:CV62"/>
    <mergeCell ref="DL63:DP63"/>
    <mergeCell ref="DQ63:DU63"/>
    <mergeCell ref="DV63:DZ63"/>
    <mergeCell ref="B62:P62"/>
    <mergeCell ref="Q62:U62"/>
    <mergeCell ref="V62:Z62"/>
    <mergeCell ref="AA62:AE62"/>
    <mergeCell ref="DL61:DP61"/>
    <mergeCell ref="DQ61:DU61"/>
    <mergeCell ref="AU61:AY61"/>
    <mergeCell ref="AZ61:BD61"/>
    <mergeCell ref="BE61:BI61"/>
    <mergeCell ref="BS61:CG61"/>
    <mergeCell ref="CH61:CL61"/>
    <mergeCell ref="CM61:CQ61"/>
    <mergeCell ref="DL60:DP60"/>
    <mergeCell ref="B59:P59"/>
    <mergeCell ref="Q59:U59"/>
    <mergeCell ref="V59:Z59"/>
    <mergeCell ref="DQ60:DU60"/>
    <mergeCell ref="B61:P61"/>
    <mergeCell ref="Q61:U61"/>
    <mergeCell ref="AA59:AE59"/>
    <mergeCell ref="AF59:AJ59"/>
    <mergeCell ref="AA61:AE61"/>
    <mergeCell ref="AF61:AJ61"/>
    <mergeCell ref="AK61:AO61"/>
    <mergeCell ref="AP61:AT61"/>
    <mergeCell ref="CH60:CL60"/>
    <mergeCell ref="CM60:CQ60"/>
    <mergeCell ref="CR60:CV60"/>
    <mergeCell ref="CW60:DA60"/>
    <mergeCell ref="DB60:DF60"/>
    <mergeCell ref="DG60:DK60"/>
    <mergeCell ref="AK60:AO60"/>
    <mergeCell ref="CM58:CQ58"/>
    <mergeCell ref="DB59:DF59"/>
    <mergeCell ref="DG59:DK59"/>
    <mergeCell ref="DL59:DP59"/>
    <mergeCell ref="DQ59:DU59"/>
    <mergeCell ref="DL57:DP57"/>
    <mergeCell ref="DQ57:DU57"/>
    <mergeCell ref="B60:P60"/>
    <mergeCell ref="Q60:U60"/>
    <mergeCell ref="V60:Z60"/>
    <mergeCell ref="AA60:AE60"/>
    <mergeCell ref="AF60:AJ60"/>
    <mergeCell ref="BE59:BI59"/>
    <mergeCell ref="BS59:CG59"/>
    <mergeCell ref="CH59:CL59"/>
    <mergeCell ref="CM59:CQ59"/>
    <mergeCell ref="CR59:CV59"/>
    <mergeCell ref="CW59:DA59"/>
    <mergeCell ref="AP60:AT60"/>
    <mergeCell ref="AU60:AY60"/>
    <mergeCell ref="AZ60:BD60"/>
    <mergeCell ref="BE60:BI60"/>
    <mergeCell ref="BS60:CG60"/>
    <mergeCell ref="DV57:DZ57"/>
    <mergeCell ref="B58:P58"/>
    <mergeCell ref="Q58:U58"/>
    <mergeCell ref="V58:Z58"/>
    <mergeCell ref="AA58:AE58"/>
    <mergeCell ref="AF58:AJ58"/>
    <mergeCell ref="AK58:AO58"/>
    <mergeCell ref="AP58:AT58"/>
    <mergeCell ref="CH57:CL57"/>
    <mergeCell ref="CM57:CQ57"/>
    <mergeCell ref="CR57:CV57"/>
    <mergeCell ref="CW57:DA57"/>
    <mergeCell ref="DB57:DF57"/>
    <mergeCell ref="DG57:DK57"/>
    <mergeCell ref="AK57:AO57"/>
    <mergeCell ref="AP57:AT57"/>
    <mergeCell ref="AU57:AY57"/>
    <mergeCell ref="AZ57:BD57"/>
    <mergeCell ref="BE57:BI57"/>
    <mergeCell ref="BS57:CG57"/>
    <mergeCell ref="DV58:DZ58"/>
    <mergeCell ref="CR58:CV58"/>
    <mergeCell ref="CW58:DA58"/>
    <mergeCell ref="DB58:DF58"/>
    <mergeCell ref="DG58:DK58"/>
    <mergeCell ref="DL58:DP58"/>
    <mergeCell ref="DQ58:DU58"/>
    <mergeCell ref="AU58:AY58"/>
    <mergeCell ref="AZ58:BD58"/>
    <mergeCell ref="BE58:BI58"/>
    <mergeCell ref="BS58:CG58"/>
    <mergeCell ref="CH58:CL58"/>
    <mergeCell ref="DB56:DF56"/>
    <mergeCell ref="DG56:DK56"/>
    <mergeCell ref="DL56:DP56"/>
    <mergeCell ref="DQ56:DU56"/>
    <mergeCell ref="DV56:DZ56"/>
    <mergeCell ref="B57:P57"/>
    <mergeCell ref="Q57:U57"/>
    <mergeCell ref="V57:Z57"/>
    <mergeCell ref="AA57:AE57"/>
    <mergeCell ref="AF57:AJ57"/>
    <mergeCell ref="BE56:BI56"/>
    <mergeCell ref="BS56:CG56"/>
    <mergeCell ref="CH56:CL56"/>
    <mergeCell ref="CM56:CQ56"/>
    <mergeCell ref="CR56:CV56"/>
    <mergeCell ref="CW56:DA56"/>
    <mergeCell ref="DV55:DZ55"/>
    <mergeCell ref="B56:P56"/>
    <mergeCell ref="Q56:U56"/>
    <mergeCell ref="V56:Z56"/>
    <mergeCell ref="AA56:AE56"/>
    <mergeCell ref="AF56:AJ56"/>
    <mergeCell ref="AK56:AO56"/>
    <mergeCell ref="AP56:AT56"/>
    <mergeCell ref="AU56:AY56"/>
    <mergeCell ref="AZ56:BD56"/>
    <mergeCell ref="CR55:CV55"/>
    <mergeCell ref="CW55:DA55"/>
    <mergeCell ref="DB55:DF55"/>
    <mergeCell ref="DG55:DK55"/>
    <mergeCell ref="DL55:DP55"/>
    <mergeCell ref="DQ55:DU55"/>
    <mergeCell ref="AU55:AY55"/>
    <mergeCell ref="AZ55:BD55"/>
    <mergeCell ref="BE55:BI55"/>
    <mergeCell ref="BS55:CG55"/>
    <mergeCell ref="CH55:CL55"/>
    <mergeCell ref="CM55:CQ55"/>
    <mergeCell ref="DL54:DP54"/>
    <mergeCell ref="DQ54:DU54"/>
    <mergeCell ref="DV54:DZ54"/>
    <mergeCell ref="B55:P55"/>
    <mergeCell ref="Q55:U55"/>
    <mergeCell ref="V55:Z55"/>
    <mergeCell ref="AA55:AE55"/>
    <mergeCell ref="AF55:AJ55"/>
    <mergeCell ref="AK55:AO55"/>
    <mergeCell ref="AP55:AT55"/>
    <mergeCell ref="CH54:CL54"/>
    <mergeCell ref="CM54:CQ54"/>
    <mergeCell ref="CR54:CV54"/>
    <mergeCell ref="CW54:DA54"/>
    <mergeCell ref="DB54:DF54"/>
    <mergeCell ref="DG54:DK54"/>
    <mergeCell ref="AK54:AO54"/>
    <mergeCell ref="AP54:AT54"/>
    <mergeCell ref="AU54:AY54"/>
    <mergeCell ref="AZ54:BD54"/>
    <mergeCell ref="BE54:BI54"/>
    <mergeCell ref="BS54:CG54"/>
    <mergeCell ref="DB53:DF53"/>
    <mergeCell ref="DG53:DK53"/>
    <mergeCell ref="DL53:DP53"/>
    <mergeCell ref="DQ53:DU53"/>
    <mergeCell ref="DV53:DZ53"/>
    <mergeCell ref="B54:P54"/>
    <mergeCell ref="Q54:U54"/>
    <mergeCell ref="V54:Z54"/>
    <mergeCell ref="AA54:AE54"/>
    <mergeCell ref="AF54:AJ54"/>
    <mergeCell ref="BE53:BI53"/>
    <mergeCell ref="BS53:CG53"/>
    <mergeCell ref="CH53:CL53"/>
    <mergeCell ref="CM53:CQ53"/>
    <mergeCell ref="CR53:CV53"/>
    <mergeCell ref="CW53:DA53"/>
    <mergeCell ref="DV52:DZ52"/>
    <mergeCell ref="B53:P53"/>
    <mergeCell ref="Q53:U53"/>
    <mergeCell ref="V53:Z53"/>
    <mergeCell ref="AA53:AE53"/>
    <mergeCell ref="AF53:AJ53"/>
    <mergeCell ref="AK53:AO53"/>
    <mergeCell ref="AP53:AT53"/>
    <mergeCell ref="AU53:AY53"/>
    <mergeCell ref="AZ53:BD53"/>
    <mergeCell ref="CR52:CV52"/>
    <mergeCell ref="CW52:DA52"/>
    <mergeCell ref="DB52:DF52"/>
    <mergeCell ref="DG52:DK52"/>
    <mergeCell ref="DL52:DP52"/>
    <mergeCell ref="DQ52:DU52"/>
    <mergeCell ref="AU52:AY52"/>
    <mergeCell ref="AZ52:BD52"/>
    <mergeCell ref="BE52:BI52"/>
    <mergeCell ref="BS52:CG52"/>
    <mergeCell ref="CH52:CL52"/>
    <mergeCell ref="CM52:CQ52"/>
    <mergeCell ref="DL51:DP51"/>
    <mergeCell ref="DQ51:DU51"/>
    <mergeCell ref="DV51:DZ51"/>
    <mergeCell ref="B52:P52"/>
    <mergeCell ref="Q52:U52"/>
    <mergeCell ref="V52:Z52"/>
    <mergeCell ref="AA52:AE52"/>
    <mergeCell ref="AF52:AJ52"/>
    <mergeCell ref="AK52:AO52"/>
    <mergeCell ref="AP52:AT52"/>
    <mergeCell ref="CH51:CL51"/>
    <mergeCell ref="CM51:CQ51"/>
    <mergeCell ref="CR51:CV51"/>
    <mergeCell ref="CW51:DA51"/>
    <mergeCell ref="DB51:DF51"/>
    <mergeCell ref="DG51:DK51"/>
    <mergeCell ref="AK51:AO51"/>
    <mergeCell ref="AP51:AT51"/>
    <mergeCell ref="AU51:AY51"/>
    <mergeCell ref="AZ51:BD51"/>
    <mergeCell ref="BE51:BI51"/>
    <mergeCell ref="BS51:CG51"/>
    <mergeCell ref="DB50:DF50"/>
    <mergeCell ref="DG50:DK50"/>
    <mergeCell ref="DL50:DP50"/>
    <mergeCell ref="DQ50:DU50"/>
    <mergeCell ref="DV50:DZ50"/>
    <mergeCell ref="B51:P51"/>
    <mergeCell ref="Q51:U51"/>
    <mergeCell ref="V51:Z51"/>
    <mergeCell ref="AA51:AE51"/>
    <mergeCell ref="AF51:AJ51"/>
    <mergeCell ref="BE50:BI50"/>
    <mergeCell ref="BS50:CG50"/>
    <mergeCell ref="CH50:CL50"/>
    <mergeCell ref="CM50:CQ50"/>
    <mergeCell ref="CR50:CV50"/>
    <mergeCell ref="CW50:DA50"/>
    <mergeCell ref="DV49:DZ49"/>
    <mergeCell ref="B50:P50"/>
    <mergeCell ref="Q50:U50"/>
    <mergeCell ref="V50:Z50"/>
    <mergeCell ref="AA50:AE50"/>
    <mergeCell ref="AF50:AJ50"/>
    <mergeCell ref="AK50:AO50"/>
    <mergeCell ref="AP50:AT50"/>
    <mergeCell ref="AU50:AY50"/>
    <mergeCell ref="AZ50:BD50"/>
    <mergeCell ref="CR49:CV49"/>
    <mergeCell ref="CW49:DA49"/>
    <mergeCell ref="DB49:DF49"/>
    <mergeCell ref="DG49:DK49"/>
    <mergeCell ref="DL49:DP49"/>
    <mergeCell ref="DQ49:DU49"/>
    <mergeCell ref="AU49:AY49"/>
    <mergeCell ref="AZ49:BD49"/>
    <mergeCell ref="BE49:BI49"/>
    <mergeCell ref="BS49:CG49"/>
    <mergeCell ref="CH49:CL49"/>
    <mergeCell ref="CM49:CQ49"/>
    <mergeCell ref="DL48:DP48"/>
    <mergeCell ref="DQ48:DU48"/>
    <mergeCell ref="DV48:DZ48"/>
    <mergeCell ref="B49:P49"/>
    <mergeCell ref="Q49:U49"/>
    <mergeCell ref="V49:Z49"/>
    <mergeCell ref="AA49:AE49"/>
    <mergeCell ref="AF49:AJ49"/>
    <mergeCell ref="AK49:AO49"/>
    <mergeCell ref="AP49:AT49"/>
    <mergeCell ref="CH48:CL48"/>
    <mergeCell ref="CM48:CQ48"/>
    <mergeCell ref="CR48:CV48"/>
    <mergeCell ref="CW48:DA48"/>
    <mergeCell ref="DB48:DF48"/>
    <mergeCell ref="DG48:DK48"/>
    <mergeCell ref="AK48:AO48"/>
    <mergeCell ref="AP48:AT48"/>
    <mergeCell ref="AU48:AY48"/>
    <mergeCell ref="AZ48:BD48"/>
    <mergeCell ref="BE48:BI48"/>
    <mergeCell ref="BS48:CG48"/>
    <mergeCell ref="DB47:DF47"/>
    <mergeCell ref="DG47:DK47"/>
    <mergeCell ref="DL47:DP47"/>
    <mergeCell ref="DQ47:DU47"/>
    <mergeCell ref="DV47:DZ47"/>
    <mergeCell ref="B48:P48"/>
    <mergeCell ref="Q48:U48"/>
    <mergeCell ref="V48:Z48"/>
    <mergeCell ref="AA48:AE48"/>
    <mergeCell ref="AF48:AJ48"/>
    <mergeCell ref="BE47:BI47"/>
    <mergeCell ref="BS47:CG47"/>
    <mergeCell ref="CH47:CL47"/>
    <mergeCell ref="CM47:CQ47"/>
    <mergeCell ref="CR47:CV47"/>
    <mergeCell ref="CW47:DA47"/>
    <mergeCell ref="DV46:DZ46"/>
    <mergeCell ref="B47:P47"/>
    <mergeCell ref="Q47:U47"/>
    <mergeCell ref="V47:Z47"/>
    <mergeCell ref="AA47:AE47"/>
    <mergeCell ref="AF47:AJ47"/>
    <mergeCell ref="AK47:AO47"/>
    <mergeCell ref="AP47:AT47"/>
    <mergeCell ref="AU47:AY47"/>
    <mergeCell ref="AZ47:BD47"/>
    <mergeCell ref="CR46:CV46"/>
    <mergeCell ref="CW46:DA46"/>
    <mergeCell ref="DB46:DF46"/>
    <mergeCell ref="DG46:DK46"/>
    <mergeCell ref="DL46:DP46"/>
    <mergeCell ref="DQ46:DU46"/>
    <mergeCell ref="AU46:AY46"/>
    <mergeCell ref="AZ46:BD46"/>
    <mergeCell ref="BE46:BI46"/>
    <mergeCell ref="BS46:CG46"/>
    <mergeCell ref="CH46:CL46"/>
    <mergeCell ref="CM46:CQ46"/>
    <mergeCell ref="DL45:DP45"/>
    <mergeCell ref="DQ45:DU45"/>
    <mergeCell ref="DV45:DZ45"/>
    <mergeCell ref="B46:P46"/>
    <mergeCell ref="Q46:U46"/>
    <mergeCell ref="V46:Z46"/>
    <mergeCell ref="AA46:AE46"/>
    <mergeCell ref="AF46:AJ46"/>
    <mergeCell ref="AK46:AO46"/>
    <mergeCell ref="AP46:AT46"/>
    <mergeCell ref="CH45:CL45"/>
    <mergeCell ref="CM45:CQ45"/>
    <mergeCell ref="CR45:CV45"/>
    <mergeCell ref="CW45:DA45"/>
    <mergeCell ref="DB45:DF45"/>
    <mergeCell ref="DG45:DK45"/>
    <mergeCell ref="AK45:AO45"/>
    <mergeCell ref="AP45:AT45"/>
    <mergeCell ref="AU45:AY45"/>
    <mergeCell ref="AZ45:BD45"/>
    <mergeCell ref="BE45:BI45"/>
    <mergeCell ref="BS45:CG45"/>
    <mergeCell ref="DB44:DF44"/>
    <mergeCell ref="DG44:DK44"/>
    <mergeCell ref="DL44:DP44"/>
    <mergeCell ref="DQ44:DU44"/>
    <mergeCell ref="DV44:DZ44"/>
    <mergeCell ref="B45:P45"/>
    <mergeCell ref="Q45:U45"/>
    <mergeCell ref="V45:Z45"/>
    <mergeCell ref="AA45:AE45"/>
    <mergeCell ref="AF45:AJ45"/>
    <mergeCell ref="BE44:BI44"/>
    <mergeCell ref="BS44:CG44"/>
    <mergeCell ref="CH44:CL44"/>
    <mergeCell ref="CM44:CQ44"/>
    <mergeCell ref="CR44:CV44"/>
    <mergeCell ref="CW44:DA44"/>
    <mergeCell ref="DV43:DZ43"/>
    <mergeCell ref="B44:P44"/>
    <mergeCell ref="Q44:U44"/>
    <mergeCell ref="V44:Z44"/>
    <mergeCell ref="AA44:AE44"/>
    <mergeCell ref="AF44:AJ44"/>
    <mergeCell ref="AK44:AO44"/>
    <mergeCell ref="AP44:AT44"/>
    <mergeCell ref="AU44:AY44"/>
    <mergeCell ref="AZ44:BD44"/>
    <mergeCell ref="CR43:CV43"/>
    <mergeCell ref="CW43:DA43"/>
    <mergeCell ref="DB43:DF43"/>
    <mergeCell ref="DG43:DK43"/>
    <mergeCell ref="DL43:DP43"/>
    <mergeCell ref="DQ43:DU43"/>
    <mergeCell ref="AU43:AY43"/>
    <mergeCell ref="AZ43:BD43"/>
    <mergeCell ref="BE43:BI43"/>
    <mergeCell ref="BS43:CG43"/>
    <mergeCell ref="CH43:CL43"/>
    <mergeCell ref="CM43:CQ43"/>
    <mergeCell ref="DL42:DP42"/>
    <mergeCell ref="DQ42:DU42"/>
    <mergeCell ref="DV42:DZ42"/>
    <mergeCell ref="B43:P43"/>
    <mergeCell ref="Q43:U43"/>
    <mergeCell ref="V43:Z43"/>
    <mergeCell ref="AA43:AE43"/>
    <mergeCell ref="AF43:AJ43"/>
    <mergeCell ref="AK43:AO43"/>
    <mergeCell ref="AP43:AT43"/>
    <mergeCell ref="CH42:CL42"/>
    <mergeCell ref="CM42:CQ42"/>
    <mergeCell ref="CR42:CV42"/>
    <mergeCell ref="CW42:DA42"/>
    <mergeCell ref="DB42:DF42"/>
    <mergeCell ref="DG42:DK42"/>
    <mergeCell ref="AK42:AO42"/>
    <mergeCell ref="AP42:AT42"/>
    <mergeCell ref="AU42:AY42"/>
    <mergeCell ref="AZ42:BD42"/>
    <mergeCell ref="BE42:BI42"/>
    <mergeCell ref="BS42:CG42"/>
    <mergeCell ref="DB41:DF41"/>
    <mergeCell ref="DG41:DK41"/>
    <mergeCell ref="DL41:DP41"/>
    <mergeCell ref="DQ41:DU41"/>
    <mergeCell ref="DV41:DZ41"/>
    <mergeCell ref="B42:P42"/>
    <mergeCell ref="Q42:U42"/>
    <mergeCell ref="V42:Z42"/>
    <mergeCell ref="AA42:AE42"/>
    <mergeCell ref="AF42:AJ42"/>
    <mergeCell ref="BE41:BI41"/>
    <mergeCell ref="BS41:CG41"/>
    <mergeCell ref="CH41:CL41"/>
    <mergeCell ref="CM41:CQ41"/>
    <mergeCell ref="CR41:CV41"/>
    <mergeCell ref="CW41:DA41"/>
    <mergeCell ref="DV40:DZ40"/>
    <mergeCell ref="B41:P41"/>
    <mergeCell ref="Q41:U41"/>
    <mergeCell ref="V41:Z41"/>
    <mergeCell ref="AA41:AE41"/>
    <mergeCell ref="AF41:AJ41"/>
    <mergeCell ref="AK41:AO41"/>
    <mergeCell ref="AP41:AT41"/>
    <mergeCell ref="AU41:AY41"/>
    <mergeCell ref="AZ41:BD41"/>
    <mergeCell ref="CR40:CV40"/>
    <mergeCell ref="CW40:DA40"/>
    <mergeCell ref="DB40:DF40"/>
    <mergeCell ref="DG40:DK40"/>
    <mergeCell ref="DL40:DP40"/>
    <mergeCell ref="DQ40:DU40"/>
    <mergeCell ref="AU40:AY40"/>
    <mergeCell ref="AZ40:BD40"/>
    <mergeCell ref="BE40:BI40"/>
    <mergeCell ref="BS40:CG40"/>
    <mergeCell ref="CH40:CL40"/>
    <mergeCell ref="CM40:CQ40"/>
    <mergeCell ref="DL39:DP39"/>
    <mergeCell ref="DQ39:DU39"/>
    <mergeCell ref="DV39:DZ39"/>
    <mergeCell ref="B40:P40"/>
    <mergeCell ref="Q40:U40"/>
    <mergeCell ref="V40:Z40"/>
    <mergeCell ref="AA40:AE40"/>
    <mergeCell ref="AF40:AJ40"/>
    <mergeCell ref="AK40:AO40"/>
    <mergeCell ref="AP40:AT40"/>
    <mergeCell ref="CH39:CL39"/>
    <mergeCell ref="CM39:CQ39"/>
    <mergeCell ref="CR39:CV39"/>
    <mergeCell ref="CW39:DA39"/>
    <mergeCell ref="DB39:DF39"/>
    <mergeCell ref="DG39:DK39"/>
    <mergeCell ref="AK39:AO39"/>
    <mergeCell ref="AP39:AT39"/>
    <mergeCell ref="AU39:AY39"/>
    <mergeCell ref="AZ39:BD39"/>
    <mergeCell ref="BE39:BI39"/>
    <mergeCell ref="BS39:CG39"/>
    <mergeCell ref="DB38:DF38"/>
    <mergeCell ref="DG38:DK38"/>
    <mergeCell ref="DL38:DP38"/>
    <mergeCell ref="DQ38:DU38"/>
    <mergeCell ref="DV38:DZ38"/>
    <mergeCell ref="B39:P39"/>
    <mergeCell ref="Q39:U39"/>
    <mergeCell ref="V39:Z39"/>
    <mergeCell ref="AA39:AE39"/>
    <mergeCell ref="AF39:AJ39"/>
    <mergeCell ref="BE38:BI38"/>
    <mergeCell ref="BS38:CG38"/>
    <mergeCell ref="CH38:CL38"/>
    <mergeCell ref="CM38:CQ38"/>
    <mergeCell ref="CR38:CV38"/>
    <mergeCell ref="CW38:DA38"/>
    <mergeCell ref="DV37:DZ37"/>
    <mergeCell ref="B38:P38"/>
    <mergeCell ref="Q38:U38"/>
    <mergeCell ref="V38:Z38"/>
    <mergeCell ref="AA38:AE38"/>
    <mergeCell ref="AF38:AJ38"/>
    <mergeCell ref="AK38:AO38"/>
    <mergeCell ref="AP38:AT38"/>
    <mergeCell ref="AU38:AY38"/>
    <mergeCell ref="AZ38:BD38"/>
    <mergeCell ref="CR37:CV37"/>
    <mergeCell ref="CW37:DA37"/>
    <mergeCell ref="DB37:DF37"/>
    <mergeCell ref="DG37:DK37"/>
    <mergeCell ref="DL37:DP37"/>
    <mergeCell ref="DQ37:DU37"/>
    <mergeCell ref="AU37:AY37"/>
    <mergeCell ref="AZ37:BD37"/>
    <mergeCell ref="BE37:BI37"/>
    <mergeCell ref="BS37:CG37"/>
    <mergeCell ref="CH37:CL37"/>
    <mergeCell ref="CM37:CQ37"/>
    <mergeCell ref="DL36:DP36"/>
    <mergeCell ref="DQ36:DU36"/>
    <mergeCell ref="DV36:DZ36"/>
    <mergeCell ref="B37:P37"/>
    <mergeCell ref="Q37:U37"/>
    <mergeCell ref="V37:Z37"/>
    <mergeCell ref="AA37:AE37"/>
    <mergeCell ref="AF37:AJ37"/>
    <mergeCell ref="AK37:AO37"/>
    <mergeCell ref="AP37:AT37"/>
    <mergeCell ref="CH36:CL36"/>
    <mergeCell ref="CM36:CQ36"/>
    <mergeCell ref="CR36:CV36"/>
    <mergeCell ref="CW36:DA36"/>
    <mergeCell ref="DB36:DF36"/>
    <mergeCell ref="DG36:DK36"/>
    <mergeCell ref="AK36:AO36"/>
    <mergeCell ref="AP36:AT36"/>
    <mergeCell ref="AU36:AY36"/>
    <mergeCell ref="AZ36:BD36"/>
    <mergeCell ref="BE36:BI36"/>
    <mergeCell ref="BS36:CG36"/>
    <mergeCell ref="DB35:DF35"/>
    <mergeCell ref="DG35:DK35"/>
    <mergeCell ref="DL35:DP35"/>
    <mergeCell ref="DQ35:DU35"/>
    <mergeCell ref="DV35:DZ35"/>
    <mergeCell ref="B36:P36"/>
    <mergeCell ref="Q36:U36"/>
    <mergeCell ref="V36:Z36"/>
    <mergeCell ref="AA36:AE36"/>
    <mergeCell ref="AF36:AJ36"/>
    <mergeCell ref="BE35:BI35"/>
    <mergeCell ref="BS35:CG35"/>
    <mergeCell ref="CH35:CL35"/>
    <mergeCell ref="CM35:CQ35"/>
    <mergeCell ref="CR35:CV35"/>
    <mergeCell ref="CW35:DA35"/>
    <mergeCell ref="DV34:DZ34"/>
    <mergeCell ref="B35:P35"/>
    <mergeCell ref="Q35:U35"/>
    <mergeCell ref="V35:Z35"/>
    <mergeCell ref="AA35:AE35"/>
    <mergeCell ref="AF35:AJ35"/>
    <mergeCell ref="AK35:AO35"/>
    <mergeCell ref="AP35:AT35"/>
    <mergeCell ref="AU35:AY35"/>
    <mergeCell ref="AZ35:BD35"/>
    <mergeCell ref="CR34:CV34"/>
    <mergeCell ref="CW34:DA34"/>
    <mergeCell ref="DB34:DF34"/>
    <mergeCell ref="DG34:DK34"/>
    <mergeCell ref="DL34:DP34"/>
    <mergeCell ref="DQ34:DU34"/>
    <mergeCell ref="AU34:AY34"/>
    <mergeCell ref="AZ34:BD34"/>
    <mergeCell ref="BE34:BI34"/>
    <mergeCell ref="BS34:CG34"/>
    <mergeCell ref="CH34:CL34"/>
    <mergeCell ref="CM34:CQ34"/>
    <mergeCell ref="DL33:DP33"/>
    <mergeCell ref="DQ33:DU33"/>
    <mergeCell ref="DV33:DZ33"/>
    <mergeCell ref="B34:P34"/>
    <mergeCell ref="Q34:U34"/>
    <mergeCell ref="V34:Z34"/>
    <mergeCell ref="AA34:AE34"/>
    <mergeCell ref="AF34:AJ34"/>
    <mergeCell ref="AK34:AO34"/>
    <mergeCell ref="AP34:AT34"/>
    <mergeCell ref="CH33:CL33"/>
    <mergeCell ref="CM33:CQ33"/>
    <mergeCell ref="CR33:CV33"/>
    <mergeCell ref="CW33:DA33"/>
    <mergeCell ref="DB33:DF33"/>
    <mergeCell ref="DG33:DK33"/>
    <mergeCell ref="AK33:AO33"/>
    <mergeCell ref="AP33:AT33"/>
    <mergeCell ref="AU33:AY33"/>
    <mergeCell ref="AZ33:BD33"/>
    <mergeCell ref="BE33:BI33"/>
    <mergeCell ref="BS33:CG33"/>
    <mergeCell ref="DB32:DF32"/>
    <mergeCell ref="DG32:DK32"/>
    <mergeCell ref="DL32:DP32"/>
    <mergeCell ref="DQ32:DU32"/>
    <mergeCell ref="DV32:DZ32"/>
    <mergeCell ref="B33:P33"/>
    <mergeCell ref="Q33:U33"/>
    <mergeCell ref="V33:Z33"/>
    <mergeCell ref="AA33:AE33"/>
    <mergeCell ref="AF33:AJ33"/>
    <mergeCell ref="BE32:BI32"/>
    <mergeCell ref="BS32:CG32"/>
    <mergeCell ref="CH32:CL32"/>
    <mergeCell ref="CM32:CQ32"/>
    <mergeCell ref="CR32:CV32"/>
    <mergeCell ref="CW32:DA32"/>
    <mergeCell ref="DV31:DZ31"/>
    <mergeCell ref="B32:P32"/>
    <mergeCell ref="Q32:U32"/>
    <mergeCell ref="V32:Z32"/>
    <mergeCell ref="AA32:AE32"/>
    <mergeCell ref="AF32:AJ32"/>
    <mergeCell ref="AK32:AO32"/>
    <mergeCell ref="AP32:AT32"/>
    <mergeCell ref="AU32:AY32"/>
    <mergeCell ref="AZ32:BD32"/>
    <mergeCell ref="CR31:CV31"/>
    <mergeCell ref="CW31:DA31"/>
    <mergeCell ref="DB31:DF31"/>
    <mergeCell ref="DG31:DK31"/>
    <mergeCell ref="DL31:DP31"/>
    <mergeCell ref="DQ31:DU31"/>
    <mergeCell ref="AU31:AY31"/>
    <mergeCell ref="AZ31:BD31"/>
    <mergeCell ref="BE31:BI31"/>
    <mergeCell ref="BS31:CG31"/>
    <mergeCell ref="CH31:CL31"/>
    <mergeCell ref="CM31:CQ31"/>
    <mergeCell ref="DL30:DP30"/>
    <mergeCell ref="DQ30:DU30"/>
    <mergeCell ref="DV30:DZ30"/>
    <mergeCell ref="B31:P31"/>
    <mergeCell ref="Q31:U31"/>
    <mergeCell ref="V31:Z31"/>
    <mergeCell ref="AA31:AE31"/>
    <mergeCell ref="AF31:AJ31"/>
    <mergeCell ref="AK31:AO31"/>
    <mergeCell ref="AP31:AT31"/>
    <mergeCell ref="CH30:CL30"/>
    <mergeCell ref="CM30:CQ30"/>
    <mergeCell ref="CR30:CV30"/>
    <mergeCell ref="CW30:DA30"/>
    <mergeCell ref="DB30:DF30"/>
    <mergeCell ref="DG30:DK30"/>
    <mergeCell ref="AK30:AO30"/>
    <mergeCell ref="AP30:AT30"/>
    <mergeCell ref="AU30:AY30"/>
    <mergeCell ref="AZ30:BD30"/>
    <mergeCell ref="BE30:BI30"/>
    <mergeCell ref="BS30:CG30"/>
    <mergeCell ref="DB29:DF29"/>
    <mergeCell ref="DG29:DK29"/>
    <mergeCell ref="DL29:DP29"/>
    <mergeCell ref="DQ29:DU29"/>
    <mergeCell ref="DV29:DZ29"/>
    <mergeCell ref="B30:P30"/>
    <mergeCell ref="Q30:U30"/>
    <mergeCell ref="V30:Z30"/>
    <mergeCell ref="AA30:AE30"/>
    <mergeCell ref="AF30:AJ30"/>
    <mergeCell ref="BE29:BI29"/>
    <mergeCell ref="BS29:CG29"/>
    <mergeCell ref="CH29:CL29"/>
    <mergeCell ref="CM29:CQ29"/>
    <mergeCell ref="CR29:CV29"/>
    <mergeCell ref="CW29:DA29"/>
    <mergeCell ref="DV28:DZ28"/>
    <mergeCell ref="B29:P29"/>
    <mergeCell ref="Q29:U29"/>
    <mergeCell ref="V29:Z29"/>
    <mergeCell ref="AA29:AE29"/>
    <mergeCell ref="AF29:AJ29"/>
    <mergeCell ref="AK29:AO29"/>
    <mergeCell ref="AP29:AT29"/>
    <mergeCell ref="AU29:AY29"/>
    <mergeCell ref="AZ29:BD29"/>
    <mergeCell ref="CR28:CV28"/>
    <mergeCell ref="CW28:DA28"/>
    <mergeCell ref="DB28:DF28"/>
    <mergeCell ref="DG28:DK28"/>
    <mergeCell ref="DL28:DP28"/>
    <mergeCell ref="DQ28:DU28"/>
    <mergeCell ref="AU28:AY28"/>
    <mergeCell ref="AZ28:BD28"/>
    <mergeCell ref="BE28:BI28"/>
    <mergeCell ref="BS28:CG28"/>
    <mergeCell ref="CH28:CL28"/>
    <mergeCell ref="CM28:CQ28"/>
    <mergeCell ref="DL27:DP27"/>
    <mergeCell ref="DQ27:DU27"/>
    <mergeCell ref="DV27:DZ27"/>
    <mergeCell ref="B28:P28"/>
    <mergeCell ref="Q28:U28"/>
    <mergeCell ref="V28:Z28"/>
    <mergeCell ref="AA28:AE28"/>
    <mergeCell ref="AF28:AJ28"/>
    <mergeCell ref="AK28:AO28"/>
    <mergeCell ref="AP28:AT28"/>
    <mergeCell ref="DL26:DP26"/>
    <mergeCell ref="DQ26:DU26"/>
    <mergeCell ref="DV26:DZ26"/>
    <mergeCell ref="BS27:CG27"/>
    <mergeCell ref="CH27:CL27"/>
    <mergeCell ref="CM27:CQ27"/>
    <mergeCell ref="CR27:CV27"/>
    <mergeCell ref="CW27:DA27"/>
    <mergeCell ref="DB27:DF27"/>
    <mergeCell ref="DG27:DK27"/>
    <mergeCell ref="CH26:CL26"/>
    <mergeCell ref="CM26:CQ26"/>
    <mergeCell ref="CR26:CV26"/>
    <mergeCell ref="CW26:DA26"/>
    <mergeCell ref="DB26:DF26"/>
    <mergeCell ref="DG26:DK26"/>
    <mergeCell ref="AK26:AO27"/>
    <mergeCell ref="AP26:AT27"/>
    <mergeCell ref="AU26:AY27"/>
    <mergeCell ref="AZ26:BD27"/>
    <mergeCell ref="BE26:BI27"/>
    <mergeCell ref="BS26:CG26"/>
    <mergeCell ref="DB25:DF25"/>
    <mergeCell ref="DG25:DK25"/>
    <mergeCell ref="DL25:DP25"/>
    <mergeCell ref="DQ25:DU25"/>
    <mergeCell ref="DV25:DZ25"/>
    <mergeCell ref="A26:P27"/>
    <mergeCell ref="Q26:U27"/>
    <mergeCell ref="V26:Z27"/>
    <mergeCell ref="AA26:AE27"/>
    <mergeCell ref="AF26:AJ27"/>
    <mergeCell ref="A25:BI25"/>
    <mergeCell ref="BS25:CG25"/>
    <mergeCell ref="CH25:CL25"/>
    <mergeCell ref="CM25:CQ25"/>
    <mergeCell ref="CR25:CV25"/>
    <mergeCell ref="CW25:DA25"/>
    <mergeCell ref="CW24:DA24"/>
    <mergeCell ref="DB24:DF24"/>
    <mergeCell ref="DG24:DK24"/>
    <mergeCell ref="DL24:DP24"/>
    <mergeCell ref="DQ24:DU24"/>
    <mergeCell ref="DV24:DZ24"/>
    <mergeCell ref="DB23:DF23"/>
    <mergeCell ref="DG23:DK23"/>
    <mergeCell ref="DL23:DP23"/>
    <mergeCell ref="DQ23:DU23"/>
    <mergeCell ref="DV23:DZ23"/>
    <mergeCell ref="A24:AY24"/>
    <mergeCell ref="BS24:CG24"/>
    <mergeCell ref="CH24:CL24"/>
    <mergeCell ref="CM24:CQ24"/>
    <mergeCell ref="CR24:CV24"/>
    <mergeCell ref="AZ23:BD23"/>
    <mergeCell ref="BS23:CG23"/>
    <mergeCell ref="CH23:CL23"/>
    <mergeCell ref="CM23:CQ23"/>
    <mergeCell ref="CR23:CV23"/>
    <mergeCell ref="CW23:DA23"/>
    <mergeCell ref="DQ22:DU22"/>
    <mergeCell ref="DV22:DZ22"/>
    <mergeCell ref="B23:P23"/>
    <mergeCell ref="Q23:U23"/>
    <mergeCell ref="V23:Z23"/>
    <mergeCell ref="AA23:AE23"/>
    <mergeCell ref="AF23:AJ23"/>
    <mergeCell ref="AK23:AO23"/>
    <mergeCell ref="AP23:AT23"/>
    <mergeCell ref="AU23:AY23"/>
    <mergeCell ref="CM22:CQ22"/>
    <mergeCell ref="CR22:CV22"/>
    <mergeCell ref="CW22:DA22"/>
    <mergeCell ref="DB22:DF22"/>
    <mergeCell ref="DG22:DK22"/>
    <mergeCell ref="DL22:DP22"/>
    <mergeCell ref="AK22:AO22"/>
    <mergeCell ref="AP22:AT22"/>
    <mergeCell ref="AU22:AY22"/>
    <mergeCell ref="AZ22:BD22"/>
    <mergeCell ref="BS22:CG22"/>
    <mergeCell ref="CH22:CL22"/>
    <mergeCell ref="DB21:DF21"/>
    <mergeCell ref="DG21:DK21"/>
    <mergeCell ref="DL21:DP21"/>
    <mergeCell ref="DQ21:DU21"/>
    <mergeCell ref="DV21:DZ21"/>
    <mergeCell ref="B22:P22"/>
    <mergeCell ref="Q22:U22"/>
    <mergeCell ref="V22:Z22"/>
    <mergeCell ref="AA22:AE22"/>
    <mergeCell ref="AF22:AJ22"/>
    <mergeCell ref="AU21:AY21"/>
    <mergeCell ref="BS21:CG21"/>
    <mergeCell ref="CH21:CL21"/>
    <mergeCell ref="CM21:CQ21"/>
    <mergeCell ref="CR21:CV21"/>
    <mergeCell ref="CW21:DA21"/>
    <mergeCell ref="DL20:DP20"/>
    <mergeCell ref="DQ20:DU20"/>
    <mergeCell ref="DV20:DZ20"/>
    <mergeCell ref="B21:P21"/>
    <mergeCell ref="Q21:U21"/>
    <mergeCell ref="V21:Z21"/>
    <mergeCell ref="AA21:AE21"/>
    <mergeCell ref="AF21:AJ21"/>
    <mergeCell ref="AK21:AO21"/>
    <mergeCell ref="AP21:AT21"/>
    <mergeCell ref="CH20:CL20"/>
    <mergeCell ref="CM20:CQ20"/>
    <mergeCell ref="CR20:CV20"/>
    <mergeCell ref="CW20:DA20"/>
    <mergeCell ref="DB20:DF20"/>
    <mergeCell ref="DG20:DK20"/>
    <mergeCell ref="DV19:DZ19"/>
    <mergeCell ref="B20:P20"/>
    <mergeCell ref="Q20:U20"/>
    <mergeCell ref="V20:Z20"/>
    <mergeCell ref="AA20:AE20"/>
    <mergeCell ref="AF20:AJ20"/>
    <mergeCell ref="AK20:AO20"/>
    <mergeCell ref="AP20:AT20"/>
    <mergeCell ref="AU20:AY20"/>
    <mergeCell ref="BS20:CG20"/>
    <mergeCell ref="CR19:CV19"/>
    <mergeCell ref="CW19:DA19"/>
    <mergeCell ref="DB19:DF19"/>
    <mergeCell ref="DG19:DK19"/>
    <mergeCell ref="DL19:DP19"/>
    <mergeCell ref="DQ19:DU19"/>
    <mergeCell ref="AK19:AO19"/>
    <mergeCell ref="AP19:AT19"/>
    <mergeCell ref="AU19:AY19"/>
    <mergeCell ref="BS19:CG19"/>
    <mergeCell ref="CH19:CL19"/>
    <mergeCell ref="CM19:CQ19"/>
    <mergeCell ref="DB18:DF18"/>
    <mergeCell ref="DG18:DK18"/>
    <mergeCell ref="DL18:DP18"/>
    <mergeCell ref="DQ18:DU18"/>
    <mergeCell ref="DV18:DZ18"/>
    <mergeCell ref="B19:P19"/>
    <mergeCell ref="Q19:U19"/>
    <mergeCell ref="V19:Z19"/>
    <mergeCell ref="AA19:AE19"/>
    <mergeCell ref="AF19:AJ19"/>
    <mergeCell ref="AU18:AY18"/>
    <mergeCell ref="BS18:CG18"/>
    <mergeCell ref="CH18:CL18"/>
    <mergeCell ref="CM18:CQ18"/>
    <mergeCell ref="CR18:CV18"/>
    <mergeCell ref="CW18:DA18"/>
    <mergeCell ref="DL17:DP17"/>
    <mergeCell ref="DQ17:DU17"/>
    <mergeCell ref="DV17:DZ17"/>
    <mergeCell ref="B18:P18"/>
    <mergeCell ref="Q18:U18"/>
    <mergeCell ref="V18:Z18"/>
    <mergeCell ref="AA18:AE18"/>
    <mergeCell ref="AF18:AJ18"/>
    <mergeCell ref="AK18:AO18"/>
    <mergeCell ref="AP18:AT18"/>
    <mergeCell ref="CH17:CL17"/>
    <mergeCell ref="CM17:CQ17"/>
    <mergeCell ref="CR17:CV17"/>
    <mergeCell ref="CW17:DA17"/>
    <mergeCell ref="DB17:DF17"/>
    <mergeCell ref="DG17:DK17"/>
    <mergeCell ref="DV16:DZ16"/>
    <mergeCell ref="B17:P17"/>
    <mergeCell ref="Q17:U17"/>
    <mergeCell ref="V17:Z17"/>
    <mergeCell ref="AA17:AE17"/>
    <mergeCell ref="AF17:AJ17"/>
    <mergeCell ref="AK17:AO17"/>
    <mergeCell ref="AP17:AT17"/>
    <mergeCell ref="AU17:AY17"/>
    <mergeCell ref="BS17:CG17"/>
    <mergeCell ref="CR16:CV16"/>
    <mergeCell ref="CW16:DA16"/>
    <mergeCell ref="DB16:DF16"/>
    <mergeCell ref="DG16:DK16"/>
    <mergeCell ref="DL16:DP16"/>
    <mergeCell ref="DQ16:DU16"/>
    <mergeCell ref="AK16:AO16"/>
    <mergeCell ref="AP16:AT16"/>
    <mergeCell ref="AU16:AY16"/>
    <mergeCell ref="BS16:CG16"/>
    <mergeCell ref="CH16:CL16"/>
    <mergeCell ref="CM16:CQ16"/>
    <mergeCell ref="DB15:DF15"/>
    <mergeCell ref="DG15:DK15"/>
    <mergeCell ref="DL15:DP15"/>
    <mergeCell ref="DQ15:DU15"/>
    <mergeCell ref="DV15:DZ15"/>
    <mergeCell ref="B16:P16"/>
    <mergeCell ref="Q16:U16"/>
    <mergeCell ref="V16:Z16"/>
    <mergeCell ref="AA16:AE16"/>
    <mergeCell ref="AF16:AJ16"/>
    <mergeCell ref="AU15:AY15"/>
    <mergeCell ref="BS15:CG15"/>
    <mergeCell ref="CH15:CL15"/>
    <mergeCell ref="CM15:CQ15"/>
    <mergeCell ref="CR15:CV15"/>
    <mergeCell ref="CW15:DA15"/>
    <mergeCell ref="DL14:DP14"/>
    <mergeCell ref="DQ14:DU14"/>
    <mergeCell ref="DV14:DZ14"/>
    <mergeCell ref="B15:P15"/>
    <mergeCell ref="Q15:U15"/>
    <mergeCell ref="V15:Z15"/>
    <mergeCell ref="AA15:AE15"/>
    <mergeCell ref="AF15:AJ15"/>
    <mergeCell ref="AK15:AO15"/>
    <mergeCell ref="AP15:AT15"/>
    <mergeCell ref="CH14:CL14"/>
    <mergeCell ref="CM14:CQ14"/>
    <mergeCell ref="CR14:CV14"/>
    <mergeCell ref="CW14:DA14"/>
    <mergeCell ref="DB14:DF14"/>
    <mergeCell ref="DG14:DK14"/>
    <mergeCell ref="DV13:DZ13"/>
    <mergeCell ref="B14:P14"/>
    <mergeCell ref="Q14:U14"/>
    <mergeCell ref="V14:Z14"/>
    <mergeCell ref="AA14:AE14"/>
    <mergeCell ref="AF14:AJ14"/>
    <mergeCell ref="AK14:AO14"/>
    <mergeCell ref="AP14:AT14"/>
    <mergeCell ref="AU14:AY14"/>
    <mergeCell ref="BS14:CG14"/>
    <mergeCell ref="CR13:CV13"/>
    <mergeCell ref="CW13:DA13"/>
    <mergeCell ref="DB13:DF13"/>
    <mergeCell ref="DG13:DK13"/>
    <mergeCell ref="DL13:DP13"/>
    <mergeCell ref="DQ13:DU13"/>
    <mergeCell ref="AK13:AO13"/>
    <mergeCell ref="AP13:AT13"/>
    <mergeCell ref="AU13:AY13"/>
    <mergeCell ref="BS13:CG13"/>
    <mergeCell ref="CH13:CL13"/>
    <mergeCell ref="CM13:CQ13"/>
    <mergeCell ref="DB12:DF12"/>
    <mergeCell ref="DG12:DK12"/>
    <mergeCell ref="DL12:DP12"/>
    <mergeCell ref="DQ12:DU12"/>
    <mergeCell ref="DV12:DZ12"/>
    <mergeCell ref="B13:P13"/>
    <mergeCell ref="Q13:U13"/>
    <mergeCell ref="V13:Z13"/>
    <mergeCell ref="AA13:AE13"/>
    <mergeCell ref="AF13:AJ13"/>
    <mergeCell ref="AU12:AY12"/>
    <mergeCell ref="BS12:CG12"/>
    <mergeCell ref="CH12:CL12"/>
    <mergeCell ref="CM12:CQ12"/>
    <mergeCell ref="CR12:CV12"/>
    <mergeCell ref="CW12:DA12"/>
    <mergeCell ref="DL11:DP11"/>
    <mergeCell ref="DQ11:DU11"/>
    <mergeCell ref="DV11:DZ11"/>
    <mergeCell ref="B12:P12"/>
    <mergeCell ref="Q12:U12"/>
    <mergeCell ref="V12:Z12"/>
    <mergeCell ref="AA12:AE12"/>
    <mergeCell ref="AF12:AJ12"/>
    <mergeCell ref="AK12:AO12"/>
    <mergeCell ref="AP12:AT12"/>
    <mergeCell ref="CH11:CL11"/>
    <mergeCell ref="CM11:CQ11"/>
    <mergeCell ref="CR11:CV11"/>
    <mergeCell ref="CW11:DA11"/>
    <mergeCell ref="DB11:DF11"/>
    <mergeCell ref="DG11:DK11"/>
    <mergeCell ref="DV10:DZ10"/>
    <mergeCell ref="B11:P11"/>
    <mergeCell ref="Q11:U11"/>
    <mergeCell ref="V11:Z11"/>
    <mergeCell ref="AA11:AE11"/>
    <mergeCell ref="AF11:AJ11"/>
    <mergeCell ref="AK11:AO11"/>
    <mergeCell ref="AP11:AT11"/>
    <mergeCell ref="AU11:AY11"/>
    <mergeCell ref="BS11:CG11"/>
    <mergeCell ref="CR10:CV10"/>
    <mergeCell ref="CW10:DA10"/>
    <mergeCell ref="DB10:DF10"/>
    <mergeCell ref="DG10:DK10"/>
    <mergeCell ref="DL10:DP10"/>
    <mergeCell ref="DQ10:DU10"/>
    <mergeCell ref="AK10:AO10"/>
    <mergeCell ref="AP10:AT10"/>
    <mergeCell ref="AU10:AY10"/>
    <mergeCell ref="BS10:CG10"/>
    <mergeCell ref="CH10:CL10"/>
    <mergeCell ref="CM10:CQ10"/>
    <mergeCell ref="DB9:DF9"/>
    <mergeCell ref="DG9:DK9"/>
    <mergeCell ref="DL9:DP9"/>
    <mergeCell ref="DQ9:DU9"/>
    <mergeCell ref="DV9:DZ9"/>
    <mergeCell ref="B10:P10"/>
    <mergeCell ref="Q10:U10"/>
    <mergeCell ref="V10:Z10"/>
    <mergeCell ref="AA10:AE10"/>
    <mergeCell ref="AF10:AJ10"/>
    <mergeCell ref="AU9:AY9"/>
    <mergeCell ref="BS9:CG9"/>
    <mergeCell ref="CH9:CL9"/>
    <mergeCell ref="CM9:CQ9"/>
    <mergeCell ref="CR9:CV9"/>
    <mergeCell ref="CW9:DA9"/>
    <mergeCell ref="DL8:DP8"/>
    <mergeCell ref="DQ8:DU8"/>
    <mergeCell ref="DV8:DZ8"/>
    <mergeCell ref="B9:P9"/>
    <mergeCell ref="Q9:U9"/>
    <mergeCell ref="V9:Z9"/>
    <mergeCell ref="AA9:AE9"/>
    <mergeCell ref="AF9:AJ9"/>
    <mergeCell ref="AK9:AO9"/>
    <mergeCell ref="AP9:AT9"/>
    <mergeCell ref="CH8:CL8"/>
    <mergeCell ref="CM8:CQ8"/>
    <mergeCell ref="CR8:CV8"/>
    <mergeCell ref="CW8:DA8"/>
    <mergeCell ref="DB8:DF8"/>
    <mergeCell ref="DG8:DK8"/>
    <mergeCell ref="B8:P8"/>
    <mergeCell ref="Q8:U8"/>
    <mergeCell ref="V8:Z8"/>
    <mergeCell ref="AA8:AE8"/>
    <mergeCell ref="AF8:AJ8"/>
    <mergeCell ref="AK8:AO8"/>
    <mergeCell ref="AP8:AT8"/>
    <mergeCell ref="AU8:AY8"/>
    <mergeCell ref="BS8:CG8"/>
    <mergeCell ref="CR7:CV7"/>
    <mergeCell ref="CW7:DA7"/>
    <mergeCell ref="DB7:DF7"/>
    <mergeCell ref="DG7:DK7"/>
    <mergeCell ref="DL7:DP7"/>
    <mergeCell ref="DQ7:DU7"/>
    <mergeCell ref="AK7:AO7"/>
    <mergeCell ref="AP7:AT7"/>
    <mergeCell ref="AU7:AY7"/>
    <mergeCell ref="BS7:CG7"/>
    <mergeCell ref="CH7:CL7"/>
    <mergeCell ref="CM7:CQ7"/>
    <mergeCell ref="DB5:DF6"/>
    <mergeCell ref="DG5:DK6"/>
    <mergeCell ref="DL5:DP6"/>
    <mergeCell ref="DQ5:DU6"/>
    <mergeCell ref="DV5:DZ6"/>
    <mergeCell ref="B7:P7"/>
    <mergeCell ref="Q7:U7"/>
    <mergeCell ref="V7:Z7"/>
    <mergeCell ref="AA7:AE7"/>
    <mergeCell ref="AF7:AJ7"/>
    <mergeCell ref="AU5:AY6"/>
    <mergeCell ref="BQ5:CG6"/>
    <mergeCell ref="CH5:CL6"/>
    <mergeCell ref="CM5:CQ6"/>
    <mergeCell ref="CR5:CV6"/>
    <mergeCell ref="CW5:DA6"/>
    <mergeCell ref="DJ2:DO2"/>
    <mergeCell ref="DQ2:DZ2"/>
    <mergeCell ref="A4:AY4"/>
    <mergeCell ref="A5:P6"/>
    <mergeCell ref="Q5:U6"/>
    <mergeCell ref="V5:Z6"/>
    <mergeCell ref="AA5:AE6"/>
    <mergeCell ref="AF5:AJ6"/>
    <mergeCell ref="AK5:AO6"/>
    <mergeCell ref="AP5:AT6"/>
    <mergeCell ref="DV7:DZ7"/>
  </mergeCells>
  <phoneticPr fontId="2"/>
  <pageMargins left="0.59055118110236227" right="0" top="0.59055118110236227" bottom="0.59055118110236227" header="0.39370078740157483" footer="0.39370078740157483"/>
  <pageSetup paperSize="8" scale="39" orientation="portrait" horizontalDpi="1200" verticalDpi="1200"/>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Q105"/>
  <sheetViews>
    <sheetView showGridLines="0" view="pageBreakPreview" zoomScale="70" zoomScaleNormal="85" zoomScaleSheetLayoutView="70" workbookViewId="0"/>
  </sheetViews>
  <sheetFormatPr defaultColWidth="0" defaultRowHeight="13.5" customHeight="1" zeroHeight="1" x14ac:dyDescent="0.15"/>
  <cols>
    <col min="1" max="120" width="2.75" style="292" customWidth="1"/>
    <col min="121" max="121" width="0" style="291" hidden="1" customWidth="1"/>
    <col min="122" max="16384" width="9" style="291" hidden="1"/>
  </cols>
  <sheetData>
    <row r="1" spans="1:120" x14ac:dyDescent="0.15">
      <c r="A1" s="291"/>
      <c r="B1" s="291"/>
      <c r="C1" s="291"/>
      <c r="D1" s="291"/>
      <c r="E1" s="291"/>
      <c r="F1" s="291"/>
      <c r="G1" s="291"/>
      <c r="H1" s="291"/>
      <c r="I1" s="291"/>
      <c r="J1" s="291"/>
      <c r="K1" s="291"/>
      <c r="L1" s="291"/>
      <c r="M1" s="291"/>
      <c r="N1" s="291"/>
      <c r="O1" s="291"/>
      <c r="P1" s="291"/>
      <c r="Q1" s="291"/>
      <c r="R1" s="291"/>
      <c r="S1" s="291"/>
      <c r="T1" s="291"/>
      <c r="U1" s="291"/>
      <c r="V1" s="291"/>
      <c r="W1" s="291"/>
      <c r="X1" s="291"/>
      <c r="Y1" s="291"/>
      <c r="Z1" s="291"/>
      <c r="AA1" s="291"/>
      <c r="AB1" s="291"/>
      <c r="AC1" s="291"/>
      <c r="AD1" s="291"/>
      <c r="AE1" s="291"/>
      <c r="AF1" s="291"/>
      <c r="AG1" s="291"/>
      <c r="AH1" s="291"/>
      <c r="AI1" s="291"/>
      <c r="AJ1" s="291"/>
      <c r="AK1" s="291"/>
      <c r="AL1" s="291"/>
      <c r="AM1" s="291"/>
      <c r="AN1" s="291"/>
      <c r="AO1" s="291"/>
      <c r="AP1" s="291"/>
      <c r="AQ1" s="291"/>
      <c r="AR1" s="291"/>
      <c r="AS1" s="291"/>
      <c r="AT1" s="291"/>
      <c r="AU1" s="291"/>
      <c r="AV1" s="291"/>
      <c r="AW1" s="291"/>
      <c r="AX1" s="291"/>
      <c r="AY1" s="291"/>
      <c r="AZ1" s="291"/>
      <c r="BA1" s="291"/>
      <c r="BB1" s="291"/>
      <c r="BC1" s="291"/>
      <c r="BD1" s="291"/>
      <c r="BE1" s="291"/>
      <c r="BF1" s="291"/>
      <c r="BG1" s="291"/>
      <c r="BH1" s="291"/>
      <c r="BI1" s="291"/>
      <c r="BJ1" s="291"/>
      <c r="BK1" s="291"/>
      <c r="BL1" s="291"/>
      <c r="BM1" s="291"/>
      <c r="BN1" s="291"/>
      <c r="BO1" s="291"/>
      <c r="BP1" s="291"/>
      <c r="BQ1" s="291"/>
      <c r="BR1" s="291"/>
      <c r="BS1" s="291"/>
      <c r="BT1" s="291"/>
      <c r="BU1" s="291"/>
      <c r="BV1" s="291"/>
      <c r="BW1" s="291"/>
      <c r="BX1" s="291"/>
      <c r="BY1" s="291"/>
      <c r="BZ1" s="291"/>
      <c r="CA1" s="291"/>
      <c r="CB1" s="291"/>
      <c r="CC1" s="291"/>
      <c r="CD1" s="291"/>
      <c r="CE1" s="291"/>
      <c r="CF1" s="291"/>
      <c r="CG1" s="291"/>
      <c r="CH1" s="291"/>
      <c r="CI1" s="291"/>
      <c r="CJ1" s="291"/>
      <c r="CK1" s="291"/>
      <c r="CL1" s="291"/>
      <c r="CM1" s="291"/>
      <c r="CN1" s="291"/>
      <c r="CO1" s="291"/>
      <c r="CP1" s="291"/>
      <c r="CQ1" s="291"/>
      <c r="CR1" s="291"/>
      <c r="CS1" s="291"/>
      <c r="CT1" s="291"/>
      <c r="CU1" s="291"/>
      <c r="CV1" s="291"/>
      <c r="CW1" s="291"/>
      <c r="CX1" s="291"/>
      <c r="CY1" s="291"/>
      <c r="CZ1" s="291"/>
      <c r="DA1" s="291"/>
      <c r="DB1" s="291"/>
      <c r="DC1" s="291"/>
      <c r="DD1" s="291"/>
      <c r="DE1" s="291"/>
      <c r="DF1" s="291"/>
      <c r="DG1" s="291"/>
      <c r="DH1" s="291"/>
      <c r="DI1" s="291"/>
      <c r="DJ1" s="291"/>
      <c r="DK1" s="291"/>
      <c r="DL1" s="291"/>
      <c r="DM1" s="291"/>
      <c r="DN1" s="291"/>
      <c r="DO1" s="291"/>
      <c r="DP1" s="291"/>
    </row>
    <row r="2" spans="1:120" x14ac:dyDescent="0.15"/>
    <row r="3" spans="1:120" x14ac:dyDescent="0.15"/>
    <row r="4" spans="1:120" x14ac:dyDescent="0.15"/>
    <row r="5" spans="1:120" x14ac:dyDescent="0.15"/>
    <row r="6" spans="1:120" x14ac:dyDescent="0.15"/>
    <row r="7" spans="1:120" x14ac:dyDescent="0.15"/>
    <row r="8" spans="1:120" x14ac:dyDescent="0.15"/>
    <row r="9" spans="1:120" x14ac:dyDescent="0.15"/>
    <row r="10" spans="1:120" x14ac:dyDescent="0.15"/>
    <row r="11" spans="1:120" x14ac:dyDescent="0.15"/>
    <row r="12" spans="1:120" x14ac:dyDescent="0.15"/>
    <row r="13" spans="1:120" x14ac:dyDescent="0.15"/>
    <row r="14" spans="1:120" x14ac:dyDescent="0.15"/>
    <row r="15" spans="1:120" x14ac:dyDescent="0.15"/>
    <row r="16" spans="1:120" x14ac:dyDescent="0.15">
      <c r="DP16" s="291"/>
    </row>
    <row r="17" spans="119:120" x14ac:dyDescent="0.15">
      <c r="DP17" s="291"/>
    </row>
    <row r="18" spans="119:120" x14ac:dyDescent="0.15"/>
    <row r="19" spans="119:120" x14ac:dyDescent="0.15"/>
    <row r="20" spans="119:120" x14ac:dyDescent="0.15">
      <c r="DO20" s="291"/>
      <c r="DP20" s="291"/>
    </row>
    <row r="21" spans="119:120" x14ac:dyDescent="0.15">
      <c r="DP21" s="291"/>
    </row>
    <row r="22" spans="119:120" x14ac:dyDescent="0.15"/>
    <row r="23" spans="119:120" x14ac:dyDescent="0.15">
      <c r="DO23" s="291"/>
      <c r="DP23" s="291"/>
    </row>
    <row r="24" spans="119:120" x14ac:dyDescent="0.15">
      <c r="DP24" s="291"/>
    </row>
    <row r="25" spans="119:120" x14ac:dyDescent="0.15">
      <c r="DP25" s="291"/>
    </row>
    <row r="26" spans="119:120" x14ac:dyDescent="0.15">
      <c r="DO26" s="291"/>
      <c r="DP26" s="291"/>
    </row>
    <row r="27" spans="119:120" x14ac:dyDescent="0.15"/>
    <row r="28" spans="119:120" x14ac:dyDescent="0.15">
      <c r="DO28" s="291"/>
      <c r="DP28" s="291"/>
    </row>
    <row r="29" spans="119:120" x14ac:dyDescent="0.15">
      <c r="DP29" s="291"/>
    </row>
    <row r="30" spans="119:120" x14ac:dyDescent="0.15"/>
    <row r="31" spans="119:120" x14ac:dyDescent="0.15">
      <c r="DO31" s="291"/>
      <c r="DP31" s="291"/>
    </row>
    <row r="32" spans="119:120" x14ac:dyDescent="0.15"/>
    <row r="33" spans="98:120" x14ac:dyDescent="0.15">
      <c r="DO33" s="291"/>
      <c r="DP33" s="291"/>
    </row>
    <row r="34" spans="98:120" x14ac:dyDescent="0.15">
      <c r="DM34" s="291"/>
    </row>
    <row r="35" spans="98:120" x14ac:dyDescent="0.15">
      <c r="CT35" s="291"/>
      <c r="CU35" s="291"/>
      <c r="CV35" s="291"/>
      <c r="CY35" s="291"/>
      <c r="CZ35" s="291"/>
      <c r="DA35" s="291"/>
      <c r="DD35" s="291"/>
      <c r="DE35" s="291"/>
      <c r="DF35" s="291"/>
      <c r="DI35" s="291"/>
      <c r="DJ35" s="291"/>
      <c r="DK35" s="291"/>
      <c r="DM35" s="291"/>
      <c r="DN35" s="291"/>
      <c r="DO35" s="291"/>
      <c r="DP35" s="291"/>
    </row>
    <row r="36" spans="98:120" x14ac:dyDescent="0.15"/>
    <row r="37" spans="98:120" x14ac:dyDescent="0.15">
      <c r="CW37" s="291"/>
      <c r="DB37" s="291"/>
      <c r="DG37" s="291"/>
      <c r="DL37" s="291"/>
      <c r="DP37" s="291"/>
    </row>
    <row r="38" spans="98:120" x14ac:dyDescent="0.15">
      <c r="CT38" s="291"/>
      <c r="CU38" s="291"/>
      <c r="CV38" s="291"/>
      <c r="CW38" s="291"/>
      <c r="CY38" s="291"/>
      <c r="CZ38" s="291"/>
      <c r="DA38" s="291"/>
      <c r="DB38" s="291"/>
      <c r="DD38" s="291"/>
      <c r="DE38" s="291"/>
      <c r="DF38" s="291"/>
      <c r="DG38" s="291"/>
      <c r="DI38" s="291"/>
      <c r="DJ38" s="291"/>
      <c r="DK38" s="291"/>
      <c r="DL38" s="291"/>
      <c r="DN38" s="291"/>
      <c r="DO38" s="291"/>
      <c r="DP38" s="291"/>
    </row>
    <row r="39" spans="98:120" x14ac:dyDescent="0.15"/>
    <row r="40" spans="98:120" x14ac:dyDescent="0.15"/>
    <row r="41" spans="98:120" x14ac:dyDescent="0.15"/>
    <row r="42" spans="98:120" x14ac:dyDescent="0.15"/>
    <row r="43" spans="98:120" x14ac:dyDescent="0.15"/>
    <row r="44" spans="98:120" x14ac:dyDescent="0.15"/>
    <row r="45" spans="98:120" x14ac:dyDescent="0.15"/>
    <row r="46" spans="98:120" x14ac:dyDescent="0.15"/>
    <row r="47" spans="98:120" x14ac:dyDescent="0.15"/>
    <row r="48" spans="98:120" x14ac:dyDescent="0.15"/>
    <row r="49" spans="22:120" x14ac:dyDescent="0.15">
      <c r="DN49" s="291"/>
      <c r="DO49" s="291"/>
      <c r="DP49" s="291"/>
    </row>
    <row r="50" spans="22:120" x14ac:dyDescent="0.15"/>
    <row r="51" spans="22:120" x14ac:dyDescent="0.15"/>
    <row r="52" spans="22:120" x14ac:dyDescent="0.15"/>
    <row r="53" spans="22:120" x14ac:dyDescent="0.15"/>
    <row r="54" spans="22:120" x14ac:dyDescent="0.15"/>
    <row r="55" spans="22:120" x14ac:dyDescent="0.15"/>
    <row r="56" spans="22:120" x14ac:dyDescent="0.15"/>
    <row r="57" spans="22:120" x14ac:dyDescent="0.15"/>
    <row r="58" spans="22:120" x14ac:dyDescent="0.15"/>
    <row r="59" spans="22:120" x14ac:dyDescent="0.15"/>
    <row r="60" spans="22:120" x14ac:dyDescent="0.15"/>
    <row r="61" spans="22:120" x14ac:dyDescent="0.15"/>
    <row r="62" spans="22:120" x14ac:dyDescent="0.15"/>
    <row r="63" spans="22:120" x14ac:dyDescent="0.15">
      <c r="W63" s="291"/>
      <c r="CS63" s="291"/>
      <c r="CX63" s="291"/>
      <c r="DC63" s="291"/>
      <c r="DH63" s="291"/>
    </row>
    <row r="64" spans="22:120" x14ac:dyDescent="0.15">
      <c r="V64" s="291"/>
    </row>
    <row r="65" spans="15:120" x14ac:dyDescent="0.15">
      <c r="X65" s="291"/>
      <c r="Z65" s="291"/>
      <c r="AA65" s="291"/>
      <c r="AB65" s="291"/>
      <c r="AC65" s="291"/>
      <c r="AD65" s="291"/>
      <c r="AE65" s="291"/>
      <c r="AF65" s="291"/>
      <c r="AG65" s="291"/>
      <c r="AH65" s="291"/>
      <c r="AI65" s="291"/>
      <c r="AJ65" s="291"/>
      <c r="AK65" s="291"/>
      <c r="AL65" s="291"/>
      <c r="AM65" s="291"/>
      <c r="AN65" s="291"/>
      <c r="AO65" s="291"/>
      <c r="AP65" s="291"/>
      <c r="AQ65" s="291"/>
      <c r="AR65" s="291"/>
      <c r="AS65" s="291"/>
      <c r="AT65" s="291"/>
      <c r="AU65" s="291"/>
      <c r="AV65" s="291"/>
      <c r="AW65" s="291"/>
      <c r="AX65" s="291"/>
      <c r="AY65" s="291"/>
      <c r="AZ65" s="291"/>
      <c r="BA65" s="291"/>
      <c r="BB65" s="291"/>
      <c r="BC65" s="291"/>
      <c r="BD65" s="291"/>
      <c r="BE65" s="291"/>
      <c r="BF65" s="291"/>
      <c r="BG65" s="291"/>
      <c r="BH65" s="291"/>
      <c r="BI65" s="291"/>
      <c r="BJ65" s="291"/>
      <c r="BK65" s="291"/>
      <c r="BL65" s="291"/>
      <c r="BM65" s="291"/>
      <c r="BN65" s="291"/>
      <c r="BO65" s="291"/>
      <c r="BP65" s="291"/>
      <c r="BQ65" s="291"/>
      <c r="BR65" s="291"/>
      <c r="BS65" s="291"/>
      <c r="BT65" s="291"/>
      <c r="BU65" s="291"/>
      <c r="BV65" s="291"/>
      <c r="BW65" s="291"/>
      <c r="BX65" s="291"/>
      <c r="BY65" s="291"/>
      <c r="BZ65" s="291"/>
      <c r="CA65" s="291"/>
      <c r="CB65" s="291"/>
      <c r="CC65" s="291"/>
      <c r="CD65" s="291"/>
      <c r="CE65" s="291"/>
      <c r="CF65" s="291"/>
      <c r="CG65" s="291"/>
      <c r="CH65" s="291"/>
      <c r="CI65" s="291"/>
      <c r="CJ65" s="291"/>
      <c r="CK65" s="291"/>
      <c r="CL65" s="291"/>
      <c r="CM65" s="291"/>
      <c r="CN65" s="291"/>
      <c r="CO65" s="291"/>
      <c r="CP65" s="291"/>
      <c r="CQ65" s="291"/>
      <c r="CR65" s="291"/>
      <c r="CU65" s="291"/>
      <c r="CZ65" s="291"/>
      <c r="DE65" s="291"/>
      <c r="DJ65" s="291"/>
    </row>
    <row r="66" spans="15:120" x14ac:dyDescent="0.15">
      <c r="Q66" s="291"/>
      <c r="S66" s="291"/>
      <c r="U66" s="291"/>
      <c r="DM66" s="291"/>
    </row>
    <row r="67" spans="15:120" x14ac:dyDescent="0.15">
      <c r="O67" s="291"/>
      <c r="P67" s="291"/>
      <c r="R67" s="291"/>
      <c r="T67" s="291"/>
      <c r="Y67" s="291"/>
      <c r="CT67" s="291"/>
      <c r="CV67" s="291"/>
      <c r="CW67" s="291"/>
      <c r="CY67" s="291"/>
      <c r="DA67" s="291"/>
      <c r="DB67" s="291"/>
      <c r="DD67" s="291"/>
      <c r="DF67" s="291"/>
      <c r="DG67" s="291"/>
      <c r="DI67" s="291"/>
      <c r="DK67" s="291"/>
      <c r="DL67" s="291"/>
      <c r="DN67" s="291"/>
      <c r="DO67" s="291"/>
      <c r="DP67" s="291"/>
    </row>
    <row r="68" spans="15:120" x14ac:dyDescent="0.15"/>
    <row r="69" spans="15:120" x14ac:dyDescent="0.15"/>
    <row r="70" spans="15:120" x14ac:dyDescent="0.15"/>
    <row r="71" spans="15:120" x14ac:dyDescent="0.15"/>
    <row r="72" spans="15:120" x14ac:dyDescent="0.15">
      <c r="DP72" s="291"/>
    </row>
    <row r="73" spans="15:120" x14ac:dyDescent="0.15">
      <c r="DP73" s="291"/>
    </row>
    <row r="74" spans="15:120" x14ac:dyDescent="0.15"/>
    <row r="75" spans="15:120" x14ac:dyDescent="0.15"/>
    <row r="76" spans="15:120" x14ac:dyDescent="0.15"/>
    <row r="77" spans="15:120" x14ac:dyDescent="0.15"/>
    <row r="78" spans="15:120" x14ac:dyDescent="0.15"/>
    <row r="79" spans="15:120" x14ac:dyDescent="0.15"/>
    <row r="80" spans="15:120" x14ac:dyDescent="0.15"/>
    <row r="81" spans="97:112" x14ac:dyDescent="0.15"/>
    <row r="82" spans="97:112" x14ac:dyDescent="0.15"/>
    <row r="83" spans="97:112" x14ac:dyDescent="0.15"/>
    <row r="84" spans="97:112" x14ac:dyDescent="0.15"/>
    <row r="85" spans="97:112" x14ac:dyDescent="0.15"/>
    <row r="86" spans="97:112" x14ac:dyDescent="0.15"/>
    <row r="87" spans="97:112" x14ac:dyDescent="0.15"/>
    <row r="88" spans="97:112" x14ac:dyDescent="0.15"/>
    <row r="89" spans="97:112" x14ac:dyDescent="0.15"/>
    <row r="90" spans="97:112" x14ac:dyDescent="0.15"/>
    <row r="91" spans="97:112" x14ac:dyDescent="0.15"/>
    <row r="92" spans="97:112" x14ac:dyDescent="0.15"/>
    <row r="93" spans="97:112" x14ac:dyDescent="0.15"/>
    <row r="94" spans="97:112" x14ac:dyDescent="0.15"/>
    <row r="95" spans="97:112" x14ac:dyDescent="0.15"/>
    <row r="96" spans="97:112" x14ac:dyDescent="0.15">
      <c r="CS96" s="291"/>
      <c r="CX96" s="291"/>
      <c r="DC96" s="291"/>
      <c r="DH96" s="291"/>
    </row>
    <row r="97" spans="24:120" x14ac:dyDescent="0.15">
      <c r="CS97" s="291"/>
      <c r="CX97" s="291"/>
      <c r="DC97" s="291"/>
      <c r="DH97" s="291"/>
      <c r="DP97" s="292" t="s">
        <v>497</v>
      </c>
    </row>
    <row r="98" spans="24:120" hidden="1" x14ac:dyDescent="0.15">
      <c r="CS98" s="291"/>
      <c r="CX98" s="291"/>
      <c r="DC98" s="291"/>
      <c r="DH98" s="291"/>
    </row>
    <row r="99" spans="24:120" hidden="1" x14ac:dyDescent="0.15">
      <c r="CS99" s="291"/>
      <c r="CX99" s="291"/>
      <c r="DC99" s="291"/>
      <c r="DH99" s="291"/>
    </row>
    <row r="101" spans="24:120" ht="12" hidden="1" customHeight="1" x14ac:dyDescent="0.15">
      <c r="X101" s="291"/>
      <c r="Y101" s="291"/>
      <c r="Z101" s="291"/>
      <c r="AA101" s="291"/>
      <c r="AB101" s="291"/>
      <c r="AC101" s="291"/>
      <c r="AD101" s="291"/>
      <c r="AE101" s="291"/>
      <c r="AF101" s="291"/>
      <c r="AG101" s="291"/>
      <c r="AH101" s="291"/>
      <c r="AI101" s="291"/>
      <c r="AJ101" s="291"/>
      <c r="AK101" s="291"/>
      <c r="AL101" s="291"/>
      <c r="AM101" s="291"/>
      <c r="AN101" s="291"/>
      <c r="AO101" s="291"/>
      <c r="AP101" s="291"/>
      <c r="AQ101" s="291"/>
      <c r="AR101" s="291"/>
      <c r="AS101" s="291"/>
      <c r="AT101" s="291"/>
      <c r="AU101" s="291"/>
      <c r="AV101" s="291"/>
      <c r="AW101" s="291"/>
      <c r="AX101" s="291"/>
      <c r="AY101" s="291"/>
      <c r="AZ101" s="291"/>
      <c r="BA101" s="291"/>
      <c r="BB101" s="291"/>
      <c r="BC101" s="291"/>
      <c r="BD101" s="291"/>
      <c r="BE101" s="291"/>
      <c r="BF101" s="291"/>
      <c r="BG101" s="291"/>
      <c r="BH101" s="291"/>
      <c r="BI101" s="291"/>
      <c r="BJ101" s="291"/>
      <c r="BK101" s="291"/>
      <c r="BL101" s="291"/>
      <c r="BM101" s="291"/>
      <c r="BN101" s="291"/>
      <c r="BO101" s="291"/>
      <c r="BP101" s="291"/>
      <c r="BQ101" s="291"/>
      <c r="BR101" s="291"/>
      <c r="BS101" s="291"/>
      <c r="BT101" s="291"/>
      <c r="BU101" s="291"/>
      <c r="BV101" s="291"/>
      <c r="BW101" s="291"/>
      <c r="BX101" s="291"/>
      <c r="BY101" s="291"/>
      <c r="BZ101" s="291"/>
      <c r="CA101" s="291"/>
      <c r="CB101" s="291"/>
      <c r="CC101" s="291"/>
      <c r="CD101" s="291"/>
      <c r="CE101" s="291"/>
      <c r="CF101" s="291"/>
      <c r="CG101" s="291"/>
      <c r="CH101" s="291"/>
      <c r="CI101" s="291"/>
      <c r="CJ101" s="291"/>
      <c r="CK101" s="291"/>
      <c r="CL101" s="291"/>
      <c r="CM101" s="291"/>
      <c r="CN101" s="291"/>
      <c r="CO101" s="291"/>
      <c r="CP101" s="291"/>
      <c r="CQ101" s="291"/>
      <c r="CR101" s="291"/>
      <c r="CU101" s="291"/>
      <c r="CZ101" s="291"/>
      <c r="DE101" s="291"/>
      <c r="DJ101" s="291"/>
    </row>
    <row r="102" spans="24:120" ht="1.5" hidden="1" customHeight="1" x14ac:dyDescent="0.15">
      <c r="CU102" s="291"/>
      <c r="CZ102" s="291"/>
      <c r="DE102" s="291"/>
      <c r="DJ102" s="291"/>
      <c r="DM102" s="291"/>
    </row>
    <row r="103" spans="24:120" hidden="1" x14ac:dyDescent="0.15">
      <c r="CT103" s="291"/>
      <c r="CV103" s="291"/>
      <c r="CW103" s="291"/>
      <c r="CY103" s="291"/>
      <c r="DA103" s="291"/>
      <c r="DB103" s="291"/>
      <c r="DD103" s="291"/>
      <c r="DF103" s="291"/>
      <c r="DG103" s="291"/>
      <c r="DI103" s="291"/>
      <c r="DK103" s="291"/>
      <c r="DL103" s="291"/>
      <c r="DM103" s="291"/>
      <c r="DN103" s="291"/>
      <c r="DO103" s="291"/>
      <c r="DP103" s="291"/>
    </row>
    <row r="104" spans="24:120" hidden="1" x14ac:dyDescent="0.15">
      <c r="CV104" s="291"/>
      <c r="CW104" s="291"/>
      <c r="DA104" s="291"/>
      <c r="DB104" s="291"/>
      <c r="DF104" s="291"/>
      <c r="DG104" s="291"/>
      <c r="DK104" s="291"/>
      <c r="DL104" s="291"/>
      <c r="DN104" s="291"/>
      <c r="DO104" s="291"/>
      <c r="DP104" s="291"/>
    </row>
    <row r="105" spans="24:120" ht="12.75" hidden="1" customHeight="1" x14ac:dyDescent="0.15"/>
  </sheetData>
  <sheetProtection algorithmName="SHA-512" hashValue="h+fJvfVEoIlnIFhrfXCbyHaUNQrNMgy8n7rBbKlDJq0sAkJ5lNzU8Znk8wKv563AqNCp/SKsIecmQBcJjen+tA==" saltValue="4gSza0+CNu97ZqE/ZS5YnQ==" spinCount="100000" sheet="1" objects="1" scenarios="1"/>
  <dataConsolidate/>
  <phoneticPr fontId="2"/>
  <printOptions horizontalCentered="1" verticalCentered="1"/>
  <pageMargins left="0" right="0" top="0" bottom="0" header="0" footer="0"/>
  <pageSetup paperSize="9" scale="44"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L89"/>
  <sheetViews>
    <sheetView showGridLines="0" zoomScale="85" zoomScaleNormal="85" zoomScaleSheetLayoutView="55" workbookViewId="0"/>
  </sheetViews>
  <sheetFormatPr defaultColWidth="0" defaultRowHeight="13.5" customHeight="1" zeroHeight="1" x14ac:dyDescent="0.15"/>
  <cols>
    <col min="1" max="116" width="2.625" style="292" customWidth="1"/>
    <col min="117" max="16384" width="9" style="291" hidden="1"/>
  </cols>
  <sheetData>
    <row r="1" spans="2:116" x14ac:dyDescent="0.15">
      <c r="B1" s="291"/>
      <c r="C1" s="291"/>
      <c r="D1" s="291"/>
      <c r="E1" s="291"/>
      <c r="F1" s="291"/>
      <c r="G1" s="291"/>
      <c r="H1" s="291"/>
      <c r="I1" s="291"/>
      <c r="J1" s="291"/>
      <c r="K1" s="291"/>
      <c r="L1" s="291"/>
      <c r="M1" s="291"/>
      <c r="N1" s="291"/>
      <c r="O1" s="291"/>
      <c r="P1" s="291"/>
      <c r="Q1" s="291"/>
      <c r="R1" s="291"/>
      <c r="S1" s="291"/>
      <c r="T1" s="291"/>
      <c r="U1" s="291"/>
      <c r="V1" s="291"/>
      <c r="W1" s="291"/>
      <c r="X1" s="291"/>
      <c r="Y1" s="291"/>
      <c r="Z1" s="291"/>
      <c r="AA1" s="291"/>
      <c r="AB1" s="291"/>
      <c r="AC1" s="291"/>
      <c r="AD1" s="291"/>
      <c r="AE1" s="291"/>
      <c r="AF1" s="291"/>
      <c r="AG1" s="291"/>
      <c r="AH1" s="291"/>
      <c r="AI1" s="291"/>
      <c r="AJ1" s="291"/>
      <c r="AK1" s="291"/>
      <c r="AL1" s="291"/>
      <c r="AM1" s="291"/>
      <c r="AN1" s="291"/>
      <c r="AO1" s="291"/>
      <c r="AP1" s="291"/>
      <c r="AQ1" s="291"/>
      <c r="AR1" s="291"/>
      <c r="AS1" s="291"/>
      <c r="AT1" s="291"/>
      <c r="AU1" s="291"/>
      <c r="AV1" s="291"/>
      <c r="AW1" s="291"/>
      <c r="AX1" s="291"/>
      <c r="AY1" s="291"/>
      <c r="AZ1" s="291"/>
      <c r="BA1" s="291"/>
      <c r="BB1" s="291"/>
      <c r="BC1" s="291"/>
      <c r="BD1" s="291"/>
      <c r="BE1" s="291"/>
      <c r="BF1" s="291"/>
      <c r="BG1" s="291"/>
      <c r="BH1" s="291"/>
      <c r="BI1" s="291"/>
      <c r="BJ1" s="291"/>
      <c r="BK1" s="291"/>
      <c r="BL1" s="291"/>
      <c r="BM1" s="291"/>
      <c r="BN1" s="291"/>
      <c r="BO1" s="291"/>
      <c r="BP1" s="291"/>
      <c r="BQ1" s="291"/>
      <c r="BR1" s="291"/>
      <c r="BS1" s="291"/>
      <c r="BT1" s="291"/>
      <c r="BU1" s="291"/>
      <c r="BV1" s="291"/>
      <c r="BW1" s="291"/>
      <c r="BX1" s="291"/>
      <c r="BY1" s="291"/>
      <c r="BZ1" s="291"/>
      <c r="CA1" s="291"/>
      <c r="CB1" s="291"/>
      <c r="CC1" s="291"/>
      <c r="CD1" s="291"/>
      <c r="CE1" s="291"/>
      <c r="CF1" s="291"/>
      <c r="CG1" s="291"/>
      <c r="CH1" s="291"/>
      <c r="CI1" s="291"/>
      <c r="CJ1" s="291"/>
      <c r="CK1" s="291"/>
      <c r="CL1" s="291"/>
      <c r="CM1" s="291"/>
      <c r="CN1" s="291"/>
      <c r="CO1" s="291"/>
      <c r="CP1" s="291"/>
      <c r="CQ1" s="291"/>
      <c r="CR1" s="291"/>
      <c r="CS1" s="291"/>
      <c r="CT1" s="291"/>
      <c r="CU1" s="291"/>
      <c r="CV1" s="291"/>
      <c r="CW1" s="291"/>
      <c r="CX1" s="291"/>
      <c r="CY1" s="291"/>
      <c r="CZ1" s="291"/>
      <c r="DA1" s="291"/>
      <c r="DB1" s="291"/>
      <c r="DC1" s="291"/>
      <c r="DD1" s="291"/>
      <c r="DE1" s="291"/>
      <c r="DF1" s="291"/>
      <c r="DG1" s="291"/>
      <c r="DH1" s="291"/>
      <c r="DI1" s="291"/>
      <c r="DJ1" s="291"/>
      <c r="DK1" s="291"/>
      <c r="DL1" s="291"/>
    </row>
    <row r="2" spans="2:116" x14ac:dyDescent="0.15"/>
    <row r="3" spans="2:116" x14ac:dyDescent="0.15"/>
    <row r="4" spans="2:116" x14ac:dyDescent="0.15">
      <c r="R4" s="291"/>
      <c r="S4" s="291"/>
      <c r="T4" s="291"/>
      <c r="U4" s="291"/>
      <c r="V4" s="291"/>
      <c r="W4" s="291"/>
      <c r="X4" s="291"/>
      <c r="Y4" s="291"/>
      <c r="Z4" s="291"/>
      <c r="AA4" s="291"/>
      <c r="AB4" s="291"/>
      <c r="AC4" s="291"/>
      <c r="AD4" s="291"/>
      <c r="AE4" s="291"/>
      <c r="AF4" s="291"/>
      <c r="AG4" s="291"/>
      <c r="AH4" s="291"/>
      <c r="AI4" s="291"/>
      <c r="AJ4" s="291"/>
      <c r="AK4" s="291"/>
      <c r="AL4" s="291"/>
      <c r="AM4" s="291"/>
      <c r="AN4" s="291"/>
      <c r="AO4" s="291"/>
      <c r="AP4" s="291"/>
      <c r="AQ4" s="291"/>
      <c r="AR4" s="291"/>
      <c r="AS4" s="291"/>
      <c r="AT4" s="291"/>
      <c r="AU4" s="291"/>
      <c r="AV4" s="291"/>
      <c r="AW4" s="291"/>
      <c r="AX4" s="291"/>
      <c r="AY4" s="291"/>
      <c r="AZ4" s="291"/>
      <c r="BA4" s="291"/>
      <c r="BB4" s="291"/>
      <c r="BC4" s="291"/>
      <c r="BD4" s="291"/>
      <c r="BE4" s="291"/>
      <c r="BF4" s="291"/>
      <c r="BG4" s="291"/>
      <c r="BH4" s="291"/>
      <c r="BI4" s="291"/>
      <c r="BJ4" s="291"/>
      <c r="BK4" s="291"/>
      <c r="BL4" s="291"/>
      <c r="BM4" s="291"/>
      <c r="BN4" s="291"/>
      <c r="BO4" s="291"/>
      <c r="BP4" s="291"/>
      <c r="BQ4" s="291"/>
      <c r="BR4" s="291"/>
      <c r="BS4" s="291"/>
      <c r="BT4" s="291"/>
      <c r="BU4" s="291"/>
      <c r="BV4" s="291"/>
      <c r="BW4" s="291"/>
      <c r="BX4" s="291"/>
      <c r="BY4" s="291"/>
      <c r="BZ4" s="291"/>
      <c r="CA4" s="291"/>
      <c r="CB4" s="291"/>
      <c r="CC4" s="291"/>
      <c r="CD4" s="291"/>
      <c r="CE4" s="291"/>
      <c r="CF4" s="291"/>
      <c r="CG4" s="291"/>
      <c r="CH4" s="291"/>
      <c r="CI4" s="291"/>
      <c r="CJ4" s="291"/>
      <c r="CK4" s="291"/>
      <c r="CL4" s="291"/>
      <c r="CM4" s="291"/>
      <c r="CN4" s="291"/>
      <c r="CO4" s="291"/>
      <c r="CP4" s="291"/>
      <c r="CQ4" s="291"/>
      <c r="CR4" s="291"/>
      <c r="CS4" s="291"/>
      <c r="CT4" s="291"/>
      <c r="CU4" s="291"/>
      <c r="CV4" s="291"/>
      <c r="CW4" s="291"/>
      <c r="CX4" s="291"/>
      <c r="CY4" s="291"/>
      <c r="CZ4" s="291"/>
      <c r="DA4" s="291"/>
      <c r="DB4" s="291"/>
      <c r="DC4" s="291"/>
      <c r="DD4" s="291"/>
      <c r="DE4" s="291"/>
      <c r="DF4" s="291"/>
      <c r="DG4" s="291"/>
      <c r="DH4" s="291"/>
      <c r="DI4" s="291"/>
      <c r="DJ4" s="291"/>
      <c r="DK4" s="291"/>
      <c r="DL4" s="291"/>
    </row>
    <row r="5" spans="2:116" x14ac:dyDescent="0.15">
      <c r="R5" s="291"/>
      <c r="S5" s="291"/>
      <c r="T5" s="291"/>
      <c r="U5" s="291"/>
      <c r="V5" s="291"/>
      <c r="W5" s="291"/>
      <c r="X5" s="291"/>
      <c r="Y5" s="291"/>
      <c r="Z5" s="291"/>
      <c r="AA5" s="291"/>
      <c r="AB5" s="291"/>
      <c r="AC5" s="291"/>
      <c r="AD5" s="291"/>
      <c r="AE5" s="291"/>
      <c r="AF5" s="291"/>
      <c r="AG5" s="291"/>
      <c r="AH5" s="291"/>
      <c r="AI5" s="291"/>
      <c r="AJ5" s="291"/>
      <c r="AK5" s="291"/>
      <c r="AL5" s="291"/>
      <c r="AM5" s="291"/>
      <c r="AN5" s="291"/>
      <c r="AO5" s="291"/>
      <c r="AP5" s="291"/>
      <c r="AQ5" s="291"/>
      <c r="AR5" s="291"/>
      <c r="AS5" s="291"/>
      <c r="AT5" s="291"/>
      <c r="AU5" s="291"/>
      <c r="AV5" s="291"/>
      <c r="AW5" s="291"/>
      <c r="AX5" s="291"/>
      <c r="AY5" s="291"/>
      <c r="AZ5" s="291"/>
      <c r="BA5" s="291"/>
      <c r="BB5" s="291"/>
      <c r="BC5" s="291"/>
      <c r="BD5" s="291"/>
      <c r="BE5" s="291"/>
      <c r="BF5" s="291"/>
      <c r="BG5" s="291"/>
      <c r="BH5" s="291"/>
      <c r="BI5" s="291"/>
      <c r="BJ5" s="291"/>
      <c r="BK5" s="291"/>
      <c r="BL5" s="291"/>
      <c r="BM5" s="291"/>
      <c r="BN5" s="291"/>
      <c r="BO5" s="291"/>
      <c r="BP5" s="291"/>
      <c r="BQ5" s="291"/>
      <c r="BR5" s="291"/>
      <c r="BS5" s="291"/>
      <c r="BT5" s="291"/>
      <c r="BU5" s="291"/>
      <c r="BV5" s="291"/>
      <c r="BW5" s="291"/>
      <c r="BX5" s="291"/>
      <c r="BY5" s="291"/>
      <c r="BZ5" s="291"/>
      <c r="CA5" s="291"/>
      <c r="CB5" s="291"/>
      <c r="CC5" s="291"/>
      <c r="CD5" s="291"/>
      <c r="CE5" s="291"/>
      <c r="CF5" s="291"/>
      <c r="CG5" s="291"/>
      <c r="CH5" s="291"/>
      <c r="CI5" s="291"/>
      <c r="CJ5" s="291"/>
      <c r="CK5" s="291"/>
      <c r="CL5" s="291"/>
      <c r="CM5" s="291"/>
      <c r="CN5" s="291"/>
      <c r="CO5" s="291"/>
      <c r="CP5" s="291"/>
      <c r="CQ5" s="291"/>
      <c r="CR5" s="291"/>
      <c r="CS5" s="291"/>
      <c r="CT5" s="291"/>
      <c r="CU5" s="291"/>
      <c r="CV5" s="291"/>
      <c r="CW5" s="291"/>
      <c r="CX5" s="291"/>
      <c r="CY5" s="291"/>
      <c r="CZ5" s="291"/>
      <c r="DA5" s="291"/>
      <c r="DB5" s="291"/>
      <c r="DC5" s="291"/>
      <c r="DD5" s="291"/>
      <c r="DE5" s="291"/>
      <c r="DF5" s="291"/>
      <c r="DG5" s="291"/>
      <c r="DH5" s="291"/>
      <c r="DI5" s="291"/>
      <c r="DJ5" s="291"/>
      <c r="DK5" s="291"/>
      <c r="DL5" s="291"/>
    </row>
    <row r="6" spans="2:116" x14ac:dyDescent="0.15"/>
    <row r="7" spans="2:116" x14ac:dyDescent="0.15"/>
    <row r="8" spans="2:116" x14ac:dyDescent="0.15"/>
    <row r="9" spans="2:116" x14ac:dyDescent="0.15"/>
    <row r="10" spans="2:116" x14ac:dyDescent="0.15"/>
    <row r="11" spans="2:116" x14ac:dyDescent="0.15"/>
    <row r="12" spans="2:116" x14ac:dyDescent="0.15"/>
    <row r="13" spans="2:116" x14ac:dyDescent="0.15"/>
    <row r="14" spans="2:116" x14ac:dyDescent="0.15"/>
    <row r="15" spans="2:116" x14ac:dyDescent="0.15"/>
    <row r="16" spans="2:116" x14ac:dyDescent="0.15"/>
    <row r="17" spans="9:116" x14ac:dyDescent="0.15"/>
    <row r="18" spans="9:116" x14ac:dyDescent="0.15">
      <c r="I18" s="291"/>
      <c r="J18" s="291"/>
      <c r="K18" s="291"/>
      <c r="L18" s="291"/>
      <c r="M18" s="291"/>
      <c r="N18" s="291"/>
      <c r="O18" s="291"/>
      <c r="P18" s="291"/>
      <c r="Q18" s="291"/>
      <c r="R18" s="291"/>
      <c r="S18" s="291"/>
      <c r="T18" s="291"/>
      <c r="U18" s="291"/>
      <c r="V18" s="291"/>
      <c r="W18" s="291"/>
      <c r="X18" s="291"/>
      <c r="Y18" s="291"/>
      <c r="Z18" s="291"/>
      <c r="AA18" s="291"/>
      <c r="AB18" s="291"/>
      <c r="AC18" s="291"/>
      <c r="AD18" s="291"/>
      <c r="AE18" s="291"/>
      <c r="AF18" s="291"/>
      <c r="AG18" s="291"/>
      <c r="AH18" s="291"/>
      <c r="AI18" s="291"/>
      <c r="AJ18" s="291"/>
      <c r="AK18" s="291"/>
      <c r="AL18" s="291"/>
      <c r="AM18" s="291"/>
      <c r="AN18" s="291"/>
      <c r="AO18" s="291"/>
      <c r="AP18" s="291"/>
      <c r="AQ18" s="291"/>
      <c r="AR18" s="291"/>
      <c r="AS18" s="291"/>
      <c r="AT18" s="291"/>
      <c r="AU18" s="291"/>
      <c r="AV18" s="291"/>
      <c r="AW18" s="291"/>
      <c r="AX18" s="291"/>
      <c r="AY18" s="291"/>
      <c r="AZ18" s="291"/>
      <c r="BA18" s="291"/>
      <c r="BB18" s="291"/>
      <c r="BC18" s="291"/>
      <c r="BD18" s="291"/>
      <c r="BE18" s="291"/>
      <c r="BF18" s="291"/>
      <c r="BG18" s="291"/>
      <c r="BH18" s="291"/>
      <c r="BI18" s="291"/>
      <c r="BJ18" s="291"/>
      <c r="BK18" s="291"/>
      <c r="BL18" s="291"/>
      <c r="BM18" s="291"/>
      <c r="BN18" s="291"/>
      <c r="BO18" s="291"/>
      <c r="BP18" s="291"/>
      <c r="BQ18" s="291"/>
      <c r="BR18" s="291"/>
      <c r="BS18" s="291"/>
      <c r="BT18" s="291"/>
      <c r="BU18" s="291"/>
      <c r="BV18" s="291"/>
      <c r="BW18" s="291"/>
      <c r="BX18" s="291"/>
      <c r="BY18" s="291"/>
      <c r="BZ18" s="291"/>
      <c r="CA18" s="291"/>
      <c r="CB18" s="291"/>
      <c r="CC18" s="291"/>
      <c r="CD18" s="291"/>
      <c r="CE18" s="291"/>
      <c r="CF18" s="291"/>
      <c r="CG18" s="291"/>
      <c r="CH18" s="291"/>
      <c r="CI18" s="291"/>
      <c r="CJ18" s="291"/>
      <c r="CK18" s="291"/>
      <c r="CL18" s="291"/>
      <c r="CM18" s="291"/>
      <c r="CN18" s="291"/>
      <c r="CO18" s="291"/>
      <c r="CP18" s="291"/>
      <c r="CQ18" s="291"/>
      <c r="CR18" s="291"/>
      <c r="CS18" s="291"/>
      <c r="CT18" s="291"/>
      <c r="CU18" s="291"/>
      <c r="CV18" s="291"/>
      <c r="CW18" s="291"/>
      <c r="CX18" s="291"/>
      <c r="CY18" s="291"/>
      <c r="CZ18" s="291"/>
      <c r="DA18" s="291"/>
      <c r="DB18" s="291"/>
      <c r="DC18" s="291"/>
      <c r="DD18" s="291"/>
      <c r="DE18" s="291"/>
      <c r="DF18" s="291"/>
      <c r="DG18" s="291"/>
      <c r="DH18" s="291"/>
      <c r="DI18" s="291"/>
      <c r="DJ18" s="291"/>
      <c r="DK18" s="291"/>
      <c r="DL18" s="291"/>
    </row>
    <row r="19" spans="9:116" x14ac:dyDescent="0.15"/>
    <row r="20" spans="9:116" x14ac:dyDescent="0.15"/>
    <row r="21" spans="9:116" x14ac:dyDescent="0.15">
      <c r="DL21" s="291"/>
    </row>
    <row r="22" spans="9:116" x14ac:dyDescent="0.15">
      <c r="DI22" s="291"/>
      <c r="DJ22" s="291"/>
      <c r="DK22" s="291"/>
      <c r="DL22" s="291"/>
    </row>
    <row r="23" spans="9:116" x14ac:dyDescent="0.15">
      <c r="CY23" s="291"/>
      <c r="CZ23" s="291"/>
      <c r="DA23" s="291"/>
      <c r="DB23" s="291"/>
      <c r="DC23" s="291"/>
      <c r="DD23" s="291"/>
      <c r="DE23" s="291"/>
      <c r="DF23" s="291"/>
      <c r="DG23" s="291"/>
      <c r="DH23" s="291"/>
      <c r="DI23" s="291"/>
      <c r="DJ23" s="291"/>
      <c r="DK23" s="291"/>
      <c r="DL23" s="291"/>
    </row>
    <row r="24" spans="9:116" x14ac:dyDescent="0.15"/>
    <row r="25" spans="9:116" x14ac:dyDescent="0.15"/>
    <row r="26" spans="9:116" x14ac:dyDescent="0.15"/>
    <row r="27" spans="9:116" x14ac:dyDescent="0.15"/>
    <row r="28" spans="9:116" x14ac:dyDescent="0.15"/>
    <row r="29" spans="9:116" x14ac:dyDescent="0.15"/>
    <row r="30" spans="9:116" x14ac:dyDescent="0.15"/>
    <row r="31" spans="9:116" x14ac:dyDescent="0.15"/>
    <row r="32" spans="9:116" x14ac:dyDescent="0.15"/>
    <row r="33" spans="15:116" x14ac:dyDescent="0.15"/>
    <row r="34" spans="15:116" x14ac:dyDescent="0.15"/>
    <row r="35" spans="15:116" x14ac:dyDescent="0.15">
      <c r="CZ35" s="291"/>
      <c r="DA35" s="291"/>
      <c r="DB35" s="291"/>
      <c r="DC35" s="291"/>
      <c r="DD35" s="291"/>
      <c r="DE35" s="291"/>
      <c r="DF35" s="291"/>
      <c r="DG35" s="291"/>
      <c r="DH35" s="291"/>
      <c r="DI35" s="291"/>
      <c r="DJ35" s="291"/>
      <c r="DK35" s="291"/>
      <c r="DL35" s="291"/>
    </row>
    <row r="36" spans="15:116" x14ac:dyDescent="0.15"/>
    <row r="37" spans="15:116" x14ac:dyDescent="0.15">
      <c r="DL37" s="291"/>
    </row>
    <row r="38" spans="15:116" x14ac:dyDescent="0.15">
      <c r="DI38" s="291"/>
      <c r="DJ38" s="291"/>
      <c r="DK38" s="291"/>
      <c r="DL38" s="291"/>
    </row>
    <row r="39" spans="15:116" x14ac:dyDescent="0.15"/>
    <row r="40" spans="15:116" x14ac:dyDescent="0.15"/>
    <row r="41" spans="15:116" x14ac:dyDescent="0.15"/>
    <row r="42" spans="15:116" x14ac:dyDescent="0.15"/>
    <row r="43" spans="15:116" x14ac:dyDescent="0.15">
      <c r="O43" s="291"/>
      <c r="P43" s="291"/>
      <c r="Q43" s="291"/>
      <c r="R43" s="291"/>
      <c r="S43" s="291"/>
      <c r="T43" s="291"/>
      <c r="U43" s="291"/>
      <c r="V43" s="291"/>
      <c r="W43" s="291"/>
      <c r="X43" s="291"/>
      <c r="Y43" s="291"/>
      <c r="Z43" s="291"/>
      <c r="AA43" s="291"/>
      <c r="AB43" s="291"/>
      <c r="AC43" s="291"/>
      <c r="AD43" s="291"/>
      <c r="AE43" s="291"/>
      <c r="AF43" s="291"/>
      <c r="AG43" s="291"/>
      <c r="AH43" s="291"/>
      <c r="AI43" s="291"/>
      <c r="AJ43" s="291"/>
      <c r="AK43" s="291"/>
      <c r="AL43" s="291"/>
      <c r="AM43" s="291"/>
      <c r="AN43" s="291"/>
      <c r="AO43" s="291"/>
      <c r="AP43" s="291"/>
      <c r="AQ43" s="291"/>
      <c r="AR43" s="291"/>
      <c r="AS43" s="291"/>
      <c r="AT43" s="291"/>
      <c r="AU43" s="291"/>
      <c r="AV43" s="291"/>
      <c r="AW43" s="291"/>
      <c r="AX43" s="291"/>
      <c r="AY43" s="291"/>
      <c r="AZ43" s="291"/>
      <c r="BA43" s="291"/>
      <c r="BB43" s="291"/>
      <c r="BC43" s="291"/>
      <c r="BD43" s="291"/>
      <c r="BE43" s="291"/>
      <c r="BF43" s="291"/>
      <c r="BG43" s="291"/>
      <c r="BH43" s="291"/>
      <c r="BI43" s="291"/>
      <c r="BJ43" s="291"/>
      <c r="BK43" s="291"/>
      <c r="BL43" s="291"/>
      <c r="BM43" s="291"/>
      <c r="BN43" s="291"/>
      <c r="BO43" s="291"/>
      <c r="BP43" s="291"/>
      <c r="BQ43" s="291"/>
      <c r="BR43" s="291"/>
      <c r="BS43" s="291"/>
      <c r="BT43" s="291"/>
      <c r="BU43" s="291"/>
      <c r="BV43" s="291"/>
      <c r="BW43" s="291"/>
      <c r="BX43" s="291"/>
      <c r="BY43" s="291"/>
      <c r="BZ43" s="291"/>
      <c r="CA43" s="291"/>
      <c r="CB43" s="291"/>
      <c r="CC43" s="291"/>
      <c r="CD43" s="291"/>
      <c r="CE43" s="291"/>
      <c r="CF43" s="291"/>
      <c r="CG43" s="291"/>
      <c r="CH43" s="291"/>
      <c r="CI43" s="291"/>
      <c r="CJ43" s="291"/>
      <c r="CK43" s="291"/>
      <c r="CL43" s="291"/>
      <c r="CM43" s="291"/>
      <c r="CN43" s="291"/>
      <c r="CO43" s="291"/>
      <c r="CP43" s="291"/>
      <c r="CQ43" s="291"/>
      <c r="CR43" s="291"/>
      <c r="CS43" s="291"/>
      <c r="CT43" s="291"/>
      <c r="CU43" s="291"/>
      <c r="CV43" s="291"/>
      <c r="CW43" s="291"/>
      <c r="CX43" s="291"/>
      <c r="CY43" s="291"/>
      <c r="CZ43" s="291"/>
      <c r="DA43" s="291"/>
      <c r="DB43" s="291"/>
      <c r="DC43" s="291"/>
      <c r="DD43" s="291"/>
      <c r="DE43" s="291"/>
      <c r="DF43" s="291"/>
      <c r="DG43" s="291"/>
      <c r="DH43" s="291"/>
      <c r="DI43" s="291"/>
      <c r="DJ43" s="291"/>
      <c r="DK43" s="291"/>
      <c r="DL43" s="291"/>
    </row>
    <row r="44" spans="15:116" x14ac:dyDescent="0.15">
      <c r="DL44" s="291"/>
    </row>
    <row r="45" spans="15:116" x14ac:dyDescent="0.15"/>
    <row r="46" spans="15:116" x14ac:dyDescent="0.15">
      <c r="DA46" s="291"/>
      <c r="DB46" s="291"/>
      <c r="DC46" s="291"/>
      <c r="DD46" s="291"/>
      <c r="DE46" s="291"/>
      <c r="DF46" s="291"/>
      <c r="DG46" s="291"/>
      <c r="DH46" s="291"/>
      <c r="DI46" s="291"/>
      <c r="DJ46" s="291"/>
      <c r="DK46" s="291"/>
      <c r="DL46" s="291"/>
    </row>
    <row r="47" spans="15:116" x14ac:dyDescent="0.15"/>
    <row r="48" spans="15:116" x14ac:dyDescent="0.15"/>
    <row r="49" spans="104:116" x14ac:dyDescent="0.15"/>
    <row r="50" spans="104:116" x14ac:dyDescent="0.15">
      <c r="CZ50" s="291"/>
      <c r="DA50" s="291"/>
      <c r="DB50" s="291"/>
      <c r="DC50" s="291"/>
      <c r="DD50" s="291"/>
      <c r="DE50" s="291"/>
      <c r="DF50" s="291"/>
      <c r="DG50" s="291"/>
      <c r="DH50" s="291"/>
      <c r="DI50" s="291"/>
      <c r="DJ50" s="291"/>
      <c r="DK50" s="291"/>
      <c r="DL50" s="291"/>
    </row>
    <row r="51" spans="104:116" x14ac:dyDescent="0.15"/>
    <row r="52" spans="104:116" x14ac:dyDescent="0.15"/>
    <row r="53" spans="104:116" x14ac:dyDescent="0.15">
      <c r="DL53" s="291"/>
    </row>
    <row r="54" spans="104:116" x14ac:dyDescent="0.15"/>
    <row r="55" spans="104:116" x14ac:dyDescent="0.15"/>
    <row r="56" spans="104:116" x14ac:dyDescent="0.15"/>
    <row r="57" spans="104:116" x14ac:dyDescent="0.15"/>
    <row r="58" spans="104:116" x14ac:dyDescent="0.15"/>
    <row r="59" spans="104:116" x14ac:dyDescent="0.15"/>
    <row r="60" spans="104:116" x14ac:dyDescent="0.15"/>
    <row r="61" spans="104:116" x14ac:dyDescent="0.15"/>
    <row r="62" spans="104:116" x14ac:dyDescent="0.15"/>
    <row r="63" spans="104:116" x14ac:dyDescent="0.15"/>
    <row r="64" spans="104:116" x14ac:dyDescent="0.15"/>
    <row r="65" spans="107:116" x14ac:dyDescent="0.15"/>
    <row r="66" spans="107:116" x14ac:dyDescent="0.15"/>
    <row r="67" spans="107:116" x14ac:dyDescent="0.15">
      <c r="DC67" s="291"/>
      <c r="DD67" s="291"/>
      <c r="DE67" s="291"/>
      <c r="DF67" s="291"/>
      <c r="DG67" s="291"/>
      <c r="DH67" s="291"/>
      <c r="DI67" s="291"/>
      <c r="DJ67" s="291"/>
      <c r="DK67" s="291"/>
      <c r="DL67" s="291"/>
    </row>
    <row r="68" spans="107:116" x14ac:dyDescent="0.15"/>
    <row r="69" spans="107:116" x14ac:dyDescent="0.15"/>
    <row r="70" spans="107:116" x14ac:dyDescent="0.15"/>
    <row r="71" spans="107:116" x14ac:dyDescent="0.15"/>
    <row r="72" spans="107:116" x14ac:dyDescent="0.15"/>
    <row r="73" spans="107:116" x14ac:dyDescent="0.15"/>
    <row r="74" spans="107:116" x14ac:dyDescent="0.15"/>
    <row r="75" spans="107:116" x14ac:dyDescent="0.15"/>
    <row r="76" spans="107:116" x14ac:dyDescent="0.15"/>
    <row r="77" spans="107:116" x14ac:dyDescent="0.15"/>
    <row r="78" spans="107:116" x14ac:dyDescent="0.15"/>
    <row r="79" spans="107:116" x14ac:dyDescent="0.15"/>
    <row r="80" spans="107:116" x14ac:dyDescent="0.15"/>
    <row r="81" x14ac:dyDescent="0.15"/>
    <row r="82" x14ac:dyDescent="0.15"/>
    <row r="83" x14ac:dyDescent="0.15"/>
    <row r="84" x14ac:dyDescent="0.15"/>
    <row r="85" x14ac:dyDescent="0.15"/>
    <row r="86" x14ac:dyDescent="0.15"/>
    <row r="87" x14ac:dyDescent="0.15"/>
    <row r="88" x14ac:dyDescent="0.15"/>
    <row r="89" x14ac:dyDescent="0.15"/>
  </sheetData>
  <sheetProtection algorithmName="SHA-512" hashValue="/jwFzaiTThyRNQKY6PLpUCeiFLRqvWdNDWGgJN4QOAencOTHEJR/BxIWMe8ttYVoBH5u2XX8Y3vjXhRv/82V/A==" saltValue="qy+GUQswOJfsVo7AWRnaJw==" spinCount="100000" sheet="1" objects="1" scenarios="1"/>
  <dataConsolidate/>
  <phoneticPr fontId="2"/>
  <printOptions horizontalCentered="1" verticalCentered="1"/>
  <pageMargins left="0" right="0" top="0" bottom="0" header="0" footer="0"/>
  <pageSetup paperSize="9" scale="49" orientation="landscape" horizontalDpi="300" verticalDpi="300"/>
  <headerFooter alignWithMargins="0">
    <oddFooter>&amp;C&amp;P/&amp;N</oddFooter>
  </headerFooter>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Z74"/>
  <sheetViews>
    <sheetView showGridLines="0" view="pageBreakPreview" zoomScale="70" zoomScaleSheetLayoutView="70" workbookViewId="0"/>
  </sheetViews>
  <sheetFormatPr defaultColWidth="0" defaultRowHeight="13.5" customHeight="1" zeroHeight="1" x14ac:dyDescent="0.15"/>
  <cols>
    <col min="1" max="36" width="2.5" style="293" customWidth="1"/>
    <col min="37" max="44" width="17" style="293" customWidth="1"/>
    <col min="45" max="45" width="6.125" style="300" customWidth="1"/>
    <col min="46" max="46" width="3" style="298" customWidth="1"/>
    <col min="47" max="47" width="19.125" style="293" hidden="1" customWidth="1"/>
    <col min="48" max="52" width="12.625" style="293" hidden="1" customWidth="1"/>
    <col min="53" max="16384" width="8.625" style="293" hidden="1"/>
  </cols>
  <sheetData>
    <row r="1" spans="1:46" x14ac:dyDescent="0.15">
      <c r="AS1" s="294"/>
      <c r="AT1" s="294"/>
    </row>
    <row r="2" spans="1:46" x14ac:dyDescent="0.15">
      <c r="AS2" s="294"/>
      <c r="AT2" s="294"/>
    </row>
    <row r="3" spans="1:46" x14ac:dyDescent="0.15">
      <c r="AS3" s="294"/>
      <c r="AT3" s="294"/>
    </row>
    <row r="4" spans="1:46" x14ac:dyDescent="0.15">
      <c r="AS4" s="294"/>
      <c r="AT4" s="294"/>
    </row>
    <row r="5" spans="1:46" ht="17.25" x14ac:dyDescent="0.15">
      <c r="A5" s="295" t="s">
        <v>498</v>
      </c>
      <c r="B5" s="296"/>
      <c r="C5" s="296"/>
      <c r="D5" s="296"/>
      <c r="E5" s="296"/>
      <c r="F5" s="296"/>
      <c r="G5" s="296"/>
      <c r="H5" s="296"/>
      <c r="I5" s="296"/>
      <c r="J5" s="296"/>
      <c r="K5" s="296"/>
      <c r="L5" s="296"/>
      <c r="M5" s="296"/>
      <c r="N5" s="296"/>
      <c r="O5" s="296"/>
      <c r="P5" s="296"/>
      <c r="Q5" s="296"/>
      <c r="R5" s="296"/>
      <c r="S5" s="296"/>
      <c r="T5" s="296"/>
      <c r="U5" s="296"/>
      <c r="V5" s="296"/>
      <c r="W5" s="296"/>
      <c r="X5" s="296"/>
      <c r="Y5" s="296"/>
      <c r="Z5" s="296"/>
      <c r="AA5" s="296"/>
      <c r="AB5" s="296"/>
      <c r="AC5" s="296"/>
      <c r="AD5" s="296"/>
      <c r="AE5" s="296"/>
      <c r="AF5" s="296"/>
      <c r="AG5" s="296"/>
      <c r="AH5" s="296"/>
      <c r="AI5" s="296"/>
      <c r="AJ5" s="296"/>
      <c r="AK5" s="296"/>
      <c r="AL5" s="296"/>
      <c r="AM5" s="296"/>
      <c r="AN5" s="296"/>
      <c r="AO5" s="296"/>
      <c r="AP5" s="296"/>
      <c r="AQ5" s="296"/>
      <c r="AR5" s="296"/>
      <c r="AS5" s="297"/>
    </row>
    <row r="6" spans="1:46" x14ac:dyDescent="0.15">
      <c r="A6" s="298"/>
      <c r="B6" s="294"/>
      <c r="C6" s="294"/>
      <c r="D6" s="294"/>
      <c r="E6" s="294"/>
      <c r="F6" s="294"/>
      <c r="G6" s="294"/>
      <c r="H6" s="294"/>
      <c r="I6" s="294"/>
      <c r="J6" s="294"/>
      <c r="K6" s="294"/>
      <c r="L6" s="294"/>
      <c r="M6" s="294"/>
      <c r="N6" s="294"/>
      <c r="O6" s="294"/>
      <c r="P6" s="294"/>
      <c r="Q6" s="294"/>
      <c r="R6" s="294"/>
      <c r="S6" s="294"/>
      <c r="T6" s="294"/>
      <c r="U6" s="294"/>
      <c r="V6" s="294"/>
      <c r="W6" s="294"/>
      <c r="X6" s="294"/>
      <c r="Y6" s="294"/>
      <c r="Z6" s="294"/>
      <c r="AA6" s="294"/>
      <c r="AB6" s="294"/>
      <c r="AC6" s="294"/>
      <c r="AD6" s="294"/>
      <c r="AE6" s="294"/>
      <c r="AF6" s="294"/>
      <c r="AG6" s="294"/>
      <c r="AH6" s="294"/>
      <c r="AI6" s="294"/>
      <c r="AJ6" s="294"/>
      <c r="AK6" s="299" t="s">
        <v>499</v>
      </c>
      <c r="AL6" s="299"/>
      <c r="AM6" s="299"/>
      <c r="AN6" s="299"/>
      <c r="AO6" s="294"/>
      <c r="AP6" s="294"/>
      <c r="AQ6" s="294"/>
      <c r="AR6" s="294"/>
    </row>
    <row r="7" spans="1:46" x14ac:dyDescent="0.15">
      <c r="A7" s="298"/>
      <c r="B7" s="294"/>
      <c r="C7" s="294"/>
      <c r="D7" s="294"/>
      <c r="E7" s="294"/>
      <c r="F7" s="294"/>
      <c r="G7" s="294"/>
      <c r="H7" s="294"/>
      <c r="I7" s="294"/>
      <c r="J7" s="294"/>
      <c r="K7" s="294"/>
      <c r="L7" s="294"/>
      <c r="M7" s="294"/>
      <c r="N7" s="294"/>
      <c r="O7" s="294"/>
      <c r="P7" s="294"/>
      <c r="Q7" s="294"/>
      <c r="R7" s="294"/>
      <c r="S7" s="294"/>
      <c r="T7" s="294"/>
      <c r="U7" s="294"/>
      <c r="V7" s="294"/>
      <c r="W7" s="294"/>
      <c r="X7" s="294"/>
      <c r="Y7" s="294"/>
      <c r="Z7" s="294"/>
      <c r="AA7" s="294"/>
      <c r="AB7" s="294"/>
      <c r="AC7" s="294"/>
      <c r="AD7" s="294"/>
      <c r="AE7" s="294"/>
      <c r="AF7" s="294"/>
      <c r="AG7" s="294"/>
      <c r="AH7" s="294"/>
      <c r="AI7" s="294"/>
      <c r="AJ7" s="294"/>
      <c r="AK7" s="301"/>
      <c r="AL7" s="302"/>
      <c r="AM7" s="302"/>
      <c r="AN7" s="303"/>
      <c r="AO7" s="1214" t="s">
        <v>500</v>
      </c>
      <c r="AP7" s="304"/>
      <c r="AQ7" s="305" t="s">
        <v>501</v>
      </c>
      <c r="AR7" s="306"/>
    </row>
    <row r="8" spans="1:46" x14ac:dyDescent="0.15">
      <c r="A8" s="298"/>
      <c r="B8" s="294"/>
      <c r="C8" s="294"/>
      <c r="D8" s="294"/>
      <c r="E8" s="294"/>
      <c r="F8" s="294"/>
      <c r="G8" s="294"/>
      <c r="H8" s="294"/>
      <c r="I8" s="294"/>
      <c r="J8" s="294"/>
      <c r="K8" s="294"/>
      <c r="L8" s="294"/>
      <c r="M8" s="294"/>
      <c r="N8" s="294"/>
      <c r="O8" s="294"/>
      <c r="P8" s="294"/>
      <c r="Q8" s="294"/>
      <c r="R8" s="294"/>
      <c r="S8" s="294"/>
      <c r="T8" s="294"/>
      <c r="U8" s="294"/>
      <c r="V8" s="294"/>
      <c r="W8" s="294"/>
      <c r="X8" s="294"/>
      <c r="Y8" s="294"/>
      <c r="Z8" s="294"/>
      <c r="AA8" s="294"/>
      <c r="AB8" s="294"/>
      <c r="AC8" s="294"/>
      <c r="AD8" s="294"/>
      <c r="AE8" s="294"/>
      <c r="AF8" s="294"/>
      <c r="AG8" s="294"/>
      <c r="AH8" s="294"/>
      <c r="AI8" s="294"/>
      <c r="AJ8" s="294"/>
      <c r="AK8" s="307"/>
      <c r="AL8" s="308"/>
      <c r="AM8" s="308"/>
      <c r="AN8" s="309"/>
      <c r="AO8" s="1215"/>
      <c r="AP8" s="310" t="s">
        <v>502</v>
      </c>
      <c r="AQ8" s="311" t="s">
        <v>503</v>
      </c>
      <c r="AR8" s="312" t="s">
        <v>504</v>
      </c>
    </row>
    <row r="9" spans="1:46" x14ac:dyDescent="0.15">
      <c r="A9" s="298"/>
      <c r="B9" s="294"/>
      <c r="C9" s="294"/>
      <c r="D9" s="294"/>
      <c r="E9" s="294"/>
      <c r="F9" s="294"/>
      <c r="G9" s="294"/>
      <c r="H9" s="294"/>
      <c r="I9" s="294"/>
      <c r="J9" s="294"/>
      <c r="K9" s="294"/>
      <c r="L9" s="294"/>
      <c r="M9" s="294"/>
      <c r="N9" s="294"/>
      <c r="O9" s="294"/>
      <c r="P9" s="294"/>
      <c r="Q9" s="294"/>
      <c r="R9" s="294"/>
      <c r="S9" s="294"/>
      <c r="T9" s="294"/>
      <c r="U9" s="294"/>
      <c r="V9" s="294"/>
      <c r="W9" s="294"/>
      <c r="X9" s="294"/>
      <c r="Y9" s="294"/>
      <c r="Z9" s="294"/>
      <c r="AA9" s="294"/>
      <c r="AB9" s="294"/>
      <c r="AC9" s="294"/>
      <c r="AD9" s="294"/>
      <c r="AE9" s="294"/>
      <c r="AF9" s="294"/>
      <c r="AG9" s="294"/>
      <c r="AH9" s="294"/>
      <c r="AI9" s="294"/>
      <c r="AJ9" s="294"/>
      <c r="AK9" s="1216" t="s">
        <v>505</v>
      </c>
      <c r="AL9" s="1217"/>
      <c r="AM9" s="1217"/>
      <c r="AN9" s="1218"/>
      <c r="AO9" s="313">
        <v>516816</v>
      </c>
      <c r="AP9" s="313">
        <v>164748</v>
      </c>
      <c r="AQ9" s="314">
        <v>198046</v>
      </c>
      <c r="AR9" s="315">
        <v>-16.8</v>
      </c>
    </row>
    <row r="10" spans="1:46" x14ac:dyDescent="0.15">
      <c r="A10" s="298"/>
      <c r="B10" s="294"/>
      <c r="C10" s="294"/>
      <c r="D10" s="294"/>
      <c r="E10" s="294"/>
      <c r="F10" s="294"/>
      <c r="G10" s="294"/>
      <c r="H10" s="294"/>
      <c r="I10" s="294"/>
      <c r="J10" s="294"/>
      <c r="K10" s="294"/>
      <c r="L10" s="294"/>
      <c r="M10" s="294"/>
      <c r="N10" s="294"/>
      <c r="O10" s="294"/>
      <c r="P10" s="294"/>
      <c r="Q10" s="294"/>
      <c r="R10" s="294"/>
      <c r="S10" s="294"/>
      <c r="T10" s="294"/>
      <c r="U10" s="294"/>
      <c r="V10" s="294"/>
      <c r="W10" s="294"/>
      <c r="X10" s="294"/>
      <c r="Y10" s="294"/>
      <c r="Z10" s="294"/>
      <c r="AA10" s="294"/>
      <c r="AB10" s="294"/>
      <c r="AC10" s="294"/>
      <c r="AD10" s="294"/>
      <c r="AE10" s="294"/>
      <c r="AF10" s="294"/>
      <c r="AG10" s="294"/>
      <c r="AH10" s="294"/>
      <c r="AI10" s="294"/>
      <c r="AJ10" s="294"/>
      <c r="AK10" s="1216" t="s">
        <v>506</v>
      </c>
      <c r="AL10" s="1217"/>
      <c r="AM10" s="1217"/>
      <c r="AN10" s="1218"/>
      <c r="AO10" s="316">
        <v>65809</v>
      </c>
      <c r="AP10" s="316">
        <v>20978</v>
      </c>
      <c r="AQ10" s="317">
        <v>23470</v>
      </c>
      <c r="AR10" s="318">
        <v>-10.6</v>
      </c>
    </row>
    <row r="11" spans="1:46" ht="13.5" customHeight="1" x14ac:dyDescent="0.15">
      <c r="A11" s="298"/>
      <c r="B11" s="294"/>
      <c r="C11" s="294"/>
      <c r="D11" s="294"/>
      <c r="E11" s="294"/>
      <c r="F11" s="294"/>
      <c r="G11" s="294"/>
      <c r="H11" s="294"/>
      <c r="I11" s="294"/>
      <c r="J11" s="294"/>
      <c r="K11" s="294"/>
      <c r="L11" s="294"/>
      <c r="M11" s="294"/>
      <c r="N11" s="294"/>
      <c r="O11" s="294"/>
      <c r="P11" s="294"/>
      <c r="Q11" s="294"/>
      <c r="R11" s="294"/>
      <c r="S11" s="294"/>
      <c r="T11" s="294"/>
      <c r="U11" s="294"/>
      <c r="V11" s="294"/>
      <c r="W11" s="294"/>
      <c r="X11" s="294"/>
      <c r="Y11" s="294"/>
      <c r="Z11" s="294"/>
      <c r="AA11" s="294"/>
      <c r="AB11" s="294"/>
      <c r="AC11" s="294"/>
      <c r="AD11" s="294"/>
      <c r="AE11" s="294"/>
      <c r="AF11" s="294"/>
      <c r="AG11" s="294"/>
      <c r="AH11" s="294"/>
      <c r="AI11" s="294"/>
      <c r="AJ11" s="294"/>
      <c r="AK11" s="1216" t="s">
        <v>507</v>
      </c>
      <c r="AL11" s="1217"/>
      <c r="AM11" s="1217"/>
      <c r="AN11" s="1218"/>
      <c r="AO11" s="316">
        <v>102026</v>
      </c>
      <c r="AP11" s="316">
        <v>32523</v>
      </c>
      <c r="AQ11" s="317">
        <v>31217</v>
      </c>
      <c r="AR11" s="318">
        <v>4.2</v>
      </c>
    </row>
    <row r="12" spans="1:46" ht="13.5" customHeight="1" x14ac:dyDescent="0.15">
      <c r="A12" s="298"/>
      <c r="B12" s="294"/>
      <c r="C12" s="294"/>
      <c r="D12" s="294"/>
      <c r="E12" s="294"/>
      <c r="F12" s="294"/>
      <c r="G12" s="294"/>
      <c r="H12" s="294"/>
      <c r="I12" s="294"/>
      <c r="J12" s="294"/>
      <c r="K12" s="294"/>
      <c r="L12" s="294"/>
      <c r="M12" s="294"/>
      <c r="N12" s="294"/>
      <c r="O12" s="294"/>
      <c r="P12" s="294"/>
      <c r="Q12" s="294"/>
      <c r="R12" s="294"/>
      <c r="S12" s="294"/>
      <c r="T12" s="294"/>
      <c r="U12" s="294"/>
      <c r="V12" s="294"/>
      <c r="W12" s="294"/>
      <c r="X12" s="294"/>
      <c r="Y12" s="294"/>
      <c r="Z12" s="294"/>
      <c r="AA12" s="294"/>
      <c r="AB12" s="294"/>
      <c r="AC12" s="294"/>
      <c r="AD12" s="294"/>
      <c r="AE12" s="294"/>
      <c r="AF12" s="294"/>
      <c r="AG12" s="294"/>
      <c r="AH12" s="294"/>
      <c r="AI12" s="294"/>
      <c r="AJ12" s="294"/>
      <c r="AK12" s="1216" t="s">
        <v>508</v>
      </c>
      <c r="AL12" s="1217"/>
      <c r="AM12" s="1217"/>
      <c r="AN12" s="1218"/>
      <c r="AO12" s="316" t="s">
        <v>509</v>
      </c>
      <c r="AP12" s="316" t="s">
        <v>509</v>
      </c>
      <c r="AQ12" s="317">
        <v>3147</v>
      </c>
      <c r="AR12" s="318" t="s">
        <v>509</v>
      </c>
    </row>
    <row r="13" spans="1:46" ht="13.5" customHeight="1" x14ac:dyDescent="0.15">
      <c r="A13" s="298"/>
      <c r="B13" s="294"/>
      <c r="C13" s="294"/>
      <c r="D13" s="294"/>
      <c r="E13" s="294"/>
      <c r="F13" s="294"/>
      <c r="G13" s="294"/>
      <c r="H13" s="294"/>
      <c r="I13" s="294"/>
      <c r="J13" s="294"/>
      <c r="K13" s="294"/>
      <c r="L13" s="294"/>
      <c r="M13" s="294"/>
      <c r="N13" s="294"/>
      <c r="O13" s="294"/>
      <c r="P13" s="294"/>
      <c r="Q13" s="294"/>
      <c r="R13" s="294"/>
      <c r="S13" s="294"/>
      <c r="T13" s="294"/>
      <c r="U13" s="294"/>
      <c r="V13" s="294"/>
      <c r="W13" s="294"/>
      <c r="X13" s="294"/>
      <c r="Y13" s="294"/>
      <c r="Z13" s="294"/>
      <c r="AA13" s="294"/>
      <c r="AB13" s="294"/>
      <c r="AC13" s="294"/>
      <c r="AD13" s="294"/>
      <c r="AE13" s="294"/>
      <c r="AF13" s="294"/>
      <c r="AG13" s="294"/>
      <c r="AH13" s="294"/>
      <c r="AI13" s="294"/>
      <c r="AJ13" s="294"/>
      <c r="AK13" s="1216" t="s">
        <v>510</v>
      </c>
      <c r="AL13" s="1217"/>
      <c r="AM13" s="1217"/>
      <c r="AN13" s="1218"/>
      <c r="AO13" s="316" t="s">
        <v>509</v>
      </c>
      <c r="AP13" s="316" t="s">
        <v>509</v>
      </c>
      <c r="AQ13" s="317" t="s">
        <v>509</v>
      </c>
      <c r="AR13" s="318" t="s">
        <v>509</v>
      </c>
    </row>
    <row r="14" spans="1:46" ht="13.5" customHeight="1" x14ac:dyDescent="0.15">
      <c r="A14" s="298"/>
      <c r="B14" s="294"/>
      <c r="C14" s="294"/>
      <c r="D14" s="294"/>
      <c r="E14" s="294"/>
      <c r="F14" s="294"/>
      <c r="G14" s="294"/>
      <c r="H14" s="294"/>
      <c r="I14" s="294"/>
      <c r="J14" s="294"/>
      <c r="K14" s="294"/>
      <c r="L14" s="294"/>
      <c r="M14" s="294"/>
      <c r="N14" s="294"/>
      <c r="O14" s="294"/>
      <c r="P14" s="294"/>
      <c r="Q14" s="294"/>
      <c r="R14" s="294"/>
      <c r="S14" s="294"/>
      <c r="T14" s="294"/>
      <c r="U14" s="294"/>
      <c r="V14" s="294"/>
      <c r="W14" s="294"/>
      <c r="X14" s="294"/>
      <c r="Y14" s="294"/>
      <c r="Z14" s="294"/>
      <c r="AA14" s="294"/>
      <c r="AB14" s="294"/>
      <c r="AC14" s="294"/>
      <c r="AD14" s="294"/>
      <c r="AE14" s="294"/>
      <c r="AF14" s="294"/>
      <c r="AG14" s="294"/>
      <c r="AH14" s="294"/>
      <c r="AI14" s="294"/>
      <c r="AJ14" s="294"/>
      <c r="AK14" s="1216" t="s">
        <v>511</v>
      </c>
      <c r="AL14" s="1217"/>
      <c r="AM14" s="1217"/>
      <c r="AN14" s="1218"/>
      <c r="AO14" s="316">
        <v>14147</v>
      </c>
      <c r="AP14" s="316">
        <v>4510</v>
      </c>
      <c r="AQ14" s="317">
        <v>10757</v>
      </c>
      <c r="AR14" s="318">
        <v>-58.1</v>
      </c>
    </row>
    <row r="15" spans="1:46" ht="13.5" customHeight="1" x14ac:dyDescent="0.15">
      <c r="A15" s="298"/>
      <c r="B15" s="294"/>
      <c r="C15" s="294"/>
      <c r="D15" s="294"/>
      <c r="E15" s="294"/>
      <c r="F15" s="294"/>
      <c r="G15" s="294"/>
      <c r="H15" s="294"/>
      <c r="I15" s="294"/>
      <c r="J15" s="294"/>
      <c r="K15" s="294"/>
      <c r="L15" s="294"/>
      <c r="M15" s="294"/>
      <c r="N15" s="294"/>
      <c r="O15" s="294"/>
      <c r="P15" s="294"/>
      <c r="Q15" s="294"/>
      <c r="R15" s="294"/>
      <c r="S15" s="294"/>
      <c r="T15" s="294"/>
      <c r="U15" s="294"/>
      <c r="V15" s="294"/>
      <c r="W15" s="294"/>
      <c r="X15" s="294"/>
      <c r="Y15" s="294"/>
      <c r="Z15" s="294"/>
      <c r="AA15" s="294"/>
      <c r="AB15" s="294"/>
      <c r="AC15" s="294"/>
      <c r="AD15" s="294"/>
      <c r="AE15" s="294"/>
      <c r="AF15" s="294"/>
      <c r="AG15" s="294"/>
      <c r="AH15" s="294"/>
      <c r="AI15" s="294"/>
      <c r="AJ15" s="294"/>
      <c r="AK15" s="1216" t="s">
        <v>512</v>
      </c>
      <c r="AL15" s="1217"/>
      <c r="AM15" s="1217"/>
      <c r="AN15" s="1218"/>
      <c r="AO15" s="316">
        <v>12235</v>
      </c>
      <c r="AP15" s="316">
        <v>3900</v>
      </c>
      <c r="AQ15" s="317">
        <v>4810</v>
      </c>
      <c r="AR15" s="318">
        <v>-18.899999999999999</v>
      </c>
    </row>
    <row r="16" spans="1:46" x14ac:dyDescent="0.15">
      <c r="A16" s="298"/>
      <c r="B16" s="294"/>
      <c r="C16" s="294"/>
      <c r="D16" s="294"/>
      <c r="E16" s="294"/>
      <c r="F16" s="294"/>
      <c r="G16" s="294"/>
      <c r="H16" s="294"/>
      <c r="I16" s="294"/>
      <c r="J16" s="294"/>
      <c r="K16" s="294"/>
      <c r="L16" s="294"/>
      <c r="M16" s="294"/>
      <c r="N16" s="294"/>
      <c r="O16" s="294"/>
      <c r="P16" s="294"/>
      <c r="Q16" s="294"/>
      <c r="R16" s="294"/>
      <c r="S16" s="294"/>
      <c r="T16" s="294"/>
      <c r="U16" s="294"/>
      <c r="V16" s="294"/>
      <c r="W16" s="294"/>
      <c r="X16" s="294"/>
      <c r="Y16" s="294"/>
      <c r="Z16" s="294"/>
      <c r="AA16" s="294"/>
      <c r="AB16" s="294"/>
      <c r="AC16" s="294"/>
      <c r="AD16" s="294"/>
      <c r="AE16" s="294"/>
      <c r="AF16" s="294"/>
      <c r="AG16" s="294"/>
      <c r="AH16" s="294"/>
      <c r="AI16" s="294"/>
      <c r="AJ16" s="294"/>
      <c r="AK16" s="1219" t="s">
        <v>513</v>
      </c>
      <c r="AL16" s="1220"/>
      <c r="AM16" s="1220"/>
      <c r="AN16" s="1221"/>
      <c r="AO16" s="316">
        <v>-50199</v>
      </c>
      <c r="AP16" s="316">
        <v>-16002</v>
      </c>
      <c r="AQ16" s="317">
        <v>-18847</v>
      </c>
      <c r="AR16" s="318">
        <v>-15.1</v>
      </c>
    </row>
    <row r="17" spans="1:46" x14ac:dyDescent="0.15">
      <c r="A17" s="298"/>
      <c r="B17" s="294"/>
      <c r="C17" s="294"/>
      <c r="D17" s="294"/>
      <c r="E17" s="294"/>
      <c r="F17" s="294"/>
      <c r="G17" s="294"/>
      <c r="H17" s="294"/>
      <c r="I17" s="294"/>
      <c r="J17" s="294"/>
      <c r="K17" s="294"/>
      <c r="L17" s="294"/>
      <c r="M17" s="294"/>
      <c r="N17" s="294"/>
      <c r="O17" s="294"/>
      <c r="P17" s="294"/>
      <c r="Q17" s="294"/>
      <c r="R17" s="294"/>
      <c r="S17" s="294"/>
      <c r="T17" s="294"/>
      <c r="U17" s="294"/>
      <c r="V17" s="294"/>
      <c r="W17" s="294"/>
      <c r="X17" s="294"/>
      <c r="Y17" s="294"/>
      <c r="Z17" s="294"/>
      <c r="AA17" s="294"/>
      <c r="AB17" s="294"/>
      <c r="AC17" s="294"/>
      <c r="AD17" s="294"/>
      <c r="AE17" s="294"/>
      <c r="AF17" s="294"/>
      <c r="AG17" s="294"/>
      <c r="AH17" s="294"/>
      <c r="AI17" s="294"/>
      <c r="AJ17" s="294"/>
      <c r="AK17" s="1219" t="s">
        <v>186</v>
      </c>
      <c r="AL17" s="1220"/>
      <c r="AM17" s="1220"/>
      <c r="AN17" s="1221"/>
      <c r="AO17" s="316">
        <v>660834</v>
      </c>
      <c r="AP17" s="316">
        <v>210658</v>
      </c>
      <c r="AQ17" s="317">
        <v>252599</v>
      </c>
      <c r="AR17" s="318">
        <v>-16.600000000000001</v>
      </c>
    </row>
    <row r="18" spans="1:46" x14ac:dyDescent="0.15">
      <c r="A18" s="298"/>
      <c r="B18" s="294"/>
      <c r="C18" s="294"/>
      <c r="D18" s="294"/>
      <c r="E18" s="294"/>
      <c r="F18" s="294"/>
      <c r="G18" s="294"/>
      <c r="H18" s="294"/>
      <c r="I18" s="294"/>
      <c r="J18" s="294"/>
      <c r="K18" s="294"/>
      <c r="L18" s="294"/>
      <c r="M18" s="294"/>
      <c r="N18" s="294"/>
      <c r="O18" s="294"/>
      <c r="P18" s="294"/>
      <c r="Q18" s="294"/>
      <c r="R18" s="294"/>
      <c r="S18" s="294"/>
      <c r="T18" s="294"/>
      <c r="U18" s="294"/>
      <c r="V18" s="294"/>
      <c r="W18" s="294"/>
      <c r="X18" s="294"/>
      <c r="Y18" s="294"/>
      <c r="Z18" s="294"/>
      <c r="AA18" s="294"/>
      <c r="AB18" s="294"/>
      <c r="AC18" s="294"/>
      <c r="AD18" s="294"/>
      <c r="AE18" s="294"/>
      <c r="AF18" s="294"/>
      <c r="AG18" s="294"/>
      <c r="AH18" s="294"/>
      <c r="AI18" s="294"/>
      <c r="AJ18" s="294"/>
      <c r="AK18" s="294"/>
      <c r="AL18" s="294"/>
      <c r="AM18" s="294"/>
      <c r="AN18" s="294"/>
      <c r="AO18" s="294"/>
      <c r="AP18" s="294"/>
      <c r="AQ18" s="319"/>
      <c r="AR18" s="319"/>
    </row>
    <row r="19" spans="1:46" x14ac:dyDescent="0.15">
      <c r="A19" s="298"/>
      <c r="B19" s="294"/>
      <c r="C19" s="294"/>
      <c r="D19" s="294"/>
      <c r="E19" s="294"/>
      <c r="F19" s="294"/>
      <c r="G19" s="294"/>
      <c r="H19" s="294"/>
      <c r="I19" s="294"/>
      <c r="J19" s="294"/>
      <c r="K19" s="294"/>
      <c r="L19" s="294"/>
      <c r="M19" s="294"/>
      <c r="N19" s="294"/>
      <c r="O19" s="294"/>
      <c r="P19" s="294"/>
      <c r="Q19" s="294"/>
      <c r="R19" s="294"/>
      <c r="S19" s="294"/>
      <c r="T19" s="294"/>
      <c r="U19" s="294"/>
      <c r="V19" s="294"/>
      <c r="W19" s="294"/>
      <c r="X19" s="294"/>
      <c r="Y19" s="294"/>
      <c r="Z19" s="294"/>
      <c r="AA19" s="294"/>
      <c r="AB19" s="294"/>
      <c r="AC19" s="294"/>
      <c r="AD19" s="294"/>
      <c r="AE19" s="294"/>
      <c r="AF19" s="294"/>
      <c r="AG19" s="294"/>
      <c r="AH19" s="294"/>
      <c r="AI19" s="294"/>
      <c r="AJ19" s="294"/>
      <c r="AK19" s="294" t="s">
        <v>514</v>
      </c>
      <c r="AL19" s="294"/>
      <c r="AM19" s="294"/>
      <c r="AN19" s="294"/>
      <c r="AO19" s="294"/>
      <c r="AP19" s="294"/>
      <c r="AQ19" s="294"/>
      <c r="AR19" s="294"/>
    </row>
    <row r="20" spans="1:46" x14ac:dyDescent="0.15">
      <c r="A20" s="298"/>
      <c r="B20" s="294"/>
      <c r="C20" s="294"/>
      <c r="D20" s="294"/>
      <c r="E20" s="294"/>
      <c r="F20" s="294"/>
      <c r="G20" s="294"/>
      <c r="H20" s="294"/>
      <c r="I20" s="294"/>
      <c r="J20" s="294"/>
      <c r="K20" s="294"/>
      <c r="L20" s="294"/>
      <c r="M20" s="294"/>
      <c r="N20" s="294"/>
      <c r="O20" s="294"/>
      <c r="P20" s="294"/>
      <c r="Q20" s="294"/>
      <c r="R20" s="294"/>
      <c r="S20" s="294"/>
      <c r="T20" s="294"/>
      <c r="U20" s="294"/>
      <c r="V20" s="294"/>
      <c r="W20" s="294"/>
      <c r="X20" s="294"/>
      <c r="Y20" s="294"/>
      <c r="Z20" s="294"/>
      <c r="AA20" s="294"/>
      <c r="AB20" s="294"/>
      <c r="AC20" s="294"/>
      <c r="AD20" s="294"/>
      <c r="AE20" s="294"/>
      <c r="AF20" s="294"/>
      <c r="AG20" s="294"/>
      <c r="AH20" s="294"/>
      <c r="AI20" s="294"/>
      <c r="AJ20" s="294"/>
      <c r="AK20" s="320"/>
      <c r="AL20" s="321"/>
      <c r="AM20" s="321"/>
      <c r="AN20" s="322"/>
      <c r="AO20" s="323" t="s">
        <v>515</v>
      </c>
      <c r="AP20" s="324" t="s">
        <v>516</v>
      </c>
      <c r="AQ20" s="325" t="s">
        <v>517</v>
      </c>
      <c r="AR20" s="326"/>
    </row>
    <row r="21" spans="1:46" s="332" customFormat="1" x14ac:dyDescent="0.15">
      <c r="A21" s="327"/>
      <c r="B21" s="299"/>
      <c r="C21" s="299"/>
      <c r="D21" s="299"/>
      <c r="E21" s="299"/>
      <c r="F21" s="299"/>
      <c r="G21" s="299"/>
      <c r="H21" s="299"/>
      <c r="I21" s="299"/>
      <c r="J21" s="299"/>
      <c r="K21" s="299"/>
      <c r="L21" s="299"/>
      <c r="M21" s="299"/>
      <c r="N21" s="299"/>
      <c r="O21" s="299"/>
      <c r="P21" s="299"/>
      <c r="Q21" s="299"/>
      <c r="R21" s="299"/>
      <c r="S21" s="299"/>
      <c r="T21" s="299"/>
      <c r="U21" s="299"/>
      <c r="V21" s="299"/>
      <c r="W21" s="299"/>
      <c r="X21" s="299"/>
      <c r="Y21" s="299"/>
      <c r="Z21" s="299"/>
      <c r="AA21" s="299"/>
      <c r="AB21" s="299"/>
      <c r="AC21" s="299"/>
      <c r="AD21" s="299"/>
      <c r="AE21" s="299"/>
      <c r="AF21" s="299"/>
      <c r="AG21" s="299"/>
      <c r="AH21" s="299"/>
      <c r="AI21" s="299"/>
      <c r="AJ21" s="299"/>
      <c r="AK21" s="1211" t="s">
        <v>518</v>
      </c>
      <c r="AL21" s="1212"/>
      <c r="AM21" s="1212"/>
      <c r="AN21" s="1213"/>
      <c r="AO21" s="328">
        <v>18.489999999999998</v>
      </c>
      <c r="AP21" s="329">
        <v>22.36</v>
      </c>
      <c r="AQ21" s="330">
        <v>-3.87</v>
      </c>
      <c r="AR21" s="299"/>
      <c r="AS21" s="331"/>
      <c r="AT21" s="327"/>
    </row>
    <row r="22" spans="1:46" s="332" customFormat="1" x14ac:dyDescent="0.15">
      <c r="A22" s="327"/>
      <c r="B22" s="299"/>
      <c r="C22" s="299"/>
      <c r="D22" s="299"/>
      <c r="E22" s="299"/>
      <c r="F22" s="299"/>
      <c r="G22" s="299"/>
      <c r="H22" s="299"/>
      <c r="I22" s="299"/>
      <c r="J22" s="299"/>
      <c r="K22" s="299"/>
      <c r="L22" s="299"/>
      <c r="M22" s="299"/>
      <c r="N22" s="299"/>
      <c r="O22" s="299"/>
      <c r="P22" s="299"/>
      <c r="Q22" s="299"/>
      <c r="R22" s="299"/>
      <c r="S22" s="299"/>
      <c r="T22" s="299"/>
      <c r="U22" s="299"/>
      <c r="V22" s="299"/>
      <c r="W22" s="299"/>
      <c r="X22" s="299"/>
      <c r="Y22" s="299"/>
      <c r="Z22" s="299"/>
      <c r="AA22" s="299"/>
      <c r="AB22" s="299"/>
      <c r="AC22" s="299"/>
      <c r="AD22" s="299"/>
      <c r="AE22" s="299"/>
      <c r="AF22" s="299"/>
      <c r="AG22" s="299"/>
      <c r="AH22" s="299"/>
      <c r="AI22" s="299"/>
      <c r="AJ22" s="299"/>
      <c r="AK22" s="1211" t="s">
        <v>519</v>
      </c>
      <c r="AL22" s="1212"/>
      <c r="AM22" s="1212"/>
      <c r="AN22" s="1213"/>
      <c r="AO22" s="333">
        <v>97.3</v>
      </c>
      <c r="AP22" s="334">
        <v>95.6</v>
      </c>
      <c r="AQ22" s="335">
        <v>1.7</v>
      </c>
      <c r="AR22" s="319"/>
      <c r="AS22" s="331"/>
      <c r="AT22" s="327"/>
    </row>
    <row r="23" spans="1:46" s="332" customFormat="1" x14ac:dyDescent="0.15">
      <c r="A23" s="327"/>
      <c r="B23" s="299"/>
      <c r="C23" s="299"/>
      <c r="D23" s="299"/>
      <c r="E23" s="299"/>
      <c r="F23" s="299"/>
      <c r="G23" s="299"/>
      <c r="H23" s="299"/>
      <c r="I23" s="299"/>
      <c r="J23" s="299"/>
      <c r="K23" s="299"/>
      <c r="L23" s="299"/>
      <c r="M23" s="299"/>
      <c r="N23" s="299"/>
      <c r="O23" s="299"/>
      <c r="P23" s="299"/>
      <c r="Q23" s="299"/>
      <c r="R23" s="299"/>
      <c r="S23" s="299"/>
      <c r="T23" s="299"/>
      <c r="U23" s="299"/>
      <c r="V23" s="299"/>
      <c r="W23" s="299"/>
      <c r="X23" s="299"/>
      <c r="Y23" s="299"/>
      <c r="Z23" s="299"/>
      <c r="AA23" s="299"/>
      <c r="AB23" s="299"/>
      <c r="AC23" s="299"/>
      <c r="AD23" s="299"/>
      <c r="AE23" s="299"/>
      <c r="AF23" s="299"/>
      <c r="AG23" s="299"/>
      <c r="AH23" s="299"/>
      <c r="AI23" s="299"/>
      <c r="AJ23" s="299"/>
      <c r="AK23" s="299"/>
      <c r="AL23" s="299"/>
      <c r="AM23" s="299"/>
      <c r="AN23" s="299"/>
      <c r="AO23" s="299"/>
      <c r="AP23" s="319"/>
      <c r="AQ23" s="319"/>
      <c r="AR23" s="319"/>
      <c r="AS23" s="331"/>
      <c r="AT23" s="327"/>
    </row>
    <row r="24" spans="1:46" s="332" customFormat="1" x14ac:dyDescent="0.15">
      <c r="A24" s="327"/>
      <c r="B24" s="299"/>
      <c r="C24" s="299"/>
      <c r="D24" s="299"/>
      <c r="E24" s="299"/>
      <c r="F24" s="299"/>
      <c r="G24" s="299"/>
      <c r="H24" s="299"/>
      <c r="I24" s="299"/>
      <c r="J24" s="299"/>
      <c r="K24" s="299"/>
      <c r="L24" s="299"/>
      <c r="M24" s="299"/>
      <c r="N24" s="299"/>
      <c r="O24" s="299"/>
      <c r="P24" s="299"/>
      <c r="Q24" s="299"/>
      <c r="R24" s="299"/>
      <c r="S24" s="299"/>
      <c r="T24" s="299"/>
      <c r="U24" s="299"/>
      <c r="V24" s="299"/>
      <c r="W24" s="299"/>
      <c r="X24" s="299"/>
      <c r="Y24" s="299"/>
      <c r="Z24" s="299"/>
      <c r="AA24" s="299"/>
      <c r="AB24" s="299"/>
      <c r="AC24" s="299"/>
      <c r="AD24" s="299"/>
      <c r="AE24" s="299"/>
      <c r="AF24" s="299"/>
      <c r="AG24" s="299"/>
      <c r="AH24" s="299"/>
      <c r="AI24" s="299"/>
      <c r="AJ24" s="299"/>
      <c r="AK24" s="299"/>
      <c r="AL24" s="299"/>
      <c r="AM24" s="299"/>
      <c r="AN24" s="299"/>
      <c r="AO24" s="299"/>
      <c r="AP24" s="319"/>
      <c r="AQ24" s="319"/>
      <c r="AR24" s="319"/>
      <c r="AS24" s="331"/>
      <c r="AT24" s="327"/>
    </row>
    <row r="25" spans="1:46" s="332" customFormat="1" x14ac:dyDescent="0.15">
      <c r="A25" s="336"/>
      <c r="B25" s="337"/>
      <c r="C25" s="337"/>
      <c r="D25" s="337"/>
      <c r="E25" s="337"/>
      <c r="F25" s="337"/>
      <c r="G25" s="337"/>
      <c r="H25" s="337"/>
      <c r="I25" s="337"/>
      <c r="J25" s="337"/>
      <c r="K25" s="337"/>
      <c r="L25" s="337"/>
      <c r="M25" s="337"/>
      <c r="N25" s="337"/>
      <c r="O25" s="337"/>
      <c r="P25" s="337"/>
      <c r="Q25" s="337"/>
      <c r="R25" s="337"/>
      <c r="S25" s="337"/>
      <c r="T25" s="337"/>
      <c r="U25" s="337"/>
      <c r="V25" s="337"/>
      <c r="W25" s="337"/>
      <c r="X25" s="337"/>
      <c r="Y25" s="337"/>
      <c r="Z25" s="337"/>
      <c r="AA25" s="337"/>
      <c r="AB25" s="337"/>
      <c r="AC25" s="337"/>
      <c r="AD25" s="337"/>
      <c r="AE25" s="337"/>
      <c r="AF25" s="337"/>
      <c r="AG25" s="337"/>
      <c r="AH25" s="337"/>
      <c r="AI25" s="337"/>
      <c r="AJ25" s="337"/>
      <c r="AK25" s="337"/>
      <c r="AL25" s="337"/>
      <c r="AM25" s="337"/>
      <c r="AN25" s="337"/>
      <c r="AO25" s="337"/>
      <c r="AP25" s="338"/>
      <c r="AQ25" s="338"/>
      <c r="AR25" s="338"/>
      <c r="AS25" s="339"/>
      <c r="AT25" s="327"/>
    </row>
    <row r="26" spans="1:46" s="332" customFormat="1" x14ac:dyDescent="0.15">
      <c r="A26" s="299" t="s">
        <v>520</v>
      </c>
      <c r="B26" s="299"/>
      <c r="C26" s="299"/>
      <c r="D26" s="299"/>
      <c r="E26" s="299"/>
      <c r="F26" s="299"/>
      <c r="G26" s="299"/>
      <c r="H26" s="299"/>
      <c r="I26" s="299"/>
      <c r="J26" s="299"/>
      <c r="K26" s="299"/>
      <c r="L26" s="299"/>
      <c r="M26" s="299"/>
      <c r="N26" s="299"/>
      <c r="O26" s="299"/>
      <c r="P26" s="299"/>
      <c r="Q26" s="299"/>
      <c r="R26" s="299"/>
      <c r="S26" s="299"/>
      <c r="T26" s="299"/>
      <c r="U26" s="299"/>
      <c r="V26" s="299"/>
      <c r="W26" s="299"/>
      <c r="X26" s="299"/>
      <c r="Y26" s="299"/>
      <c r="Z26" s="299"/>
      <c r="AA26" s="299"/>
      <c r="AB26" s="299"/>
      <c r="AC26" s="299"/>
      <c r="AD26" s="299"/>
      <c r="AE26" s="299"/>
      <c r="AF26" s="299"/>
      <c r="AG26" s="299"/>
      <c r="AH26" s="299"/>
      <c r="AI26" s="299"/>
      <c r="AJ26" s="299"/>
      <c r="AK26" s="299"/>
      <c r="AL26" s="299"/>
      <c r="AM26" s="299"/>
      <c r="AN26" s="299"/>
      <c r="AO26" s="299"/>
      <c r="AP26" s="319"/>
      <c r="AQ26" s="319"/>
      <c r="AR26" s="319"/>
      <c r="AS26" s="299"/>
      <c r="AT26" s="299"/>
    </row>
    <row r="27" spans="1:46" x14ac:dyDescent="0.15">
      <c r="A27" s="340"/>
      <c r="AO27" s="294"/>
      <c r="AP27" s="294"/>
      <c r="AQ27" s="294"/>
      <c r="AR27" s="294"/>
      <c r="AS27" s="294"/>
      <c r="AT27" s="294"/>
    </row>
    <row r="28" spans="1:46" ht="17.25" x14ac:dyDescent="0.15">
      <c r="A28" s="295" t="s">
        <v>521</v>
      </c>
      <c r="B28" s="296"/>
      <c r="C28" s="296"/>
      <c r="D28" s="296"/>
      <c r="E28" s="296"/>
      <c r="F28" s="296"/>
      <c r="G28" s="296"/>
      <c r="H28" s="296"/>
      <c r="I28" s="296"/>
      <c r="J28" s="296"/>
      <c r="K28" s="296"/>
      <c r="L28" s="296"/>
      <c r="M28" s="296"/>
      <c r="N28" s="296"/>
      <c r="O28" s="296"/>
      <c r="P28" s="296"/>
      <c r="Q28" s="296"/>
      <c r="R28" s="296"/>
      <c r="S28" s="296"/>
      <c r="T28" s="296"/>
      <c r="U28" s="296"/>
      <c r="V28" s="296"/>
      <c r="W28" s="296"/>
      <c r="X28" s="296"/>
      <c r="Y28" s="296"/>
      <c r="Z28" s="296"/>
      <c r="AA28" s="296"/>
      <c r="AB28" s="296"/>
      <c r="AC28" s="296"/>
      <c r="AD28" s="296"/>
      <c r="AE28" s="296"/>
      <c r="AF28" s="296"/>
      <c r="AG28" s="296"/>
      <c r="AH28" s="296"/>
      <c r="AI28" s="296"/>
      <c r="AJ28" s="296"/>
      <c r="AK28" s="296"/>
      <c r="AL28" s="296"/>
      <c r="AM28" s="296"/>
      <c r="AN28" s="296"/>
      <c r="AO28" s="296"/>
      <c r="AP28" s="296"/>
      <c r="AQ28" s="296"/>
      <c r="AR28" s="296"/>
      <c r="AS28" s="341"/>
    </row>
    <row r="29" spans="1:46" x14ac:dyDescent="0.15">
      <c r="A29" s="298"/>
      <c r="B29" s="294"/>
      <c r="C29" s="294"/>
      <c r="D29" s="294"/>
      <c r="E29" s="294"/>
      <c r="F29" s="294"/>
      <c r="G29" s="294"/>
      <c r="H29" s="294"/>
      <c r="I29" s="294"/>
      <c r="J29" s="294"/>
      <c r="K29" s="294"/>
      <c r="L29" s="294"/>
      <c r="M29" s="294"/>
      <c r="N29" s="294"/>
      <c r="O29" s="294"/>
      <c r="P29" s="294"/>
      <c r="Q29" s="294"/>
      <c r="R29" s="294"/>
      <c r="S29" s="294"/>
      <c r="T29" s="294"/>
      <c r="U29" s="294"/>
      <c r="V29" s="294"/>
      <c r="W29" s="294"/>
      <c r="X29" s="294"/>
      <c r="Y29" s="294"/>
      <c r="Z29" s="294"/>
      <c r="AA29" s="294"/>
      <c r="AB29" s="294"/>
      <c r="AC29" s="294"/>
      <c r="AD29" s="294"/>
      <c r="AE29" s="294"/>
      <c r="AF29" s="294"/>
      <c r="AG29" s="294"/>
      <c r="AH29" s="294"/>
      <c r="AI29" s="294"/>
      <c r="AJ29" s="294"/>
      <c r="AK29" s="299" t="s">
        <v>522</v>
      </c>
      <c r="AL29" s="299"/>
      <c r="AM29" s="299"/>
      <c r="AN29" s="299"/>
      <c r="AO29" s="294"/>
      <c r="AP29" s="294"/>
      <c r="AQ29" s="294"/>
      <c r="AR29" s="294"/>
      <c r="AS29" s="342"/>
    </row>
    <row r="30" spans="1:46" x14ac:dyDescent="0.15">
      <c r="A30" s="298"/>
      <c r="B30" s="294"/>
      <c r="C30" s="294"/>
      <c r="D30" s="294"/>
      <c r="E30" s="294"/>
      <c r="F30" s="294"/>
      <c r="G30" s="294"/>
      <c r="H30" s="294"/>
      <c r="I30" s="294"/>
      <c r="J30" s="294"/>
      <c r="K30" s="294"/>
      <c r="L30" s="294"/>
      <c r="M30" s="294"/>
      <c r="N30" s="294"/>
      <c r="O30" s="294"/>
      <c r="P30" s="294"/>
      <c r="Q30" s="294"/>
      <c r="R30" s="294"/>
      <c r="S30" s="294"/>
      <c r="T30" s="294"/>
      <c r="U30" s="294"/>
      <c r="V30" s="294"/>
      <c r="W30" s="294"/>
      <c r="X30" s="294"/>
      <c r="Y30" s="294"/>
      <c r="Z30" s="294"/>
      <c r="AA30" s="294"/>
      <c r="AB30" s="294"/>
      <c r="AC30" s="294"/>
      <c r="AD30" s="294"/>
      <c r="AE30" s="294"/>
      <c r="AF30" s="294"/>
      <c r="AG30" s="294"/>
      <c r="AH30" s="294"/>
      <c r="AI30" s="294"/>
      <c r="AJ30" s="294"/>
      <c r="AK30" s="301"/>
      <c r="AL30" s="302"/>
      <c r="AM30" s="302"/>
      <c r="AN30" s="303"/>
      <c r="AO30" s="1214" t="s">
        <v>500</v>
      </c>
      <c r="AP30" s="304"/>
      <c r="AQ30" s="305" t="s">
        <v>501</v>
      </c>
      <c r="AR30" s="306"/>
    </row>
    <row r="31" spans="1:46" x14ac:dyDescent="0.15">
      <c r="A31" s="298"/>
      <c r="B31" s="294"/>
      <c r="C31" s="294"/>
      <c r="D31" s="294"/>
      <c r="E31" s="294"/>
      <c r="F31" s="294"/>
      <c r="G31" s="294"/>
      <c r="H31" s="294"/>
      <c r="I31" s="294"/>
      <c r="J31" s="294"/>
      <c r="K31" s="294"/>
      <c r="L31" s="294"/>
      <c r="M31" s="294"/>
      <c r="N31" s="294"/>
      <c r="O31" s="294"/>
      <c r="P31" s="294"/>
      <c r="Q31" s="294"/>
      <c r="R31" s="294"/>
      <c r="S31" s="294"/>
      <c r="T31" s="294"/>
      <c r="U31" s="294"/>
      <c r="V31" s="294"/>
      <c r="W31" s="294"/>
      <c r="X31" s="294"/>
      <c r="Y31" s="294"/>
      <c r="Z31" s="294"/>
      <c r="AA31" s="294"/>
      <c r="AB31" s="294"/>
      <c r="AC31" s="294"/>
      <c r="AD31" s="294"/>
      <c r="AE31" s="294"/>
      <c r="AF31" s="294"/>
      <c r="AG31" s="294"/>
      <c r="AH31" s="294"/>
      <c r="AI31" s="294"/>
      <c r="AJ31" s="294"/>
      <c r="AK31" s="307"/>
      <c r="AL31" s="308"/>
      <c r="AM31" s="308"/>
      <c r="AN31" s="309"/>
      <c r="AO31" s="1215"/>
      <c r="AP31" s="310" t="s">
        <v>502</v>
      </c>
      <c r="AQ31" s="311" t="s">
        <v>503</v>
      </c>
      <c r="AR31" s="312" t="s">
        <v>504</v>
      </c>
    </row>
    <row r="32" spans="1:46" ht="27" customHeight="1" x14ac:dyDescent="0.15">
      <c r="A32" s="298"/>
      <c r="B32" s="294"/>
      <c r="C32" s="294"/>
      <c r="D32" s="294"/>
      <c r="E32" s="294"/>
      <c r="F32" s="294"/>
      <c r="G32" s="294"/>
      <c r="H32" s="294"/>
      <c r="I32" s="294"/>
      <c r="J32" s="294"/>
      <c r="K32" s="294"/>
      <c r="L32" s="294"/>
      <c r="M32" s="294"/>
      <c r="N32" s="294"/>
      <c r="O32" s="294"/>
      <c r="P32" s="294"/>
      <c r="Q32" s="294"/>
      <c r="R32" s="294"/>
      <c r="S32" s="294"/>
      <c r="T32" s="294"/>
      <c r="U32" s="294"/>
      <c r="V32" s="294"/>
      <c r="W32" s="294"/>
      <c r="X32" s="294"/>
      <c r="Y32" s="294"/>
      <c r="Z32" s="294"/>
      <c r="AA32" s="294"/>
      <c r="AB32" s="294"/>
      <c r="AC32" s="294"/>
      <c r="AD32" s="294"/>
      <c r="AE32" s="294"/>
      <c r="AF32" s="294"/>
      <c r="AG32" s="294"/>
      <c r="AH32" s="294"/>
      <c r="AI32" s="294"/>
      <c r="AJ32" s="294"/>
      <c r="AK32" s="1227" t="s">
        <v>523</v>
      </c>
      <c r="AL32" s="1228"/>
      <c r="AM32" s="1228"/>
      <c r="AN32" s="1229"/>
      <c r="AO32" s="343">
        <v>241762</v>
      </c>
      <c r="AP32" s="343">
        <v>77068</v>
      </c>
      <c r="AQ32" s="344">
        <v>139617</v>
      </c>
      <c r="AR32" s="345">
        <v>-44.8</v>
      </c>
    </row>
    <row r="33" spans="1:46" ht="13.5" customHeight="1" x14ac:dyDescent="0.15">
      <c r="A33" s="298"/>
      <c r="B33" s="294"/>
      <c r="C33" s="294"/>
      <c r="D33" s="294"/>
      <c r="E33" s="294"/>
      <c r="F33" s="294"/>
      <c r="G33" s="294"/>
      <c r="H33" s="294"/>
      <c r="I33" s="294"/>
      <c r="J33" s="294"/>
      <c r="K33" s="294"/>
      <c r="L33" s="294"/>
      <c r="M33" s="294"/>
      <c r="N33" s="294"/>
      <c r="O33" s="294"/>
      <c r="P33" s="294"/>
      <c r="Q33" s="294"/>
      <c r="R33" s="294"/>
      <c r="S33" s="294"/>
      <c r="T33" s="294"/>
      <c r="U33" s="294"/>
      <c r="V33" s="294"/>
      <c r="W33" s="294"/>
      <c r="X33" s="294"/>
      <c r="Y33" s="294"/>
      <c r="Z33" s="294"/>
      <c r="AA33" s="294"/>
      <c r="AB33" s="294"/>
      <c r="AC33" s="294"/>
      <c r="AD33" s="294"/>
      <c r="AE33" s="294"/>
      <c r="AF33" s="294"/>
      <c r="AG33" s="294"/>
      <c r="AH33" s="294"/>
      <c r="AI33" s="294"/>
      <c r="AJ33" s="294"/>
      <c r="AK33" s="1227" t="s">
        <v>524</v>
      </c>
      <c r="AL33" s="1228"/>
      <c r="AM33" s="1228"/>
      <c r="AN33" s="1229"/>
      <c r="AO33" s="343" t="s">
        <v>509</v>
      </c>
      <c r="AP33" s="343" t="s">
        <v>509</v>
      </c>
      <c r="AQ33" s="344" t="s">
        <v>509</v>
      </c>
      <c r="AR33" s="345" t="s">
        <v>509</v>
      </c>
    </row>
    <row r="34" spans="1:46" ht="27" customHeight="1" x14ac:dyDescent="0.15">
      <c r="A34" s="298"/>
      <c r="B34" s="294"/>
      <c r="C34" s="294"/>
      <c r="D34" s="294"/>
      <c r="E34" s="294"/>
      <c r="F34" s="294"/>
      <c r="G34" s="294"/>
      <c r="H34" s="294"/>
      <c r="I34" s="294"/>
      <c r="J34" s="294"/>
      <c r="K34" s="294"/>
      <c r="L34" s="294"/>
      <c r="M34" s="294"/>
      <c r="N34" s="294"/>
      <c r="O34" s="294"/>
      <c r="P34" s="294"/>
      <c r="Q34" s="294"/>
      <c r="R34" s="294"/>
      <c r="S34" s="294"/>
      <c r="T34" s="294"/>
      <c r="U34" s="294"/>
      <c r="V34" s="294"/>
      <c r="W34" s="294"/>
      <c r="X34" s="294"/>
      <c r="Y34" s="294"/>
      <c r="Z34" s="294"/>
      <c r="AA34" s="294"/>
      <c r="AB34" s="294"/>
      <c r="AC34" s="294"/>
      <c r="AD34" s="294"/>
      <c r="AE34" s="294"/>
      <c r="AF34" s="294"/>
      <c r="AG34" s="294"/>
      <c r="AH34" s="294"/>
      <c r="AI34" s="294"/>
      <c r="AJ34" s="294"/>
      <c r="AK34" s="1227" t="s">
        <v>525</v>
      </c>
      <c r="AL34" s="1228"/>
      <c r="AM34" s="1228"/>
      <c r="AN34" s="1229"/>
      <c r="AO34" s="343" t="s">
        <v>509</v>
      </c>
      <c r="AP34" s="343" t="s">
        <v>509</v>
      </c>
      <c r="AQ34" s="344">
        <v>5</v>
      </c>
      <c r="AR34" s="345" t="s">
        <v>509</v>
      </c>
    </row>
    <row r="35" spans="1:46" ht="27" customHeight="1" x14ac:dyDescent="0.15">
      <c r="A35" s="298"/>
      <c r="B35" s="294"/>
      <c r="C35" s="294"/>
      <c r="D35" s="294"/>
      <c r="E35" s="294"/>
      <c r="F35" s="294"/>
      <c r="G35" s="294"/>
      <c r="H35" s="294"/>
      <c r="I35" s="294"/>
      <c r="J35" s="294"/>
      <c r="K35" s="294"/>
      <c r="L35" s="294"/>
      <c r="M35" s="294"/>
      <c r="N35" s="294"/>
      <c r="O35" s="294"/>
      <c r="P35" s="294"/>
      <c r="Q35" s="294"/>
      <c r="R35" s="294"/>
      <c r="S35" s="294"/>
      <c r="T35" s="294"/>
      <c r="U35" s="294"/>
      <c r="V35" s="294"/>
      <c r="W35" s="294"/>
      <c r="X35" s="294"/>
      <c r="Y35" s="294"/>
      <c r="Z35" s="294"/>
      <c r="AA35" s="294"/>
      <c r="AB35" s="294"/>
      <c r="AC35" s="294"/>
      <c r="AD35" s="294"/>
      <c r="AE35" s="294"/>
      <c r="AF35" s="294"/>
      <c r="AG35" s="294"/>
      <c r="AH35" s="294"/>
      <c r="AI35" s="294"/>
      <c r="AJ35" s="294"/>
      <c r="AK35" s="1227" t="s">
        <v>526</v>
      </c>
      <c r="AL35" s="1228"/>
      <c r="AM35" s="1228"/>
      <c r="AN35" s="1229"/>
      <c r="AO35" s="343">
        <v>27438</v>
      </c>
      <c r="AP35" s="343">
        <v>8747</v>
      </c>
      <c r="AQ35" s="344">
        <v>32699</v>
      </c>
      <c r="AR35" s="345">
        <v>-73.2</v>
      </c>
    </row>
    <row r="36" spans="1:46" ht="27" customHeight="1" x14ac:dyDescent="0.15">
      <c r="A36" s="298"/>
      <c r="B36" s="294"/>
      <c r="C36" s="294"/>
      <c r="D36" s="294"/>
      <c r="E36" s="294"/>
      <c r="F36" s="294"/>
      <c r="G36" s="294"/>
      <c r="H36" s="294"/>
      <c r="I36" s="294"/>
      <c r="J36" s="294"/>
      <c r="K36" s="294"/>
      <c r="L36" s="294"/>
      <c r="M36" s="294"/>
      <c r="N36" s="294"/>
      <c r="O36" s="294"/>
      <c r="P36" s="294"/>
      <c r="Q36" s="294"/>
      <c r="R36" s="294"/>
      <c r="S36" s="294"/>
      <c r="T36" s="294"/>
      <c r="U36" s="294"/>
      <c r="V36" s="294"/>
      <c r="W36" s="294"/>
      <c r="X36" s="294"/>
      <c r="Y36" s="294"/>
      <c r="Z36" s="294"/>
      <c r="AA36" s="294"/>
      <c r="AB36" s="294"/>
      <c r="AC36" s="294"/>
      <c r="AD36" s="294"/>
      <c r="AE36" s="294"/>
      <c r="AF36" s="294"/>
      <c r="AG36" s="294"/>
      <c r="AH36" s="294"/>
      <c r="AI36" s="294"/>
      <c r="AJ36" s="294"/>
      <c r="AK36" s="1227" t="s">
        <v>527</v>
      </c>
      <c r="AL36" s="1228"/>
      <c r="AM36" s="1228"/>
      <c r="AN36" s="1229"/>
      <c r="AO36" s="343">
        <v>29353</v>
      </c>
      <c r="AP36" s="343">
        <v>9357</v>
      </c>
      <c r="AQ36" s="344">
        <v>4068</v>
      </c>
      <c r="AR36" s="345">
        <v>130</v>
      </c>
    </row>
    <row r="37" spans="1:46" ht="13.5" customHeight="1" x14ac:dyDescent="0.15">
      <c r="A37" s="298"/>
      <c r="B37" s="294"/>
      <c r="C37" s="294"/>
      <c r="D37" s="294"/>
      <c r="E37" s="294"/>
      <c r="F37" s="294"/>
      <c r="G37" s="294"/>
      <c r="H37" s="294"/>
      <c r="I37" s="294"/>
      <c r="J37" s="294"/>
      <c r="K37" s="294"/>
      <c r="L37" s="294"/>
      <c r="M37" s="294"/>
      <c r="N37" s="294"/>
      <c r="O37" s="294"/>
      <c r="P37" s="294"/>
      <c r="Q37" s="294"/>
      <c r="R37" s="294"/>
      <c r="S37" s="294"/>
      <c r="T37" s="294"/>
      <c r="U37" s="294"/>
      <c r="V37" s="294"/>
      <c r="W37" s="294"/>
      <c r="X37" s="294"/>
      <c r="Y37" s="294"/>
      <c r="Z37" s="294"/>
      <c r="AA37" s="294"/>
      <c r="AB37" s="294"/>
      <c r="AC37" s="294"/>
      <c r="AD37" s="294"/>
      <c r="AE37" s="294"/>
      <c r="AF37" s="294"/>
      <c r="AG37" s="294"/>
      <c r="AH37" s="294"/>
      <c r="AI37" s="294"/>
      <c r="AJ37" s="294"/>
      <c r="AK37" s="1227" t="s">
        <v>528</v>
      </c>
      <c r="AL37" s="1228"/>
      <c r="AM37" s="1228"/>
      <c r="AN37" s="1229"/>
      <c r="AO37" s="343" t="s">
        <v>509</v>
      </c>
      <c r="AP37" s="343" t="s">
        <v>509</v>
      </c>
      <c r="AQ37" s="344">
        <v>1263</v>
      </c>
      <c r="AR37" s="345" t="s">
        <v>509</v>
      </c>
    </row>
    <row r="38" spans="1:46" ht="27" customHeight="1" x14ac:dyDescent="0.15">
      <c r="A38" s="298"/>
      <c r="B38" s="294"/>
      <c r="C38" s="294"/>
      <c r="D38" s="294"/>
      <c r="E38" s="294"/>
      <c r="F38" s="294"/>
      <c r="G38" s="294"/>
      <c r="H38" s="294"/>
      <c r="I38" s="294"/>
      <c r="J38" s="294"/>
      <c r="K38" s="294"/>
      <c r="L38" s="294"/>
      <c r="M38" s="294"/>
      <c r="N38" s="294"/>
      <c r="O38" s="294"/>
      <c r="P38" s="294"/>
      <c r="Q38" s="294"/>
      <c r="R38" s="294"/>
      <c r="S38" s="294"/>
      <c r="T38" s="294"/>
      <c r="U38" s="294"/>
      <c r="V38" s="294"/>
      <c r="W38" s="294"/>
      <c r="X38" s="294"/>
      <c r="Y38" s="294"/>
      <c r="Z38" s="294"/>
      <c r="AA38" s="294"/>
      <c r="AB38" s="294"/>
      <c r="AC38" s="294"/>
      <c r="AD38" s="294"/>
      <c r="AE38" s="294"/>
      <c r="AF38" s="294"/>
      <c r="AG38" s="294"/>
      <c r="AH38" s="294"/>
      <c r="AI38" s="294"/>
      <c r="AJ38" s="294"/>
      <c r="AK38" s="1230" t="s">
        <v>529</v>
      </c>
      <c r="AL38" s="1231"/>
      <c r="AM38" s="1231"/>
      <c r="AN38" s="1232"/>
      <c r="AO38" s="346" t="s">
        <v>509</v>
      </c>
      <c r="AP38" s="346" t="s">
        <v>509</v>
      </c>
      <c r="AQ38" s="347">
        <v>23</v>
      </c>
      <c r="AR38" s="335" t="s">
        <v>509</v>
      </c>
      <c r="AS38" s="342"/>
    </row>
    <row r="39" spans="1:46" x14ac:dyDescent="0.15">
      <c r="A39" s="298"/>
      <c r="B39" s="294"/>
      <c r="C39" s="294"/>
      <c r="D39" s="294"/>
      <c r="E39" s="294"/>
      <c r="F39" s="294"/>
      <c r="G39" s="294"/>
      <c r="H39" s="294"/>
      <c r="I39" s="294"/>
      <c r="J39" s="294"/>
      <c r="K39" s="294"/>
      <c r="L39" s="294"/>
      <c r="M39" s="294"/>
      <c r="N39" s="294"/>
      <c r="O39" s="294"/>
      <c r="P39" s="294"/>
      <c r="Q39" s="294"/>
      <c r="R39" s="294"/>
      <c r="S39" s="294"/>
      <c r="T39" s="294"/>
      <c r="U39" s="294"/>
      <c r="V39" s="294"/>
      <c r="W39" s="294"/>
      <c r="X39" s="294"/>
      <c r="Y39" s="294"/>
      <c r="Z39" s="294"/>
      <c r="AA39" s="294"/>
      <c r="AB39" s="294"/>
      <c r="AC39" s="294"/>
      <c r="AD39" s="294"/>
      <c r="AE39" s="294"/>
      <c r="AF39" s="294"/>
      <c r="AG39" s="294"/>
      <c r="AH39" s="294"/>
      <c r="AI39" s="294"/>
      <c r="AJ39" s="294"/>
      <c r="AK39" s="1230" t="s">
        <v>530</v>
      </c>
      <c r="AL39" s="1231"/>
      <c r="AM39" s="1231"/>
      <c r="AN39" s="1232"/>
      <c r="AO39" s="343">
        <v>-122</v>
      </c>
      <c r="AP39" s="343">
        <v>-39</v>
      </c>
      <c r="AQ39" s="344">
        <v>-8148</v>
      </c>
      <c r="AR39" s="345">
        <v>-99.5</v>
      </c>
      <c r="AS39" s="342"/>
    </row>
    <row r="40" spans="1:46" ht="27" customHeight="1" x14ac:dyDescent="0.15">
      <c r="A40" s="298"/>
      <c r="B40" s="294"/>
      <c r="C40" s="294"/>
      <c r="D40" s="294"/>
      <c r="E40" s="294"/>
      <c r="F40" s="294"/>
      <c r="G40" s="294"/>
      <c r="H40" s="294"/>
      <c r="I40" s="294"/>
      <c r="J40" s="294"/>
      <c r="K40" s="294"/>
      <c r="L40" s="294"/>
      <c r="M40" s="294"/>
      <c r="N40" s="294"/>
      <c r="O40" s="294"/>
      <c r="P40" s="294"/>
      <c r="Q40" s="294"/>
      <c r="R40" s="294"/>
      <c r="S40" s="294"/>
      <c r="T40" s="294"/>
      <c r="U40" s="294"/>
      <c r="V40" s="294"/>
      <c r="W40" s="294"/>
      <c r="X40" s="294"/>
      <c r="Y40" s="294"/>
      <c r="Z40" s="294"/>
      <c r="AA40" s="294"/>
      <c r="AB40" s="294"/>
      <c r="AC40" s="294"/>
      <c r="AD40" s="294"/>
      <c r="AE40" s="294"/>
      <c r="AF40" s="294"/>
      <c r="AG40" s="294"/>
      <c r="AH40" s="294"/>
      <c r="AI40" s="294"/>
      <c r="AJ40" s="294"/>
      <c r="AK40" s="1227" t="s">
        <v>531</v>
      </c>
      <c r="AL40" s="1228"/>
      <c r="AM40" s="1228"/>
      <c r="AN40" s="1229"/>
      <c r="AO40" s="343">
        <v>-289969</v>
      </c>
      <c r="AP40" s="343">
        <v>-92435</v>
      </c>
      <c r="AQ40" s="344">
        <v>-124721</v>
      </c>
      <c r="AR40" s="345">
        <v>-25.9</v>
      </c>
      <c r="AS40" s="342"/>
    </row>
    <row r="41" spans="1:46" x14ac:dyDescent="0.15">
      <c r="A41" s="298"/>
      <c r="B41" s="294"/>
      <c r="C41" s="294"/>
      <c r="D41" s="294"/>
      <c r="E41" s="294"/>
      <c r="F41" s="294"/>
      <c r="G41" s="294"/>
      <c r="H41" s="294"/>
      <c r="I41" s="294"/>
      <c r="J41" s="294"/>
      <c r="K41" s="294"/>
      <c r="L41" s="294"/>
      <c r="M41" s="294"/>
      <c r="N41" s="294"/>
      <c r="O41" s="294"/>
      <c r="P41" s="294"/>
      <c r="Q41" s="294"/>
      <c r="R41" s="294"/>
      <c r="S41" s="294"/>
      <c r="T41" s="294"/>
      <c r="U41" s="294"/>
      <c r="V41" s="294"/>
      <c r="W41" s="294"/>
      <c r="X41" s="294"/>
      <c r="Y41" s="294"/>
      <c r="Z41" s="294"/>
      <c r="AA41" s="294"/>
      <c r="AB41" s="294"/>
      <c r="AC41" s="294"/>
      <c r="AD41" s="294"/>
      <c r="AE41" s="294"/>
      <c r="AF41" s="294"/>
      <c r="AG41" s="294"/>
      <c r="AH41" s="294"/>
      <c r="AI41" s="294"/>
      <c r="AJ41" s="294"/>
      <c r="AK41" s="1233" t="s">
        <v>297</v>
      </c>
      <c r="AL41" s="1234"/>
      <c r="AM41" s="1234"/>
      <c r="AN41" s="1235"/>
      <c r="AO41" s="343">
        <v>8462</v>
      </c>
      <c r="AP41" s="343">
        <v>2697</v>
      </c>
      <c r="AQ41" s="344">
        <v>44807</v>
      </c>
      <c r="AR41" s="345">
        <v>-94</v>
      </c>
      <c r="AS41" s="342"/>
    </row>
    <row r="42" spans="1:46" x14ac:dyDescent="0.15">
      <c r="A42" s="298"/>
      <c r="B42" s="294"/>
      <c r="C42" s="294"/>
      <c r="D42" s="294"/>
      <c r="E42" s="294"/>
      <c r="F42" s="294"/>
      <c r="G42" s="294"/>
      <c r="H42" s="294"/>
      <c r="I42" s="294"/>
      <c r="J42" s="294"/>
      <c r="K42" s="294"/>
      <c r="L42" s="294"/>
      <c r="M42" s="294"/>
      <c r="N42" s="294"/>
      <c r="O42" s="294"/>
      <c r="P42" s="294"/>
      <c r="Q42" s="294"/>
      <c r="R42" s="294"/>
      <c r="S42" s="294"/>
      <c r="T42" s="294"/>
      <c r="U42" s="294"/>
      <c r="V42" s="294"/>
      <c r="W42" s="294"/>
      <c r="X42" s="294"/>
      <c r="Y42" s="294"/>
      <c r="Z42" s="294"/>
      <c r="AA42" s="294"/>
      <c r="AB42" s="294"/>
      <c r="AC42" s="294"/>
      <c r="AD42" s="294"/>
      <c r="AE42" s="294"/>
      <c r="AF42" s="294"/>
      <c r="AG42" s="294"/>
      <c r="AH42" s="294"/>
      <c r="AI42" s="294"/>
      <c r="AJ42" s="294"/>
      <c r="AK42" s="348" t="s">
        <v>532</v>
      </c>
      <c r="AL42" s="294"/>
      <c r="AM42" s="294"/>
      <c r="AN42" s="294"/>
      <c r="AO42" s="294"/>
      <c r="AP42" s="294"/>
      <c r="AQ42" s="319"/>
      <c r="AR42" s="319"/>
      <c r="AS42" s="342"/>
    </row>
    <row r="43" spans="1:46" x14ac:dyDescent="0.15">
      <c r="A43" s="298"/>
      <c r="B43" s="294"/>
      <c r="C43" s="294"/>
      <c r="D43" s="294"/>
      <c r="E43" s="294"/>
      <c r="F43" s="294"/>
      <c r="G43" s="294"/>
      <c r="H43" s="294"/>
      <c r="I43" s="294"/>
      <c r="J43" s="294"/>
      <c r="K43" s="294"/>
      <c r="L43" s="294"/>
      <c r="M43" s="294"/>
      <c r="N43" s="294"/>
      <c r="O43" s="294"/>
      <c r="P43" s="294"/>
      <c r="Q43" s="294"/>
      <c r="R43" s="294"/>
      <c r="S43" s="294"/>
      <c r="T43" s="294"/>
      <c r="U43" s="294"/>
      <c r="V43" s="294"/>
      <c r="W43" s="294"/>
      <c r="X43" s="294"/>
      <c r="Y43" s="294"/>
      <c r="Z43" s="294"/>
      <c r="AA43" s="294"/>
      <c r="AB43" s="294"/>
      <c r="AC43" s="294"/>
      <c r="AD43" s="294"/>
      <c r="AE43" s="294"/>
      <c r="AF43" s="294"/>
      <c r="AG43" s="294"/>
      <c r="AH43" s="294"/>
      <c r="AI43" s="294"/>
      <c r="AJ43" s="294"/>
      <c r="AK43" s="294"/>
      <c r="AL43" s="294"/>
      <c r="AM43" s="294"/>
      <c r="AN43" s="294"/>
      <c r="AO43" s="294"/>
      <c r="AP43" s="349"/>
      <c r="AQ43" s="319"/>
      <c r="AR43" s="294"/>
      <c r="AS43" s="342"/>
    </row>
    <row r="44" spans="1:46" x14ac:dyDescent="0.15">
      <c r="A44" s="298"/>
      <c r="B44" s="294"/>
      <c r="C44" s="294"/>
      <c r="D44" s="294"/>
      <c r="E44" s="294"/>
      <c r="F44" s="294"/>
      <c r="G44" s="294"/>
      <c r="H44" s="294"/>
      <c r="I44" s="294"/>
      <c r="J44" s="294"/>
      <c r="K44" s="294"/>
      <c r="L44" s="294"/>
      <c r="M44" s="294"/>
      <c r="N44" s="294"/>
      <c r="O44" s="294"/>
      <c r="P44" s="294"/>
      <c r="Q44" s="294"/>
      <c r="R44" s="294"/>
      <c r="S44" s="294"/>
      <c r="T44" s="294"/>
      <c r="U44" s="294"/>
      <c r="V44" s="294"/>
      <c r="W44" s="294"/>
      <c r="X44" s="294"/>
      <c r="Y44" s="294"/>
      <c r="Z44" s="294"/>
      <c r="AA44" s="294"/>
      <c r="AB44" s="294"/>
      <c r="AC44" s="294"/>
      <c r="AD44" s="294"/>
      <c r="AE44" s="294"/>
      <c r="AF44" s="294"/>
      <c r="AG44" s="294"/>
      <c r="AH44" s="294"/>
      <c r="AI44" s="294"/>
      <c r="AJ44" s="294"/>
      <c r="AK44" s="294"/>
      <c r="AL44" s="294"/>
      <c r="AM44" s="294"/>
      <c r="AN44" s="294"/>
      <c r="AO44" s="294"/>
      <c r="AP44" s="294"/>
      <c r="AQ44" s="319"/>
      <c r="AR44" s="294"/>
    </row>
    <row r="45" spans="1:46" x14ac:dyDescent="0.15">
      <c r="A45" s="296"/>
      <c r="B45" s="296"/>
      <c r="C45" s="296"/>
      <c r="D45" s="296"/>
      <c r="E45" s="296"/>
      <c r="F45" s="296"/>
      <c r="G45" s="296"/>
      <c r="H45" s="296"/>
      <c r="I45" s="296"/>
      <c r="J45" s="296"/>
      <c r="K45" s="296"/>
      <c r="L45" s="296"/>
      <c r="M45" s="296"/>
      <c r="N45" s="296"/>
      <c r="O45" s="296"/>
      <c r="P45" s="296"/>
      <c r="Q45" s="296"/>
      <c r="R45" s="296"/>
      <c r="S45" s="296"/>
      <c r="T45" s="296"/>
      <c r="U45" s="296"/>
      <c r="V45" s="296"/>
      <c r="W45" s="296"/>
      <c r="X45" s="296"/>
      <c r="Y45" s="296"/>
      <c r="Z45" s="296"/>
      <c r="AA45" s="296"/>
      <c r="AB45" s="296"/>
      <c r="AC45" s="296"/>
      <c r="AD45" s="296"/>
      <c r="AE45" s="296"/>
      <c r="AF45" s="296"/>
      <c r="AG45" s="296"/>
      <c r="AH45" s="296"/>
      <c r="AI45" s="296"/>
      <c r="AJ45" s="296"/>
      <c r="AK45" s="296"/>
      <c r="AL45" s="296"/>
      <c r="AM45" s="296"/>
      <c r="AN45" s="296"/>
      <c r="AO45" s="296"/>
      <c r="AP45" s="296"/>
      <c r="AQ45" s="350"/>
      <c r="AR45" s="296"/>
      <c r="AS45" s="296"/>
      <c r="AT45" s="294"/>
    </row>
    <row r="46" spans="1:46" x14ac:dyDescent="0.15">
      <c r="A46" s="351"/>
      <c r="B46" s="351"/>
      <c r="C46" s="351"/>
      <c r="D46" s="351"/>
      <c r="E46" s="351"/>
      <c r="F46" s="351"/>
      <c r="G46" s="351"/>
      <c r="H46" s="351"/>
      <c r="I46" s="351"/>
      <c r="J46" s="351"/>
      <c r="K46" s="351"/>
      <c r="L46" s="351"/>
      <c r="M46" s="351"/>
      <c r="N46" s="351"/>
      <c r="O46" s="351"/>
      <c r="P46" s="351"/>
      <c r="Q46" s="351"/>
      <c r="R46" s="351"/>
      <c r="S46" s="351"/>
      <c r="T46" s="351"/>
      <c r="U46" s="351"/>
      <c r="V46" s="351"/>
      <c r="W46" s="351"/>
      <c r="X46" s="351"/>
      <c r="Y46" s="351"/>
      <c r="Z46" s="351"/>
      <c r="AA46" s="351"/>
      <c r="AB46" s="351"/>
      <c r="AC46" s="351"/>
      <c r="AD46" s="351"/>
      <c r="AE46" s="351"/>
      <c r="AF46" s="351"/>
      <c r="AG46" s="351"/>
      <c r="AH46" s="351"/>
      <c r="AI46" s="351"/>
      <c r="AJ46" s="351"/>
      <c r="AK46" s="351"/>
      <c r="AL46" s="351"/>
      <c r="AM46" s="351"/>
      <c r="AN46" s="351"/>
      <c r="AO46" s="351"/>
      <c r="AP46" s="351"/>
      <c r="AQ46" s="351"/>
      <c r="AR46" s="351"/>
      <c r="AS46" s="351"/>
      <c r="AT46" s="294"/>
    </row>
    <row r="47" spans="1:46" ht="17.25" customHeight="1" x14ac:dyDescent="0.15">
      <c r="A47" s="352" t="s">
        <v>533</v>
      </c>
      <c r="B47" s="294"/>
      <c r="C47" s="294"/>
      <c r="D47" s="294"/>
      <c r="E47" s="294"/>
      <c r="F47" s="294"/>
      <c r="G47" s="294"/>
      <c r="H47" s="294"/>
      <c r="I47" s="294"/>
      <c r="J47" s="294"/>
      <c r="K47" s="294"/>
      <c r="L47" s="294"/>
      <c r="M47" s="294"/>
      <c r="N47" s="294"/>
      <c r="O47" s="294"/>
      <c r="P47" s="294"/>
      <c r="Q47" s="294"/>
      <c r="R47" s="294"/>
      <c r="S47" s="294"/>
      <c r="T47" s="294"/>
      <c r="U47" s="294"/>
      <c r="V47" s="294"/>
      <c r="W47" s="294"/>
      <c r="X47" s="294"/>
      <c r="Y47" s="294"/>
      <c r="Z47" s="294"/>
      <c r="AA47" s="294"/>
      <c r="AB47" s="294"/>
      <c r="AC47" s="294"/>
      <c r="AD47" s="294"/>
      <c r="AE47" s="294"/>
      <c r="AF47" s="294"/>
      <c r="AG47" s="294"/>
      <c r="AH47" s="294"/>
      <c r="AI47" s="294"/>
      <c r="AJ47" s="294"/>
      <c r="AK47" s="294"/>
      <c r="AL47" s="294"/>
      <c r="AM47" s="294"/>
      <c r="AN47" s="294"/>
      <c r="AO47" s="294"/>
      <c r="AP47" s="294"/>
      <c r="AQ47" s="294"/>
      <c r="AR47" s="294"/>
    </row>
    <row r="48" spans="1:46" x14ac:dyDescent="0.15">
      <c r="A48" s="298"/>
      <c r="B48" s="294"/>
      <c r="C48" s="294"/>
      <c r="D48" s="294"/>
      <c r="E48" s="294"/>
      <c r="F48" s="294"/>
      <c r="G48" s="294"/>
      <c r="H48" s="294"/>
      <c r="I48" s="294"/>
      <c r="J48" s="294"/>
      <c r="K48" s="294"/>
      <c r="L48" s="294"/>
      <c r="M48" s="294"/>
      <c r="N48" s="294"/>
      <c r="O48" s="294"/>
      <c r="P48" s="294"/>
      <c r="Q48" s="294"/>
      <c r="R48" s="294"/>
      <c r="S48" s="294"/>
      <c r="T48" s="294"/>
      <c r="U48" s="294"/>
      <c r="V48" s="294"/>
      <c r="W48" s="294"/>
      <c r="X48" s="294"/>
      <c r="Y48" s="294"/>
      <c r="Z48" s="294"/>
      <c r="AA48" s="294"/>
      <c r="AB48" s="294"/>
      <c r="AC48" s="294"/>
      <c r="AD48" s="294"/>
      <c r="AE48" s="294"/>
      <c r="AF48" s="294"/>
      <c r="AG48" s="294"/>
      <c r="AH48" s="294"/>
      <c r="AI48" s="294"/>
      <c r="AJ48" s="294"/>
      <c r="AK48" s="353" t="s">
        <v>534</v>
      </c>
      <c r="AL48" s="353"/>
      <c r="AM48" s="353"/>
      <c r="AN48" s="353"/>
      <c r="AO48" s="353"/>
      <c r="AP48" s="353"/>
      <c r="AQ48" s="354"/>
      <c r="AR48" s="353"/>
    </row>
    <row r="49" spans="1:44" ht="13.5" customHeight="1" x14ac:dyDescent="0.15">
      <c r="A49" s="298"/>
      <c r="B49" s="294"/>
      <c r="C49" s="294"/>
      <c r="D49" s="294"/>
      <c r="E49" s="294"/>
      <c r="F49" s="294"/>
      <c r="G49" s="294"/>
      <c r="H49" s="294"/>
      <c r="I49" s="294"/>
      <c r="J49" s="294"/>
      <c r="K49" s="294"/>
      <c r="L49" s="294"/>
      <c r="M49" s="294"/>
      <c r="N49" s="294"/>
      <c r="O49" s="294"/>
      <c r="P49" s="294"/>
      <c r="Q49" s="294"/>
      <c r="R49" s="294"/>
      <c r="S49" s="294"/>
      <c r="T49" s="294"/>
      <c r="U49" s="294"/>
      <c r="V49" s="294"/>
      <c r="W49" s="294"/>
      <c r="X49" s="294"/>
      <c r="Y49" s="294"/>
      <c r="Z49" s="294"/>
      <c r="AA49" s="294"/>
      <c r="AB49" s="294"/>
      <c r="AC49" s="294"/>
      <c r="AD49" s="294"/>
      <c r="AE49" s="294"/>
      <c r="AF49" s="294"/>
      <c r="AG49" s="294"/>
      <c r="AH49" s="294"/>
      <c r="AI49" s="294"/>
      <c r="AJ49" s="294"/>
      <c r="AK49" s="355"/>
      <c r="AL49" s="356"/>
      <c r="AM49" s="1222" t="s">
        <v>500</v>
      </c>
      <c r="AN49" s="1224" t="s">
        <v>535</v>
      </c>
      <c r="AO49" s="1225"/>
      <c r="AP49" s="1225"/>
      <c r="AQ49" s="1225"/>
      <c r="AR49" s="1226"/>
    </row>
    <row r="50" spans="1:44" x14ac:dyDescent="0.15">
      <c r="A50" s="298"/>
      <c r="B50" s="294"/>
      <c r="C50" s="294"/>
      <c r="D50" s="294"/>
      <c r="E50" s="294"/>
      <c r="F50" s="294"/>
      <c r="G50" s="294"/>
      <c r="H50" s="294"/>
      <c r="I50" s="294"/>
      <c r="J50" s="294"/>
      <c r="K50" s="294"/>
      <c r="L50" s="294"/>
      <c r="M50" s="294"/>
      <c r="N50" s="294"/>
      <c r="O50" s="294"/>
      <c r="P50" s="294"/>
      <c r="Q50" s="294"/>
      <c r="R50" s="294"/>
      <c r="S50" s="294"/>
      <c r="T50" s="294"/>
      <c r="U50" s="294"/>
      <c r="V50" s="294"/>
      <c r="W50" s="294"/>
      <c r="X50" s="294"/>
      <c r="Y50" s="294"/>
      <c r="Z50" s="294"/>
      <c r="AA50" s="294"/>
      <c r="AB50" s="294"/>
      <c r="AC50" s="294"/>
      <c r="AD50" s="294"/>
      <c r="AE50" s="294"/>
      <c r="AF50" s="294"/>
      <c r="AG50" s="294"/>
      <c r="AH50" s="294"/>
      <c r="AI50" s="294"/>
      <c r="AJ50" s="294"/>
      <c r="AK50" s="357"/>
      <c r="AL50" s="358"/>
      <c r="AM50" s="1223"/>
      <c r="AN50" s="359" t="s">
        <v>536</v>
      </c>
      <c r="AO50" s="360" t="s">
        <v>537</v>
      </c>
      <c r="AP50" s="361" t="s">
        <v>538</v>
      </c>
      <c r="AQ50" s="362" t="s">
        <v>539</v>
      </c>
      <c r="AR50" s="363" t="s">
        <v>540</v>
      </c>
    </row>
    <row r="51" spans="1:44" x14ac:dyDescent="0.15">
      <c r="A51" s="298"/>
      <c r="B51" s="294"/>
      <c r="C51" s="294"/>
      <c r="D51" s="294"/>
      <c r="E51" s="294"/>
      <c r="F51" s="294"/>
      <c r="G51" s="294"/>
      <c r="H51" s="294"/>
      <c r="I51" s="294"/>
      <c r="J51" s="294"/>
      <c r="K51" s="294"/>
      <c r="L51" s="294"/>
      <c r="M51" s="294"/>
      <c r="N51" s="294"/>
      <c r="O51" s="294"/>
      <c r="P51" s="294"/>
      <c r="Q51" s="294"/>
      <c r="R51" s="294"/>
      <c r="S51" s="294"/>
      <c r="T51" s="294"/>
      <c r="U51" s="294"/>
      <c r="V51" s="294"/>
      <c r="W51" s="294"/>
      <c r="X51" s="294"/>
      <c r="Y51" s="294"/>
      <c r="Z51" s="294"/>
      <c r="AA51" s="294"/>
      <c r="AB51" s="294"/>
      <c r="AC51" s="294"/>
      <c r="AD51" s="294"/>
      <c r="AE51" s="294"/>
      <c r="AF51" s="294"/>
      <c r="AG51" s="294"/>
      <c r="AH51" s="294"/>
      <c r="AI51" s="294"/>
      <c r="AJ51" s="294"/>
      <c r="AK51" s="355" t="s">
        <v>541</v>
      </c>
      <c r="AL51" s="356"/>
      <c r="AM51" s="364">
        <v>490231</v>
      </c>
      <c r="AN51" s="365">
        <v>144782</v>
      </c>
      <c r="AO51" s="366">
        <v>-25.9</v>
      </c>
      <c r="AP51" s="367">
        <v>280458</v>
      </c>
      <c r="AQ51" s="368">
        <v>-15.8</v>
      </c>
      <c r="AR51" s="369">
        <v>-10.1</v>
      </c>
    </row>
    <row r="52" spans="1:44" x14ac:dyDescent="0.15">
      <c r="A52" s="298"/>
      <c r="B52" s="294"/>
      <c r="C52" s="294"/>
      <c r="D52" s="294"/>
      <c r="E52" s="294"/>
      <c r="F52" s="294"/>
      <c r="G52" s="294"/>
      <c r="H52" s="294"/>
      <c r="I52" s="294"/>
      <c r="J52" s="294"/>
      <c r="K52" s="294"/>
      <c r="L52" s="294"/>
      <c r="M52" s="294"/>
      <c r="N52" s="294"/>
      <c r="O52" s="294"/>
      <c r="P52" s="294"/>
      <c r="Q52" s="294"/>
      <c r="R52" s="294"/>
      <c r="S52" s="294"/>
      <c r="T52" s="294"/>
      <c r="U52" s="294"/>
      <c r="V52" s="294"/>
      <c r="W52" s="294"/>
      <c r="X52" s="294"/>
      <c r="Y52" s="294"/>
      <c r="Z52" s="294"/>
      <c r="AA52" s="294"/>
      <c r="AB52" s="294"/>
      <c r="AC52" s="294"/>
      <c r="AD52" s="294"/>
      <c r="AE52" s="294"/>
      <c r="AF52" s="294"/>
      <c r="AG52" s="294"/>
      <c r="AH52" s="294"/>
      <c r="AI52" s="294"/>
      <c r="AJ52" s="294"/>
      <c r="AK52" s="370"/>
      <c r="AL52" s="371" t="s">
        <v>542</v>
      </c>
      <c r="AM52" s="372">
        <v>217747</v>
      </c>
      <c r="AN52" s="373">
        <v>64308</v>
      </c>
      <c r="AO52" s="374">
        <v>-58.4</v>
      </c>
      <c r="AP52" s="375">
        <v>127286</v>
      </c>
      <c r="AQ52" s="376">
        <v>0.4</v>
      </c>
      <c r="AR52" s="377">
        <v>-58.8</v>
      </c>
    </row>
    <row r="53" spans="1:44" x14ac:dyDescent="0.15">
      <c r="A53" s="298"/>
      <c r="B53" s="294"/>
      <c r="C53" s="294"/>
      <c r="D53" s="294"/>
      <c r="E53" s="294"/>
      <c r="F53" s="294"/>
      <c r="G53" s="294"/>
      <c r="H53" s="294"/>
      <c r="I53" s="294"/>
      <c r="J53" s="294"/>
      <c r="K53" s="294"/>
      <c r="L53" s="294"/>
      <c r="M53" s="294"/>
      <c r="N53" s="294"/>
      <c r="O53" s="294"/>
      <c r="P53" s="294"/>
      <c r="Q53" s="294"/>
      <c r="R53" s="294"/>
      <c r="S53" s="294"/>
      <c r="T53" s="294"/>
      <c r="U53" s="294"/>
      <c r="V53" s="294"/>
      <c r="W53" s="294"/>
      <c r="X53" s="294"/>
      <c r="Y53" s="294"/>
      <c r="Z53" s="294"/>
      <c r="AA53" s="294"/>
      <c r="AB53" s="294"/>
      <c r="AC53" s="294"/>
      <c r="AD53" s="294"/>
      <c r="AE53" s="294"/>
      <c r="AF53" s="294"/>
      <c r="AG53" s="294"/>
      <c r="AH53" s="294"/>
      <c r="AI53" s="294"/>
      <c r="AJ53" s="294"/>
      <c r="AK53" s="355" t="s">
        <v>543</v>
      </c>
      <c r="AL53" s="356"/>
      <c r="AM53" s="364">
        <v>1497234</v>
      </c>
      <c r="AN53" s="365">
        <v>445738</v>
      </c>
      <c r="AO53" s="366">
        <v>207.9</v>
      </c>
      <c r="AP53" s="367">
        <v>291945</v>
      </c>
      <c r="AQ53" s="368">
        <v>4.0999999999999996</v>
      </c>
      <c r="AR53" s="369">
        <v>203.8</v>
      </c>
    </row>
    <row r="54" spans="1:44" x14ac:dyDescent="0.15">
      <c r="A54" s="298"/>
      <c r="B54" s="294"/>
      <c r="C54" s="294"/>
      <c r="D54" s="294"/>
      <c r="E54" s="294"/>
      <c r="F54" s="294"/>
      <c r="G54" s="294"/>
      <c r="H54" s="294"/>
      <c r="I54" s="294"/>
      <c r="J54" s="294"/>
      <c r="K54" s="294"/>
      <c r="L54" s="294"/>
      <c r="M54" s="294"/>
      <c r="N54" s="294"/>
      <c r="O54" s="294"/>
      <c r="P54" s="294"/>
      <c r="Q54" s="294"/>
      <c r="R54" s="294"/>
      <c r="S54" s="294"/>
      <c r="T54" s="294"/>
      <c r="U54" s="294"/>
      <c r="V54" s="294"/>
      <c r="W54" s="294"/>
      <c r="X54" s="294"/>
      <c r="Y54" s="294"/>
      <c r="Z54" s="294"/>
      <c r="AA54" s="294"/>
      <c r="AB54" s="294"/>
      <c r="AC54" s="294"/>
      <c r="AD54" s="294"/>
      <c r="AE54" s="294"/>
      <c r="AF54" s="294"/>
      <c r="AG54" s="294"/>
      <c r="AH54" s="294"/>
      <c r="AI54" s="294"/>
      <c r="AJ54" s="294"/>
      <c r="AK54" s="370"/>
      <c r="AL54" s="371" t="s">
        <v>542</v>
      </c>
      <c r="AM54" s="372">
        <v>1128581</v>
      </c>
      <c r="AN54" s="373">
        <v>335987</v>
      </c>
      <c r="AO54" s="374">
        <v>422.5</v>
      </c>
      <c r="AP54" s="375">
        <v>127651</v>
      </c>
      <c r="AQ54" s="376">
        <v>0.3</v>
      </c>
      <c r="AR54" s="377">
        <v>422.2</v>
      </c>
    </row>
    <row r="55" spans="1:44" x14ac:dyDescent="0.15">
      <c r="A55" s="298"/>
      <c r="B55" s="294"/>
      <c r="C55" s="294"/>
      <c r="D55" s="294"/>
      <c r="E55" s="294"/>
      <c r="F55" s="294"/>
      <c r="G55" s="294"/>
      <c r="H55" s="294"/>
      <c r="I55" s="294"/>
      <c r="J55" s="294"/>
      <c r="K55" s="294"/>
      <c r="L55" s="294"/>
      <c r="M55" s="294"/>
      <c r="N55" s="294"/>
      <c r="O55" s="294"/>
      <c r="P55" s="294"/>
      <c r="Q55" s="294"/>
      <c r="R55" s="294"/>
      <c r="S55" s="294"/>
      <c r="T55" s="294"/>
      <c r="U55" s="294"/>
      <c r="V55" s="294"/>
      <c r="W55" s="294"/>
      <c r="X55" s="294"/>
      <c r="Y55" s="294"/>
      <c r="Z55" s="294"/>
      <c r="AA55" s="294"/>
      <c r="AB55" s="294"/>
      <c r="AC55" s="294"/>
      <c r="AD55" s="294"/>
      <c r="AE55" s="294"/>
      <c r="AF55" s="294"/>
      <c r="AG55" s="294"/>
      <c r="AH55" s="294"/>
      <c r="AI55" s="294"/>
      <c r="AJ55" s="294"/>
      <c r="AK55" s="355" t="s">
        <v>544</v>
      </c>
      <c r="AL55" s="356"/>
      <c r="AM55" s="364">
        <v>852965</v>
      </c>
      <c r="AN55" s="365">
        <v>260766</v>
      </c>
      <c r="AO55" s="366">
        <v>-41.5</v>
      </c>
      <c r="AP55" s="367">
        <v>291173</v>
      </c>
      <c r="AQ55" s="368">
        <v>-0.3</v>
      </c>
      <c r="AR55" s="369">
        <v>-41.2</v>
      </c>
    </row>
    <row r="56" spans="1:44" x14ac:dyDescent="0.15">
      <c r="A56" s="298"/>
      <c r="B56" s="294"/>
      <c r="C56" s="294"/>
      <c r="D56" s="294"/>
      <c r="E56" s="294"/>
      <c r="F56" s="294"/>
      <c r="G56" s="294"/>
      <c r="H56" s="294"/>
      <c r="I56" s="294"/>
      <c r="J56" s="294"/>
      <c r="K56" s="294"/>
      <c r="L56" s="294"/>
      <c r="M56" s="294"/>
      <c r="N56" s="294"/>
      <c r="O56" s="294"/>
      <c r="P56" s="294"/>
      <c r="Q56" s="294"/>
      <c r="R56" s="294"/>
      <c r="S56" s="294"/>
      <c r="T56" s="294"/>
      <c r="U56" s="294"/>
      <c r="V56" s="294"/>
      <c r="W56" s="294"/>
      <c r="X56" s="294"/>
      <c r="Y56" s="294"/>
      <c r="Z56" s="294"/>
      <c r="AA56" s="294"/>
      <c r="AB56" s="294"/>
      <c r="AC56" s="294"/>
      <c r="AD56" s="294"/>
      <c r="AE56" s="294"/>
      <c r="AF56" s="294"/>
      <c r="AG56" s="294"/>
      <c r="AH56" s="294"/>
      <c r="AI56" s="294"/>
      <c r="AJ56" s="294"/>
      <c r="AK56" s="370"/>
      <c r="AL56" s="371" t="s">
        <v>542</v>
      </c>
      <c r="AM56" s="372">
        <v>544945</v>
      </c>
      <c r="AN56" s="373">
        <v>166599</v>
      </c>
      <c r="AO56" s="374">
        <v>-50.4</v>
      </c>
      <c r="AP56" s="375">
        <v>119071</v>
      </c>
      <c r="AQ56" s="376">
        <v>-6.7</v>
      </c>
      <c r="AR56" s="377">
        <v>-43.7</v>
      </c>
    </row>
    <row r="57" spans="1:44" x14ac:dyDescent="0.15">
      <c r="A57" s="298"/>
      <c r="B57" s="294"/>
      <c r="C57" s="294"/>
      <c r="D57" s="294"/>
      <c r="E57" s="294"/>
      <c r="F57" s="294"/>
      <c r="G57" s="294"/>
      <c r="H57" s="294"/>
      <c r="I57" s="294"/>
      <c r="J57" s="294"/>
      <c r="K57" s="294"/>
      <c r="L57" s="294"/>
      <c r="M57" s="294"/>
      <c r="N57" s="294"/>
      <c r="O57" s="294"/>
      <c r="P57" s="294"/>
      <c r="Q57" s="294"/>
      <c r="R57" s="294"/>
      <c r="S57" s="294"/>
      <c r="T57" s="294"/>
      <c r="U57" s="294"/>
      <c r="V57" s="294"/>
      <c r="W57" s="294"/>
      <c r="X57" s="294"/>
      <c r="Y57" s="294"/>
      <c r="Z57" s="294"/>
      <c r="AA57" s="294"/>
      <c r="AB57" s="294"/>
      <c r="AC57" s="294"/>
      <c r="AD57" s="294"/>
      <c r="AE57" s="294"/>
      <c r="AF57" s="294"/>
      <c r="AG57" s="294"/>
      <c r="AH57" s="294"/>
      <c r="AI57" s="294"/>
      <c r="AJ57" s="294"/>
      <c r="AK57" s="355" t="s">
        <v>545</v>
      </c>
      <c r="AL57" s="356"/>
      <c r="AM57" s="364">
        <v>515877</v>
      </c>
      <c r="AN57" s="365">
        <v>159813</v>
      </c>
      <c r="AO57" s="366">
        <v>-38.700000000000003</v>
      </c>
      <c r="AP57" s="367">
        <v>271581</v>
      </c>
      <c r="AQ57" s="368">
        <v>-6.7</v>
      </c>
      <c r="AR57" s="369">
        <v>-32</v>
      </c>
    </row>
    <row r="58" spans="1:44" x14ac:dyDescent="0.15">
      <c r="A58" s="298"/>
      <c r="B58" s="294"/>
      <c r="C58" s="294"/>
      <c r="D58" s="294"/>
      <c r="E58" s="294"/>
      <c r="F58" s="294"/>
      <c r="G58" s="294"/>
      <c r="H58" s="294"/>
      <c r="I58" s="294"/>
      <c r="J58" s="294"/>
      <c r="K58" s="294"/>
      <c r="L58" s="294"/>
      <c r="M58" s="294"/>
      <c r="N58" s="294"/>
      <c r="O58" s="294"/>
      <c r="P58" s="294"/>
      <c r="Q58" s="294"/>
      <c r="R58" s="294"/>
      <c r="S58" s="294"/>
      <c r="T58" s="294"/>
      <c r="U58" s="294"/>
      <c r="V58" s="294"/>
      <c r="W58" s="294"/>
      <c r="X58" s="294"/>
      <c r="Y58" s="294"/>
      <c r="Z58" s="294"/>
      <c r="AA58" s="294"/>
      <c r="AB58" s="294"/>
      <c r="AC58" s="294"/>
      <c r="AD58" s="294"/>
      <c r="AE58" s="294"/>
      <c r="AF58" s="294"/>
      <c r="AG58" s="294"/>
      <c r="AH58" s="294"/>
      <c r="AI58" s="294"/>
      <c r="AJ58" s="294"/>
      <c r="AK58" s="370"/>
      <c r="AL58" s="371" t="s">
        <v>542</v>
      </c>
      <c r="AM58" s="372">
        <v>144856</v>
      </c>
      <c r="AN58" s="373">
        <v>44875</v>
      </c>
      <c r="AO58" s="374">
        <v>-73.099999999999994</v>
      </c>
      <c r="AP58" s="375">
        <v>117844</v>
      </c>
      <c r="AQ58" s="376">
        <v>-1</v>
      </c>
      <c r="AR58" s="377">
        <v>-72.099999999999994</v>
      </c>
    </row>
    <row r="59" spans="1:44" x14ac:dyDescent="0.15">
      <c r="A59" s="298"/>
      <c r="B59" s="294"/>
      <c r="C59" s="294"/>
      <c r="D59" s="294"/>
      <c r="E59" s="294"/>
      <c r="F59" s="294"/>
      <c r="G59" s="294"/>
      <c r="H59" s="294"/>
      <c r="I59" s="294"/>
      <c r="J59" s="294"/>
      <c r="K59" s="294"/>
      <c r="L59" s="294"/>
      <c r="M59" s="294"/>
      <c r="N59" s="294"/>
      <c r="O59" s="294"/>
      <c r="P59" s="294"/>
      <c r="Q59" s="294"/>
      <c r="R59" s="294"/>
      <c r="S59" s="294"/>
      <c r="T59" s="294"/>
      <c r="U59" s="294"/>
      <c r="V59" s="294"/>
      <c r="W59" s="294"/>
      <c r="X59" s="294"/>
      <c r="Y59" s="294"/>
      <c r="Z59" s="294"/>
      <c r="AA59" s="294"/>
      <c r="AB59" s="294"/>
      <c r="AC59" s="294"/>
      <c r="AD59" s="294"/>
      <c r="AE59" s="294"/>
      <c r="AF59" s="294"/>
      <c r="AG59" s="294"/>
      <c r="AH59" s="294"/>
      <c r="AI59" s="294"/>
      <c r="AJ59" s="294"/>
      <c r="AK59" s="355" t="s">
        <v>546</v>
      </c>
      <c r="AL59" s="356"/>
      <c r="AM59" s="364">
        <v>677103</v>
      </c>
      <c r="AN59" s="365">
        <v>215844</v>
      </c>
      <c r="AO59" s="366">
        <v>35.1</v>
      </c>
      <c r="AP59" s="367">
        <v>268375</v>
      </c>
      <c r="AQ59" s="368">
        <v>-1.2</v>
      </c>
      <c r="AR59" s="369">
        <v>36.299999999999997</v>
      </c>
    </row>
    <row r="60" spans="1:44" x14ac:dyDescent="0.15">
      <c r="A60" s="298"/>
      <c r="B60" s="294"/>
      <c r="C60" s="294"/>
      <c r="D60" s="294"/>
      <c r="E60" s="294"/>
      <c r="F60" s="294"/>
      <c r="G60" s="294"/>
      <c r="H60" s="294"/>
      <c r="I60" s="294"/>
      <c r="J60" s="294"/>
      <c r="K60" s="294"/>
      <c r="L60" s="294"/>
      <c r="M60" s="294"/>
      <c r="N60" s="294"/>
      <c r="O60" s="294"/>
      <c r="P60" s="294"/>
      <c r="Q60" s="294"/>
      <c r="R60" s="294"/>
      <c r="S60" s="294"/>
      <c r="T60" s="294"/>
      <c r="U60" s="294"/>
      <c r="V60" s="294"/>
      <c r="W60" s="294"/>
      <c r="X60" s="294"/>
      <c r="Y60" s="294"/>
      <c r="Z60" s="294"/>
      <c r="AA60" s="294"/>
      <c r="AB60" s="294"/>
      <c r="AC60" s="294"/>
      <c r="AD60" s="294"/>
      <c r="AE60" s="294"/>
      <c r="AF60" s="294"/>
      <c r="AG60" s="294"/>
      <c r="AH60" s="294"/>
      <c r="AI60" s="294"/>
      <c r="AJ60" s="294"/>
      <c r="AK60" s="370"/>
      <c r="AL60" s="371" t="s">
        <v>542</v>
      </c>
      <c r="AM60" s="372">
        <v>247945</v>
      </c>
      <c r="AN60" s="373">
        <v>79039</v>
      </c>
      <c r="AO60" s="374">
        <v>76.099999999999994</v>
      </c>
      <c r="AP60" s="375">
        <v>119602</v>
      </c>
      <c r="AQ60" s="376">
        <v>1.5</v>
      </c>
      <c r="AR60" s="377">
        <v>74.599999999999994</v>
      </c>
    </row>
    <row r="61" spans="1:44" x14ac:dyDescent="0.15">
      <c r="A61" s="298"/>
      <c r="B61" s="294"/>
      <c r="C61" s="294"/>
      <c r="D61" s="294"/>
      <c r="E61" s="294"/>
      <c r="F61" s="294"/>
      <c r="G61" s="294"/>
      <c r="H61" s="294"/>
      <c r="I61" s="294"/>
      <c r="J61" s="294"/>
      <c r="K61" s="294"/>
      <c r="L61" s="294"/>
      <c r="M61" s="294"/>
      <c r="N61" s="294"/>
      <c r="O61" s="294"/>
      <c r="P61" s="294"/>
      <c r="Q61" s="294"/>
      <c r="R61" s="294"/>
      <c r="S61" s="294"/>
      <c r="T61" s="294"/>
      <c r="U61" s="294"/>
      <c r="V61" s="294"/>
      <c r="W61" s="294"/>
      <c r="X61" s="294"/>
      <c r="Y61" s="294"/>
      <c r="Z61" s="294"/>
      <c r="AA61" s="294"/>
      <c r="AB61" s="294"/>
      <c r="AC61" s="294"/>
      <c r="AD61" s="294"/>
      <c r="AE61" s="294"/>
      <c r="AF61" s="294"/>
      <c r="AG61" s="294"/>
      <c r="AH61" s="294"/>
      <c r="AI61" s="294"/>
      <c r="AJ61" s="294"/>
      <c r="AK61" s="355" t="s">
        <v>547</v>
      </c>
      <c r="AL61" s="378"/>
      <c r="AM61" s="379">
        <v>806682</v>
      </c>
      <c r="AN61" s="380">
        <v>245389</v>
      </c>
      <c r="AO61" s="381">
        <v>27.4</v>
      </c>
      <c r="AP61" s="382">
        <v>280706</v>
      </c>
      <c r="AQ61" s="383">
        <v>-4</v>
      </c>
      <c r="AR61" s="369">
        <v>31.4</v>
      </c>
    </row>
    <row r="62" spans="1:44" x14ac:dyDescent="0.15">
      <c r="A62" s="298"/>
      <c r="B62" s="294"/>
      <c r="C62" s="294"/>
      <c r="D62" s="294"/>
      <c r="E62" s="294"/>
      <c r="F62" s="294"/>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4"/>
      <c r="AE62" s="294"/>
      <c r="AF62" s="294"/>
      <c r="AG62" s="294"/>
      <c r="AH62" s="294"/>
      <c r="AI62" s="294"/>
      <c r="AJ62" s="294"/>
      <c r="AK62" s="370"/>
      <c r="AL62" s="371" t="s">
        <v>542</v>
      </c>
      <c r="AM62" s="372">
        <v>456815</v>
      </c>
      <c r="AN62" s="373">
        <v>138162</v>
      </c>
      <c r="AO62" s="374">
        <v>63.3</v>
      </c>
      <c r="AP62" s="375">
        <v>122291</v>
      </c>
      <c r="AQ62" s="376">
        <v>-1.1000000000000001</v>
      </c>
      <c r="AR62" s="377">
        <v>64.400000000000006</v>
      </c>
    </row>
    <row r="63" spans="1:44" x14ac:dyDescent="0.15">
      <c r="A63" s="298"/>
      <c r="B63" s="294"/>
      <c r="C63" s="294"/>
      <c r="D63" s="294"/>
      <c r="E63" s="294"/>
      <c r="F63" s="294"/>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4"/>
      <c r="AE63" s="294"/>
      <c r="AF63" s="294"/>
      <c r="AG63" s="294"/>
      <c r="AH63" s="294"/>
      <c r="AI63" s="294"/>
      <c r="AJ63" s="294"/>
      <c r="AK63" s="294"/>
      <c r="AL63" s="294"/>
      <c r="AM63" s="294"/>
      <c r="AN63" s="294"/>
      <c r="AO63" s="294"/>
      <c r="AP63" s="294"/>
      <c r="AQ63" s="294"/>
      <c r="AR63" s="294"/>
    </row>
    <row r="64" spans="1:44" x14ac:dyDescent="0.15">
      <c r="A64" s="298"/>
      <c r="B64" s="294"/>
      <c r="C64" s="294"/>
      <c r="D64" s="294"/>
      <c r="E64" s="294"/>
      <c r="F64" s="294"/>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4"/>
      <c r="AE64" s="294"/>
      <c r="AF64" s="294"/>
      <c r="AG64" s="294"/>
      <c r="AH64" s="294"/>
      <c r="AI64" s="294"/>
      <c r="AJ64" s="294"/>
      <c r="AK64" s="294"/>
      <c r="AL64" s="294"/>
      <c r="AM64" s="294"/>
      <c r="AN64" s="294"/>
      <c r="AO64" s="294"/>
      <c r="AP64" s="294"/>
      <c r="AQ64" s="294"/>
      <c r="AR64" s="294"/>
    </row>
    <row r="65" spans="1:46" x14ac:dyDescent="0.15">
      <c r="A65" s="298"/>
      <c r="B65" s="294"/>
      <c r="C65" s="294"/>
      <c r="D65" s="294"/>
      <c r="E65" s="294"/>
      <c r="F65" s="294"/>
      <c r="G65" s="294"/>
      <c r="H65" s="294"/>
      <c r="I65" s="294"/>
      <c r="J65" s="294"/>
      <c r="K65" s="294"/>
      <c r="L65" s="294"/>
      <c r="M65" s="294"/>
      <c r="N65" s="294"/>
      <c r="O65" s="294"/>
      <c r="P65" s="294"/>
      <c r="Q65" s="294"/>
      <c r="R65" s="294"/>
      <c r="S65" s="294"/>
      <c r="T65" s="294"/>
      <c r="U65" s="294"/>
      <c r="V65" s="294"/>
      <c r="W65" s="294"/>
      <c r="X65" s="294"/>
      <c r="Y65" s="294"/>
      <c r="Z65" s="294"/>
      <c r="AA65" s="294"/>
      <c r="AB65" s="294"/>
      <c r="AC65" s="294"/>
      <c r="AD65" s="294"/>
      <c r="AE65" s="294"/>
      <c r="AF65" s="294"/>
      <c r="AG65" s="294"/>
      <c r="AH65" s="294"/>
      <c r="AI65" s="294"/>
      <c r="AJ65" s="294"/>
      <c r="AK65" s="294"/>
      <c r="AL65" s="294"/>
      <c r="AM65" s="294"/>
      <c r="AN65" s="294"/>
      <c r="AO65" s="294"/>
      <c r="AP65" s="294"/>
      <c r="AQ65" s="294"/>
      <c r="AR65" s="294"/>
    </row>
    <row r="66" spans="1:46" x14ac:dyDescent="0.15">
      <c r="A66" s="384"/>
      <c r="B66" s="351"/>
      <c r="C66" s="351"/>
      <c r="D66" s="351"/>
      <c r="E66" s="351"/>
      <c r="F66" s="351"/>
      <c r="G66" s="351"/>
      <c r="H66" s="351"/>
      <c r="I66" s="351"/>
      <c r="J66" s="351"/>
      <c r="K66" s="351"/>
      <c r="L66" s="351"/>
      <c r="M66" s="351"/>
      <c r="N66" s="351"/>
      <c r="O66" s="351"/>
      <c r="P66" s="351"/>
      <c r="Q66" s="351"/>
      <c r="R66" s="351"/>
      <c r="S66" s="351"/>
      <c r="T66" s="351"/>
      <c r="U66" s="351"/>
      <c r="V66" s="351"/>
      <c r="W66" s="351"/>
      <c r="X66" s="351"/>
      <c r="Y66" s="351"/>
      <c r="Z66" s="351"/>
      <c r="AA66" s="351"/>
      <c r="AB66" s="351"/>
      <c r="AC66" s="351"/>
      <c r="AD66" s="351"/>
      <c r="AE66" s="351"/>
      <c r="AF66" s="351"/>
      <c r="AG66" s="351"/>
      <c r="AH66" s="351"/>
      <c r="AI66" s="351"/>
      <c r="AJ66" s="351"/>
      <c r="AK66" s="351"/>
      <c r="AL66" s="351"/>
      <c r="AM66" s="351"/>
      <c r="AN66" s="351"/>
      <c r="AO66" s="351"/>
      <c r="AP66" s="351"/>
      <c r="AQ66" s="351"/>
      <c r="AR66" s="351"/>
      <c r="AS66" s="385"/>
    </row>
    <row r="67" spans="1:46" ht="13.5" hidden="1" customHeight="1" x14ac:dyDescent="0.15">
      <c r="AK67" s="294"/>
      <c r="AL67" s="294"/>
      <c r="AM67" s="294"/>
      <c r="AN67" s="294"/>
      <c r="AO67" s="294"/>
      <c r="AP67" s="294"/>
      <c r="AQ67" s="294"/>
      <c r="AR67" s="294"/>
      <c r="AS67" s="294"/>
      <c r="AT67" s="294"/>
    </row>
    <row r="68" spans="1:46" ht="13.5" hidden="1" customHeight="1" x14ac:dyDescent="0.15">
      <c r="AK68" s="294"/>
      <c r="AL68" s="294"/>
      <c r="AM68" s="294"/>
      <c r="AN68" s="294"/>
      <c r="AO68" s="294"/>
      <c r="AP68" s="294"/>
      <c r="AQ68" s="294"/>
      <c r="AR68" s="294"/>
    </row>
    <row r="69" spans="1:46" ht="13.5" hidden="1" customHeight="1" x14ac:dyDescent="0.15">
      <c r="AK69" s="294"/>
      <c r="AL69" s="294"/>
      <c r="AM69" s="294"/>
      <c r="AN69" s="294"/>
      <c r="AO69" s="294"/>
      <c r="AP69" s="294"/>
      <c r="AQ69" s="294"/>
      <c r="AR69" s="294"/>
    </row>
    <row r="70" spans="1:46" hidden="1" x14ac:dyDescent="0.15">
      <c r="AK70" s="294"/>
      <c r="AL70" s="294"/>
      <c r="AM70" s="294"/>
      <c r="AN70" s="294"/>
      <c r="AO70" s="294"/>
      <c r="AP70" s="294"/>
      <c r="AQ70" s="294"/>
      <c r="AR70" s="294"/>
    </row>
    <row r="71" spans="1:46" hidden="1" x14ac:dyDescent="0.15">
      <c r="AK71" s="294"/>
      <c r="AL71" s="294"/>
      <c r="AM71" s="294"/>
      <c r="AN71" s="294"/>
      <c r="AO71" s="294"/>
      <c r="AP71" s="294"/>
      <c r="AQ71" s="294"/>
      <c r="AR71" s="294"/>
    </row>
    <row r="72" spans="1:46" hidden="1" x14ac:dyDescent="0.15">
      <c r="AK72" s="294"/>
      <c r="AL72" s="294"/>
      <c r="AM72" s="294"/>
      <c r="AN72" s="294"/>
      <c r="AO72" s="294"/>
      <c r="AP72" s="294"/>
      <c r="AQ72" s="294"/>
      <c r="AR72" s="294"/>
    </row>
    <row r="73" spans="1:46" hidden="1" x14ac:dyDescent="0.15">
      <c r="AK73" s="294"/>
      <c r="AL73" s="294"/>
      <c r="AM73" s="294"/>
      <c r="AN73" s="294"/>
      <c r="AO73" s="294"/>
      <c r="AP73" s="294"/>
      <c r="AQ73" s="294"/>
      <c r="AR73" s="294"/>
    </row>
    <row r="74" spans="1:46" hidden="1" x14ac:dyDescent="0.15"/>
  </sheetData>
  <sheetProtection algorithmName="SHA-512" hashValue="NIEOU48JQqKr973lQTa/c7mr+scUyTZgAEXq6XpCLedrgIoIEDos4Li7XlXJqijwDm6dMhNyK6ZWdDcWCV36Sg==" saltValue="hHUvJ9Y5tA/Wdj+5aKictQ==" spinCount="100000" sheet="1" objects="1" scenarios="1"/>
  <mergeCells count="25">
    <mergeCell ref="AM49:AM50"/>
    <mergeCell ref="AN49:AR49"/>
    <mergeCell ref="AO30:AO31"/>
    <mergeCell ref="AK32:AN32"/>
    <mergeCell ref="AK33:AN33"/>
    <mergeCell ref="AK34:AN34"/>
    <mergeCell ref="AK35:AN35"/>
    <mergeCell ref="AK36:AN36"/>
    <mergeCell ref="AK37:AN37"/>
    <mergeCell ref="AK38:AN38"/>
    <mergeCell ref="AK39:AN39"/>
    <mergeCell ref="AK40:AN40"/>
    <mergeCell ref="AK41:AN41"/>
    <mergeCell ref="AK22:AN22"/>
    <mergeCell ref="AO7:AO8"/>
    <mergeCell ref="AK9:AN9"/>
    <mergeCell ref="AK10:AN10"/>
    <mergeCell ref="AK11:AN11"/>
    <mergeCell ref="AK12:AN12"/>
    <mergeCell ref="AK13:AN13"/>
    <mergeCell ref="AK14:AN14"/>
    <mergeCell ref="AK15:AN15"/>
    <mergeCell ref="AK16:AN16"/>
    <mergeCell ref="AK17:AN17"/>
    <mergeCell ref="AK21:AN21"/>
  </mergeCells>
  <phoneticPr fontId="2"/>
  <printOptions horizontalCentered="1"/>
  <pageMargins left="0.39370078740157483" right="0.19685039370078741" top="0.39370078740157483" bottom="0.31496062992125984" header="0.51181102362204722" footer="0"/>
  <pageSetup paperSize="9" scale="61"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U121"/>
  <sheetViews>
    <sheetView showGridLines="0" zoomScale="70" zoomScaleNormal="70" zoomScaleSheetLayoutView="55" workbookViewId="0"/>
  </sheetViews>
  <sheetFormatPr defaultColWidth="0" defaultRowHeight="13.5" customHeight="1" zeroHeight="1" x14ac:dyDescent="0.15"/>
  <cols>
    <col min="1" max="125" width="2.5" style="292" customWidth="1"/>
    <col min="126" max="16384" width="9" style="291" hidden="1"/>
  </cols>
  <sheetData>
    <row r="1" spans="2:125" ht="13.5" customHeight="1" x14ac:dyDescent="0.15">
      <c r="B1" s="291"/>
      <c r="C1" s="291"/>
      <c r="D1" s="291"/>
      <c r="E1" s="291"/>
      <c r="F1" s="291"/>
      <c r="G1" s="291"/>
      <c r="H1" s="291"/>
      <c r="I1" s="291"/>
      <c r="J1" s="291"/>
      <c r="K1" s="291"/>
      <c r="L1" s="291"/>
      <c r="M1" s="291"/>
      <c r="N1" s="291"/>
      <c r="O1" s="291"/>
      <c r="P1" s="291"/>
      <c r="Q1" s="291"/>
      <c r="R1" s="291"/>
      <c r="S1" s="291"/>
      <c r="T1" s="291"/>
      <c r="U1" s="291"/>
      <c r="V1" s="291"/>
      <c r="W1" s="291"/>
      <c r="X1" s="291"/>
      <c r="Y1" s="291"/>
      <c r="Z1" s="291"/>
      <c r="AA1" s="291"/>
      <c r="AB1" s="291"/>
      <c r="AC1" s="291"/>
      <c r="AD1" s="291"/>
      <c r="AE1" s="291"/>
      <c r="AF1" s="291"/>
      <c r="AG1" s="291"/>
      <c r="AH1" s="291"/>
      <c r="AI1" s="291"/>
      <c r="AJ1" s="291"/>
      <c r="AK1" s="291"/>
      <c r="AL1" s="291"/>
      <c r="AM1" s="291"/>
      <c r="AN1" s="291"/>
      <c r="AO1" s="291"/>
      <c r="AP1" s="291"/>
      <c r="AQ1" s="291"/>
      <c r="AR1" s="291"/>
      <c r="AS1" s="291"/>
      <c r="AT1" s="291"/>
      <c r="AU1" s="291"/>
      <c r="AV1" s="291"/>
      <c r="AW1" s="291"/>
      <c r="AX1" s="291"/>
      <c r="AY1" s="291"/>
      <c r="AZ1" s="291"/>
      <c r="BA1" s="291"/>
      <c r="BB1" s="291"/>
      <c r="BC1" s="291"/>
      <c r="BD1" s="291"/>
      <c r="BE1" s="291"/>
      <c r="BF1" s="291"/>
      <c r="BG1" s="291"/>
      <c r="BH1" s="291"/>
      <c r="BI1" s="291"/>
      <c r="BJ1" s="291"/>
      <c r="BK1" s="291"/>
      <c r="BL1" s="291"/>
      <c r="BM1" s="291"/>
      <c r="BN1" s="291"/>
      <c r="BO1" s="291"/>
      <c r="BP1" s="291"/>
      <c r="BQ1" s="291"/>
      <c r="BR1" s="291"/>
      <c r="BS1" s="291"/>
      <c r="BT1" s="291"/>
      <c r="BU1" s="291"/>
      <c r="BV1" s="291"/>
      <c r="BW1" s="291"/>
      <c r="BX1" s="291"/>
      <c r="BY1" s="291"/>
      <c r="BZ1" s="291"/>
      <c r="CA1" s="291"/>
      <c r="CB1" s="291"/>
      <c r="CC1" s="291"/>
      <c r="CD1" s="291"/>
      <c r="CE1" s="291"/>
      <c r="CF1" s="291"/>
      <c r="CG1" s="291"/>
      <c r="CH1" s="291"/>
      <c r="CI1" s="291"/>
      <c r="CJ1" s="291"/>
      <c r="CK1" s="291"/>
      <c r="CL1" s="291"/>
      <c r="CM1" s="291"/>
      <c r="CN1" s="291"/>
      <c r="CO1" s="291"/>
      <c r="CP1" s="291"/>
      <c r="CQ1" s="291"/>
      <c r="CR1" s="291"/>
      <c r="CS1" s="291"/>
      <c r="CT1" s="291"/>
      <c r="CU1" s="291"/>
      <c r="CV1" s="291"/>
      <c r="CW1" s="291"/>
      <c r="CX1" s="291"/>
      <c r="CY1" s="291"/>
      <c r="CZ1" s="291"/>
      <c r="DA1" s="291"/>
      <c r="DB1" s="291"/>
      <c r="DC1" s="291"/>
      <c r="DD1" s="291"/>
      <c r="DE1" s="291"/>
      <c r="DF1" s="291"/>
      <c r="DG1" s="291"/>
      <c r="DH1" s="291"/>
      <c r="DI1" s="291"/>
      <c r="DJ1" s="291"/>
      <c r="DK1" s="291"/>
      <c r="DL1" s="291"/>
      <c r="DM1" s="291"/>
      <c r="DN1" s="291"/>
      <c r="DO1" s="291"/>
      <c r="DP1" s="291"/>
      <c r="DQ1" s="291"/>
      <c r="DR1" s="291"/>
      <c r="DS1" s="291"/>
      <c r="DT1" s="291"/>
      <c r="DU1" s="291"/>
    </row>
    <row r="2" spans="2:125" x14ac:dyDescent="0.15">
      <c r="B2" s="291"/>
      <c r="DG2" s="291"/>
    </row>
    <row r="3" spans="2:125" x14ac:dyDescent="0.15">
      <c r="C3" s="291"/>
      <c r="D3" s="291"/>
      <c r="E3" s="291"/>
      <c r="F3" s="291"/>
      <c r="G3" s="291"/>
      <c r="H3" s="291"/>
      <c r="I3" s="291"/>
      <c r="J3" s="291"/>
      <c r="K3" s="291"/>
      <c r="L3" s="291"/>
      <c r="M3" s="291"/>
      <c r="N3" s="291"/>
      <c r="O3" s="291"/>
      <c r="P3" s="291"/>
      <c r="Q3" s="291"/>
      <c r="R3" s="291"/>
      <c r="S3" s="291"/>
      <c r="T3" s="291"/>
      <c r="U3" s="291"/>
      <c r="V3" s="291"/>
      <c r="W3" s="291"/>
      <c r="X3" s="291"/>
      <c r="Y3" s="291"/>
      <c r="Z3" s="291"/>
      <c r="AA3" s="291"/>
      <c r="AB3" s="291"/>
      <c r="AC3" s="291"/>
      <c r="AD3" s="291"/>
      <c r="AE3" s="291"/>
      <c r="AF3" s="291"/>
      <c r="AG3" s="291"/>
      <c r="AH3" s="291"/>
      <c r="AI3" s="291"/>
      <c r="AJ3" s="291"/>
      <c r="AK3" s="291"/>
      <c r="AL3" s="291"/>
      <c r="AM3" s="291"/>
      <c r="AN3" s="291"/>
      <c r="AO3" s="291"/>
      <c r="AP3" s="291"/>
      <c r="AQ3" s="291"/>
      <c r="AR3" s="291"/>
      <c r="AS3" s="291"/>
      <c r="AT3" s="291"/>
      <c r="AU3" s="291"/>
      <c r="AV3" s="291"/>
      <c r="AW3" s="291"/>
      <c r="AX3" s="291"/>
      <c r="AY3" s="291"/>
      <c r="AZ3" s="291"/>
      <c r="BA3" s="291"/>
      <c r="BB3" s="291"/>
      <c r="BC3" s="291"/>
      <c r="BD3" s="291"/>
      <c r="BE3" s="291"/>
      <c r="BF3" s="291"/>
      <c r="BG3" s="291"/>
      <c r="BH3" s="291"/>
      <c r="BI3" s="291"/>
      <c r="BJ3" s="291"/>
      <c r="BK3" s="291"/>
      <c r="BL3" s="291"/>
      <c r="BM3" s="291"/>
      <c r="BN3" s="291"/>
      <c r="BO3" s="291"/>
      <c r="BP3" s="291"/>
      <c r="BQ3" s="291"/>
      <c r="BR3" s="291"/>
      <c r="BS3" s="291"/>
      <c r="BT3" s="291"/>
      <c r="BU3" s="291"/>
      <c r="BV3" s="291"/>
      <c r="BW3" s="291"/>
      <c r="BX3" s="291"/>
      <c r="BY3" s="291"/>
      <c r="BZ3" s="291"/>
      <c r="CA3" s="291"/>
      <c r="CB3" s="291"/>
      <c r="CC3" s="291"/>
      <c r="CD3" s="291"/>
      <c r="CE3" s="291"/>
      <c r="CF3" s="291"/>
      <c r="CG3" s="291"/>
      <c r="CH3" s="291"/>
      <c r="CI3" s="291"/>
      <c r="CJ3" s="291"/>
      <c r="CK3" s="291"/>
      <c r="CL3" s="291"/>
      <c r="CM3" s="291"/>
      <c r="CN3" s="291"/>
      <c r="CO3" s="291"/>
      <c r="CP3" s="291"/>
      <c r="CQ3" s="291"/>
      <c r="CR3" s="291"/>
      <c r="CS3" s="291"/>
      <c r="CT3" s="291"/>
      <c r="CU3" s="291"/>
      <c r="CV3" s="291"/>
      <c r="CW3" s="291"/>
      <c r="CX3" s="291"/>
      <c r="CY3" s="291"/>
      <c r="CZ3" s="291"/>
      <c r="DA3" s="291"/>
      <c r="DB3" s="291"/>
      <c r="DC3" s="291"/>
      <c r="DD3" s="291"/>
      <c r="DE3" s="291"/>
      <c r="DF3" s="291"/>
      <c r="DH3" s="291"/>
      <c r="DI3" s="291"/>
      <c r="DJ3" s="291"/>
      <c r="DK3" s="291"/>
      <c r="DL3" s="291"/>
      <c r="DM3" s="291"/>
      <c r="DN3" s="291"/>
      <c r="DO3" s="291"/>
      <c r="DP3" s="291"/>
      <c r="DQ3" s="291"/>
      <c r="DR3" s="291"/>
      <c r="DS3" s="291"/>
      <c r="DT3" s="291"/>
      <c r="DU3" s="291"/>
    </row>
    <row r="4" spans="2:125" x14ac:dyDescent="0.15"/>
    <row r="5" spans="2:125" x14ac:dyDescent="0.15"/>
    <row r="6" spans="2:125" x14ac:dyDescent="0.15"/>
    <row r="7" spans="2:125" x14ac:dyDescent="0.15"/>
    <row r="8" spans="2:125" x14ac:dyDescent="0.15"/>
    <row r="9" spans="2:125" x14ac:dyDescent="0.15">
      <c r="DU9" s="291"/>
    </row>
    <row r="10" spans="2:125" x14ac:dyDescent="0.15"/>
    <row r="11" spans="2:125" x14ac:dyDescent="0.15"/>
    <row r="12" spans="2:125" x14ac:dyDescent="0.15"/>
    <row r="13" spans="2:125" x14ac:dyDescent="0.15"/>
    <row r="14" spans="2:125" x14ac:dyDescent="0.15"/>
    <row r="15" spans="2:125" x14ac:dyDescent="0.15"/>
    <row r="16" spans="2:125" x14ac:dyDescent="0.15"/>
    <row r="17" spans="125:125" x14ac:dyDescent="0.15">
      <c r="DU17" s="291"/>
    </row>
    <row r="18" spans="125:125" x14ac:dyDescent="0.15"/>
    <row r="19" spans="125:125" x14ac:dyDescent="0.15"/>
    <row r="20" spans="125:125" x14ac:dyDescent="0.15">
      <c r="DU20" s="291"/>
    </row>
    <row r="21" spans="125:125" x14ac:dyDescent="0.15">
      <c r="DU21" s="291"/>
    </row>
    <row r="22" spans="125:125" x14ac:dyDescent="0.15"/>
    <row r="23" spans="125:125" x14ac:dyDescent="0.15"/>
    <row r="24" spans="125:125" x14ac:dyDescent="0.15"/>
    <row r="25" spans="125:125" x14ac:dyDescent="0.15"/>
    <row r="26" spans="125:125" x14ac:dyDescent="0.15"/>
    <row r="27" spans="125:125" x14ac:dyDescent="0.15"/>
    <row r="28" spans="125:125" x14ac:dyDescent="0.15">
      <c r="DU28" s="291"/>
    </row>
    <row r="29" spans="125:125" x14ac:dyDescent="0.15"/>
    <row r="30" spans="125:125" x14ac:dyDescent="0.15"/>
    <row r="31" spans="125:125" x14ac:dyDescent="0.15"/>
    <row r="32" spans="125:125" x14ac:dyDescent="0.15"/>
    <row r="33" spans="2:125" x14ac:dyDescent="0.15">
      <c r="B33" s="291"/>
      <c r="G33" s="291"/>
      <c r="I33" s="291"/>
    </row>
    <row r="34" spans="2:125" x14ac:dyDescent="0.15">
      <c r="C34" s="291"/>
      <c r="P34" s="291"/>
      <c r="DE34" s="291"/>
      <c r="DH34" s="291"/>
    </row>
    <row r="35" spans="2:125" x14ac:dyDescent="0.15">
      <c r="D35" s="291"/>
      <c r="E35" s="291"/>
      <c r="DG35" s="291"/>
      <c r="DJ35" s="291"/>
      <c r="DP35" s="291"/>
      <c r="DQ35" s="291"/>
      <c r="DR35" s="291"/>
      <c r="DS35" s="291"/>
      <c r="DT35" s="291"/>
      <c r="DU35" s="291"/>
    </row>
    <row r="36" spans="2:125" x14ac:dyDescent="0.15">
      <c r="F36" s="291"/>
      <c r="H36" s="291"/>
      <c r="J36" s="291"/>
      <c r="K36" s="291"/>
      <c r="L36" s="291"/>
      <c r="M36" s="291"/>
      <c r="N36" s="291"/>
      <c r="O36" s="291"/>
      <c r="Q36" s="291"/>
      <c r="R36" s="291"/>
      <c r="S36" s="291"/>
      <c r="T36" s="291"/>
      <c r="U36" s="291"/>
      <c r="V36" s="291"/>
      <c r="W36" s="291"/>
      <c r="X36" s="291"/>
      <c r="Y36" s="291"/>
      <c r="Z36" s="291"/>
      <c r="AA36" s="291"/>
      <c r="AB36" s="291"/>
      <c r="AC36" s="291"/>
      <c r="AD36" s="291"/>
      <c r="AE36" s="291"/>
      <c r="AF36" s="291"/>
      <c r="AG36" s="291"/>
      <c r="AH36" s="291"/>
      <c r="AI36" s="291"/>
      <c r="AJ36" s="291"/>
      <c r="AK36" s="291"/>
      <c r="AL36" s="291"/>
      <c r="AM36" s="291"/>
      <c r="AN36" s="291"/>
      <c r="AO36" s="291"/>
      <c r="AP36" s="291"/>
      <c r="AQ36" s="291"/>
      <c r="AR36" s="291"/>
      <c r="AS36" s="291"/>
      <c r="AT36" s="291"/>
      <c r="AU36" s="291"/>
      <c r="AV36" s="291"/>
      <c r="AW36" s="291"/>
      <c r="AX36" s="291"/>
      <c r="AY36" s="291"/>
      <c r="AZ36" s="291"/>
      <c r="BA36" s="291"/>
      <c r="BB36" s="291"/>
      <c r="BC36" s="291"/>
      <c r="BD36" s="291"/>
      <c r="BE36" s="291"/>
      <c r="BF36" s="291"/>
      <c r="BG36" s="291"/>
      <c r="BH36" s="291"/>
      <c r="BI36" s="291"/>
      <c r="BJ36" s="291"/>
      <c r="BK36" s="291"/>
      <c r="BL36" s="291"/>
      <c r="BM36" s="291"/>
      <c r="BN36" s="291"/>
      <c r="BO36" s="291"/>
      <c r="BP36" s="291"/>
      <c r="BQ36" s="291"/>
      <c r="BR36" s="291"/>
      <c r="BS36" s="291"/>
      <c r="BT36" s="291"/>
      <c r="BU36" s="291"/>
      <c r="BV36" s="291"/>
      <c r="BW36" s="291"/>
      <c r="BX36" s="291"/>
      <c r="BY36" s="291"/>
      <c r="BZ36" s="291"/>
      <c r="CA36" s="291"/>
      <c r="CB36" s="291"/>
      <c r="CC36" s="291"/>
      <c r="CD36" s="291"/>
      <c r="CE36" s="291"/>
      <c r="CF36" s="291"/>
      <c r="CG36" s="291"/>
      <c r="CH36" s="291"/>
      <c r="CI36" s="291"/>
      <c r="CJ36" s="291"/>
      <c r="CK36" s="291"/>
      <c r="CL36" s="291"/>
      <c r="CM36" s="291"/>
      <c r="CN36" s="291"/>
      <c r="CO36" s="291"/>
      <c r="CP36" s="291"/>
      <c r="CQ36" s="291"/>
      <c r="CR36" s="291"/>
      <c r="CS36" s="291"/>
      <c r="CT36" s="291"/>
      <c r="CU36" s="291"/>
      <c r="CV36" s="291"/>
      <c r="CW36" s="291"/>
      <c r="CX36" s="291"/>
      <c r="CY36" s="291"/>
      <c r="CZ36" s="291"/>
      <c r="DA36" s="291"/>
      <c r="DB36" s="291"/>
      <c r="DC36" s="291"/>
      <c r="DD36" s="291"/>
      <c r="DF36" s="291"/>
      <c r="DI36" s="291"/>
      <c r="DK36" s="291"/>
      <c r="DL36" s="291"/>
      <c r="DM36" s="291"/>
      <c r="DN36" s="291"/>
      <c r="DO36" s="291"/>
      <c r="DP36" s="291"/>
      <c r="DQ36" s="291"/>
      <c r="DR36" s="291"/>
      <c r="DS36" s="291"/>
      <c r="DT36" s="291"/>
      <c r="DU36" s="291"/>
    </row>
    <row r="37" spans="2:125" x14ac:dyDescent="0.15">
      <c r="DU37" s="291"/>
    </row>
    <row r="38" spans="2:125" x14ac:dyDescent="0.15">
      <c r="DT38" s="291"/>
      <c r="DU38" s="291"/>
    </row>
    <row r="39" spans="2:125" x14ac:dyDescent="0.15"/>
    <row r="40" spans="2:125" x14ac:dyDescent="0.15">
      <c r="DH40" s="291"/>
    </row>
    <row r="41" spans="2:125" x14ac:dyDescent="0.15">
      <c r="DE41" s="291"/>
    </row>
    <row r="42" spans="2:125" x14ac:dyDescent="0.15">
      <c r="DG42" s="291"/>
      <c r="DJ42" s="291"/>
    </row>
    <row r="43" spans="2:125" x14ac:dyDescent="0.15">
      <c r="Q43" s="291"/>
      <c r="R43" s="291"/>
      <c r="S43" s="291"/>
      <c r="T43" s="291"/>
      <c r="U43" s="291"/>
      <c r="V43" s="291"/>
      <c r="W43" s="291"/>
      <c r="X43" s="291"/>
      <c r="Y43" s="291"/>
      <c r="Z43" s="291"/>
      <c r="AA43" s="291"/>
      <c r="AB43" s="291"/>
      <c r="AC43" s="291"/>
      <c r="AD43" s="291"/>
      <c r="AE43" s="291"/>
      <c r="AF43" s="291"/>
      <c r="AG43" s="291"/>
      <c r="AH43" s="291"/>
      <c r="AI43" s="291"/>
      <c r="AJ43" s="291"/>
      <c r="AK43" s="291"/>
      <c r="AL43" s="291"/>
      <c r="AM43" s="291"/>
      <c r="AN43" s="291"/>
      <c r="AO43" s="291"/>
      <c r="AP43" s="291"/>
      <c r="AQ43" s="291"/>
      <c r="AR43" s="291"/>
      <c r="AS43" s="291"/>
      <c r="AT43" s="291"/>
      <c r="AU43" s="291"/>
      <c r="AV43" s="291"/>
      <c r="AW43" s="291"/>
      <c r="AX43" s="291"/>
      <c r="AY43" s="291"/>
      <c r="AZ43" s="291"/>
      <c r="BA43" s="291"/>
      <c r="BB43" s="291"/>
      <c r="BC43" s="291"/>
      <c r="BD43" s="291"/>
      <c r="BE43" s="291"/>
      <c r="BF43" s="291"/>
      <c r="BG43" s="291"/>
      <c r="BH43" s="291"/>
      <c r="BI43" s="291"/>
      <c r="BJ43" s="291"/>
      <c r="BK43" s="291"/>
      <c r="BL43" s="291"/>
      <c r="BM43" s="291"/>
      <c r="BN43" s="291"/>
      <c r="BO43" s="291"/>
      <c r="BP43" s="291"/>
      <c r="BQ43" s="291"/>
      <c r="BR43" s="291"/>
      <c r="BS43" s="291"/>
      <c r="BT43" s="291"/>
      <c r="BU43" s="291"/>
      <c r="BV43" s="291"/>
      <c r="BW43" s="291"/>
      <c r="BX43" s="291"/>
      <c r="BY43" s="291"/>
      <c r="BZ43" s="291"/>
      <c r="CA43" s="291"/>
      <c r="CB43" s="291"/>
      <c r="CC43" s="291"/>
      <c r="CD43" s="291"/>
      <c r="CE43" s="291"/>
      <c r="CF43" s="291"/>
      <c r="CG43" s="291"/>
      <c r="CH43" s="291"/>
      <c r="CI43" s="291"/>
      <c r="CJ43" s="291"/>
      <c r="CK43" s="291"/>
      <c r="CL43" s="291"/>
      <c r="CM43" s="291"/>
      <c r="CN43" s="291"/>
      <c r="CO43" s="291"/>
      <c r="CP43" s="291"/>
      <c r="CQ43" s="291"/>
      <c r="CR43" s="291"/>
      <c r="CS43" s="291"/>
      <c r="CT43" s="291"/>
      <c r="CU43" s="291"/>
      <c r="CV43" s="291"/>
      <c r="CW43" s="291"/>
      <c r="CX43" s="291"/>
      <c r="CY43" s="291"/>
      <c r="CZ43" s="291"/>
      <c r="DA43" s="291"/>
      <c r="DB43" s="291"/>
      <c r="DC43" s="291"/>
      <c r="DD43" s="291"/>
      <c r="DF43" s="291"/>
      <c r="DI43" s="291"/>
      <c r="DK43" s="291"/>
      <c r="DL43" s="291"/>
      <c r="DM43" s="291"/>
      <c r="DN43" s="291"/>
      <c r="DO43" s="291"/>
      <c r="DP43" s="291"/>
      <c r="DQ43" s="291"/>
      <c r="DR43" s="291"/>
      <c r="DS43" s="291"/>
      <c r="DT43" s="291"/>
      <c r="DU43" s="291"/>
    </row>
    <row r="44" spans="2:125" x14ac:dyDescent="0.15">
      <c r="DU44" s="291"/>
    </row>
    <row r="45" spans="2:125" x14ac:dyDescent="0.15"/>
    <row r="46" spans="2:125" x14ac:dyDescent="0.15"/>
    <row r="47" spans="2:125" x14ac:dyDescent="0.15"/>
    <row r="48" spans="2:125" x14ac:dyDescent="0.15">
      <c r="DT48" s="291"/>
      <c r="DU48" s="291"/>
    </row>
    <row r="49" spans="120:125" x14ac:dyDescent="0.15">
      <c r="DU49" s="291"/>
    </row>
    <row r="50" spans="120:125" x14ac:dyDescent="0.15">
      <c r="DU50" s="291"/>
    </row>
    <row r="51" spans="120:125" x14ac:dyDescent="0.15">
      <c r="DP51" s="291"/>
      <c r="DQ51" s="291"/>
      <c r="DR51" s="291"/>
      <c r="DS51" s="291"/>
      <c r="DT51" s="291"/>
      <c r="DU51" s="291"/>
    </row>
    <row r="52" spans="120:125" x14ac:dyDescent="0.15"/>
    <row r="53" spans="120:125" x14ac:dyDescent="0.15"/>
    <row r="54" spans="120:125" x14ac:dyDescent="0.15">
      <c r="DU54" s="291"/>
    </row>
    <row r="55" spans="120:125" x14ac:dyDescent="0.15"/>
    <row r="56" spans="120:125" x14ac:dyDescent="0.15"/>
    <row r="57" spans="120:125" x14ac:dyDescent="0.15"/>
    <row r="58" spans="120:125" x14ac:dyDescent="0.15">
      <c r="DU58" s="291"/>
    </row>
    <row r="59" spans="120:125" x14ac:dyDescent="0.15"/>
    <row r="60" spans="120:125" x14ac:dyDescent="0.15"/>
    <row r="61" spans="120:125" x14ac:dyDescent="0.15"/>
    <row r="62" spans="120:125" x14ac:dyDescent="0.15"/>
    <row r="63" spans="120:125" x14ac:dyDescent="0.15">
      <c r="DU63" s="291"/>
    </row>
    <row r="64" spans="120:125" x14ac:dyDescent="0.15">
      <c r="DT64" s="291"/>
      <c r="DU64" s="291"/>
    </row>
    <row r="65" spans="123:125" x14ac:dyDescent="0.15"/>
    <row r="66" spans="123:125" x14ac:dyDescent="0.15"/>
    <row r="67" spans="123:125" x14ac:dyDescent="0.15"/>
    <row r="68" spans="123:125" x14ac:dyDescent="0.15"/>
    <row r="69" spans="123:125" x14ac:dyDescent="0.15">
      <c r="DS69" s="291"/>
      <c r="DT69" s="291"/>
      <c r="DU69" s="291"/>
    </row>
    <row r="70" spans="123:125" x14ac:dyDescent="0.15"/>
    <row r="71" spans="123:125" x14ac:dyDescent="0.15"/>
    <row r="72" spans="123:125" x14ac:dyDescent="0.15"/>
    <row r="73" spans="123:125" x14ac:dyDescent="0.15"/>
    <row r="74" spans="123:125" x14ac:dyDescent="0.15"/>
    <row r="75" spans="123:125" x14ac:dyDescent="0.15"/>
    <row r="76" spans="123:125" x14ac:dyDescent="0.15"/>
    <row r="77" spans="123:125" x14ac:dyDescent="0.15"/>
    <row r="78" spans="123:125" x14ac:dyDescent="0.15"/>
    <row r="79" spans="123:125" x14ac:dyDescent="0.15"/>
    <row r="80" spans="123:125" x14ac:dyDescent="0.15"/>
    <row r="81" spans="116:125" x14ac:dyDescent="0.15"/>
    <row r="82" spans="116:125" x14ac:dyDescent="0.15">
      <c r="DL82" s="291"/>
    </row>
    <row r="83" spans="116:125" x14ac:dyDescent="0.15">
      <c r="DM83" s="291"/>
      <c r="DN83" s="291"/>
      <c r="DO83" s="291"/>
      <c r="DP83" s="291"/>
      <c r="DQ83" s="291"/>
      <c r="DR83" s="291"/>
      <c r="DS83" s="291"/>
      <c r="DT83" s="291"/>
      <c r="DU83" s="291"/>
    </row>
    <row r="84" spans="116:125" x14ac:dyDescent="0.15"/>
    <row r="85" spans="116:125" x14ac:dyDescent="0.15"/>
    <row r="86" spans="116:125" x14ac:dyDescent="0.15"/>
    <row r="87" spans="116:125" x14ac:dyDescent="0.15"/>
    <row r="88" spans="116:125" x14ac:dyDescent="0.15">
      <c r="DU88" s="291"/>
    </row>
    <row r="89" spans="116:125" x14ac:dyDescent="0.15"/>
    <row r="90" spans="116:125" x14ac:dyDescent="0.15"/>
    <row r="91" spans="116:125" x14ac:dyDescent="0.15"/>
    <row r="92" spans="116:125" ht="13.5" customHeight="1" x14ac:dyDescent="0.15"/>
    <row r="93" spans="116:125" ht="13.5" customHeight="1" x14ac:dyDescent="0.15"/>
    <row r="94" spans="116:125" ht="13.5" customHeight="1" x14ac:dyDescent="0.15">
      <c r="DS94" s="291"/>
      <c r="DT94" s="291"/>
      <c r="DU94" s="291"/>
    </row>
    <row r="95" spans="116:125" ht="13.5" customHeight="1" x14ac:dyDescent="0.15">
      <c r="DU95" s="291"/>
    </row>
    <row r="96" spans="116:125" ht="13.5" customHeight="1" x14ac:dyDescent="0.15"/>
    <row r="97" spans="124:125" ht="13.5" customHeight="1" x14ac:dyDescent="0.15"/>
    <row r="98" spans="124:125" ht="13.5" customHeight="1" x14ac:dyDescent="0.15"/>
    <row r="99" spans="124:125" ht="13.5" customHeight="1" x14ac:dyDescent="0.15"/>
    <row r="100" spans="124:125" ht="13.5" customHeight="1" x14ac:dyDescent="0.15"/>
    <row r="101" spans="124:125" ht="13.5" customHeight="1" x14ac:dyDescent="0.15">
      <c r="DU101" s="291"/>
    </row>
    <row r="102" spans="124:125" ht="13.5" customHeight="1" x14ac:dyDescent="0.15"/>
    <row r="103" spans="124:125" ht="13.5" customHeight="1" x14ac:dyDescent="0.15"/>
    <row r="104" spans="124:125" ht="13.5" customHeight="1" x14ac:dyDescent="0.15">
      <c r="DT104" s="291"/>
      <c r="DU104" s="291"/>
    </row>
    <row r="105" spans="124:125" ht="13.5" customHeight="1" x14ac:dyDescent="0.15"/>
    <row r="106" spans="124:125" ht="13.5" customHeight="1" x14ac:dyDescent="0.15"/>
    <row r="107" spans="124:125" ht="13.5" customHeight="1" x14ac:dyDescent="0.15"/>
    <row r="108" spans="124:125" ht="13.5" customHeight="1" x14ac:dyDescent="0.15"/>
    <row r="109" spans="124:125" ht="13.5" customHeight="1" x14ac:dyDescent="0.15"/>
    <row r="110" spans="124:125" ht="13.5" customHeight="1" x14ac:dyDescent="0.15"/>
    <row r="111" spans="124:125" ht="13.5" customHeight="1" x14ac:dyDescent="0.15"/>
    <row r="112" spans="124:125"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91" t="s">
        <v>549</v>
      </c>
    </row>
    <row r="120" spans="125:125" ht="13.5" hidden="1" customHeight="1" x14ac:dyDescent="0.15"/>
    <row r="121" spans="125:125" ht="13.5" hidden="1" customHeight="1" x14ac:dyDescent="0.15">
      <c r="DU121" s="291"/>
    </row>
  </sheetData>
  <sheetProtection algorithmName="SHA-512" hashValue="WU7rm3sVRw9hxOkYzSEHUVoVQExwULlVKLqxqJilu2qKHiGt4pNYQpPLMighifBk0vwmBBgqpC0TuJK0d6bY2Q==" saltValue="jUDe6eUerAo6CAmRi7yScQ==" spinCount="100000"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headerFooter alignWithMargins="0">
    <oddFooter>&amp;C&amp;P/&amp;N</oddFooter>
  </headerFooter>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L116"/>
  <sheetViews>
    <sheetView showGridLines="0" topLeftCell="A64" zoomScale="85" zoomScaleNormal="85" zoomScaleSheetLayoutView="55" workbookViewId="0"/>
  </sheetViews>
  <sheetFormatPr defaultColWidth="0" defaultRowHeight="13.5" customHeight="1" zeroHeight="1" x14ac:dyDescent="0.15"/>
  <cols>
    <col min="1" max="125" width="2.5" style="292" customWidth="1"/>
    <col min="126" max="142" width="0" style="291" hidden="1" customWidth="1"/>
    <col min="143" max="16384" width="9" style="291" hidden="1"/>
  </cols>
  <sheetData>
    <row r="1" spans="1:125" ht="13.5" customHeight="1" x14ac:dyDescent="0.15">
      <c r="A1" s="291"/>
      <c r="B1" s="291"/>
      <c r="C1" s="291"/>
      <c r="D1" s="291"/>
      <c r="E1" s="291"/>
      <c r="F1" s="291"/>
      <c r="G1" s="291"/>
      <c r="H1" s="291"/>
      <c r="I1" s="291"/>
      <c r="J1" s="291"/>
      <c r="K1" s="291"/>
      <c r="L1" s="291"/>
      <c r="M1" s="291"/>
      <c r="N1" s="291"/>
      <c r="O1" s="291"/>
      <c r="P1" s="291"/>
      <c r="Q1" s="291"/>
      <c r="R1" s="291"/>
      <c r="S1" s="291"/>
      <c r="T1" s="291"/>
      <c r="U1" s="291"/>
      <c r="V1" s="291"/>
      <c r="W1" s="291"/>
      <c r="X1" s="291"/>
      <c r="Y1" s="291"/>
      <c r="Z1" s="291"/>
      <c r="AA1" s="291"/>
      <c r="AB1" s="291"/>
      <c r="AC1" s="291"/>
      <c r="AD1" s="291"/>
      <c r="AE1" s="291"/>
      <c r="AF1" s="291"/>
      <c r="AG1" s="291"/>
      <c r="AH1" s="291"/>
      <c r="AI1" s="291"/>
      <c r="AJ1" s="291"/>
      <c r="AK1" s="291"/>
      <c r="AL1" s="291"/>
      <c r="AM1" s="291"/>
      <c r="AN1" s="291"/>
      <c r="AO1" s="291"/>
      <c r="AP1" s="291"/>
      <c r="AQ1" s="291"/>
      <c r="AR1" s="291"/>
      <c r="AS1" s="291"/>
      <c r="AT1" s="291"/>
      <c r="AU1" s="291"/>
      <c r="AV1" s="291"/>
      <c r="AW1" s="291"/>
      <c r="AX1" s="291"/>
      <c r="AY1" s="291"/>
      <c r="AZ1" s="291"/>
      <c r="BA1" s="291"/>
      <c r="BB1" s="291"/>
      <c r="BC1" s="291"/>
      <c r="BD1" s="291"/>
      <c r="BE1" s="291"/>
      <c r="BF1" s="291"/>
      <c r="BG1" s="291"/>
      <c r="BH1" s="291"/>
      <c r="BI1" s="291"/>
      <c r="BJ1" s="291"/>
      <c r="BK1" s="291"/>
      <c r="BL1" s="291"/>
      <c r="BM1" s="291"/>
      <c r="BN1" s="291"/>
      <c r="BO1" s="291"/>
      <c r="BP1" s="291"/>
      <c r="BQ1" s="291"/>
      <c r="BR1" s="291"/>
      <c r="BS1" s="291"/>
      <c r="BT1" s="291"/>
      <c r="BU1" s="291"/>
      <c r="BV1" s="291"/>
      <c r="BW1" s="291"/>
      <c r="BX1" s="291"/>
      <c r="BY1" s="291"/>
      <c r="BZ1" s="291"/>
      <c r="CA1" s="291"/>
      <c r="CB1" s="291"/>
      <c r="CC1" s="291"/>
      <c r="CD1" s="291"/>
      <c r="CE1" s="291"/>
      <c r="CF1" s="291"/>
      <c r="CG1" s="291"/>
      <c r="CH1" s="291"/>
      <c r="CI1" s="291"/>
      <c r="CJ1" s="291"/>
      <c r="CK1" s="291"/>
      <c r="CL1" s="291"/>
      <c r="CM1" s="291"/>
      <c r="CN1" s="291"/>
      <c r="CO1" s="291"/>
      <c r="CP1" s="291"/>
      <c r="CQ1" s="291"/>
      <c r="CR1" s="291"/>
      <c r="CS1" s="291"/>
      <c r="CT1" s="291"/>
      <c r="CU1" s="291"/>
      <c r="CV1" s="291"/>
      <c r="CW1" s="291"/>
      <c r="CX1" s="291"/>
      <c r="CY1" s="291"/>
      <c r="CZ1" s="291"/>
      <c r="DA1" s="291"/>
      <c r="DB1" s="291"/>
      <c r="DC1" s="291"/>
      <c r="DD1" s="291"/>
      <c r="DE1" s="291"/>
      <c r="DF1" s="291"/>
      <c r="DG1" s="291"/>
      <c r="DH1" s="291"/>
      <c r="DI1" s="291"/>
      <c r="DJ1" s="291"/>
      <c r="DK1" s="291"/>
      <c r="DL1" s="291"/>
      <c r="DM1" s="291"/>
      <c r="DN1" s="291"/>
      <c r="DO1" s="291"/>
      <c r="DP1" s="291"/>
      <c r="DQ1" s="291"/>
      <c r="DR1" s="291"/>
      <c r="DS1" s="291"/>
      <c r="DT1" s="291"/>
      <c r="DU1" s="291"/>
    </row>
    <row r="2" spans="1:125" x14ac:dyDescent="0.15">
      <c r="B2" s="291"/>
      <c r="T2" s="291"/>
    </row>
    <row r="3" spans="1:125" x14ac:dyDescent="0.15">
      <c r="C3" s="291"/>
      <c r="D3" s="291"/>
      <c r="E3" s="291"/>
      <c r="F3" s="291"/>
      <c r="G3" s="291"/>
      <c r="H3" s="291"/>
      <c r="I3" s="291"/>
      <c r="J3" s="291"/>
      <c r="K3" s="291"/>
      <c r="L3" s="291"/>
      <c r="M3" s="291"/>
      <c r="N3" s="291"/>
      <c r="O3" s="291"/>
      <c r="P3" s="291"/>
      <c r="Q3" s="291"/>
      <c r="R3" s="291"/>
      <c r="S3" s="291"/>
      <c r="U3" s="291"/>
      <c r="V3" s="291"/>
      <c r="W3" s="291"/>
      <c r="X3" s="291"/>
      <c r="Y3" s="291"/>
      <c r="Z3" s="291"/>
      <c r="AA3" s="291"/>
      <c r="AB3" s="291"/>
      <c r="AC3" s="291"/>
      <c r="AD3" s="291"/>
      <c r="AE3" s="291"/>
      <c r="AF3" s="291"/>
      <c r="AG3" s="291"/>
      <c r="AH3" s="291"/>
      <c r="AI3" s="291"/>
      <c r="AJ3" s="291"/>
      <c r="AK3" s="291"/>
      <c r="AL3" s="291"/>
      <c r="AM3" s="291"/>
      <c r="AN3" s="291"/>
      <c r="AO3" s="291"/>
      <c r="AP3" s="291"/>
      <c r="AQ3" s="291"/>
      <c r="AR3" s="291"/>
      <c r="AS3" s="291"/>
      <c r="AT3" s="291"/>
      <c r="AU3" s="291"/>
      <c r="AV3" s="291"/>
      <c r="AW3" s="291"/>
      <c r="AX3" s="291"/>
      <c r="AY3" s="291"/>
      <c r="AZ3" s="291"/>
      <c r="BA3" s="291"/>
      <c r="BB3" s="291"/>
      <c r="BC3" s="291"/>
      <c r="BD3" s="291"/>
      <c r="BE3" s="291"/>
      <c r="BF3" s="291"/>
      <c r="BG3" s="291"/>
      <c r="BH3" s="291"/>
      <c r="BI3" s="291"/>
      <c r="BJ3" s="291"/>
      <c r="BK3" s="291"/>
      <c r="BL3" s="291"/>
      <c r="BM3" s="291"/>
      <c r="BN3" s="291"/>
      <c r="BO3" s="291"/>
      <c r="BP3" s="291"/>
      <c r="BQ3" s="291"/>
      <c r="BR3" s="291"/>
      <c r="BS3" s="291"/>
      <c r="BT3" s="291"/>
      <c r="BU3" s="291"/>
      <c r="BV3" s="291"/>
      <c r="BW3" s="291"/>
      <c r="BX3" s="291"/>
      <c r="BY3" s="291"/>
      <c r="BZ3" s="291"/>
      <c r="CA3" s="291"/>
      <c r="CB3" s="291"/>
      <c r="CC3" s="291"/>
      <c r="CD3" s="291"/>
      <c r="CE3" s="291"/>
      <c r="CF3" s="291"/>
      <c r="CG3" s="291"/>
      <c r="CH3" s="291"/>
      <c r="CI3" s="291"/>
      <c r="CJ3" s="291"/>
      <c r="CK3" s="291"/>
      <c r="CL3" s="291"/>
      <c r="CM3" s="291"/>
      <c r="CN3" s="291"/>
      <c r="CO3" s="291"/>
      <c r="CP3" s="291"/>
      <c r="CQ3" s="291"/>
      <c r="CR3" s="291"/>
      <c r="CS3" s="291"/>
      <c r="CT3" s="291"/>
      <c r="CU3" s="291"/>
      <c r="CV3" s="291"/>
      <c r="CW3" s="291"/>
      <c r="CX3" s="291"/>
      <c r="CY3" s="291"/>
      <c r="CZ3" s="291"/>
      <c r="DA3" s="291"/>
      <c r="DB3" s="291"/>
      <c r="DC3" s="291"/>
      <c r="DD3" s="291"/>
      <c r="DE3" s="291"/>
      <c r="DF3" s="291"/>
      <c r="DG3" s="291"/>
      <c r="DH3" s="291"/>
      <c r="DI3" s="291"/>
      <c r="DJ3" s="291"/>
      <c r="DK3" s="291"/>
      <c r="DL3" s="291"/>
      <c r="DM3" s="291"/>
      <c r="DN3" s="291"/>
      <c r="DO3" s="291"/>
      <c r="DP3" s="291"/>
      <c r="DQ3" s="291"/>
      <c r="DR3" s="291"/>
      <c r="DS3" s="291"/>
      <c r="DT3" s="291"/>
      <c r="DU3" s="291"/>
    </row>
    <row r="4" spans="1:125" x14ac:dyDescent="0.15"/>
    <row r="5" spans="1:125" x14ac:dyDescent="0.15"/>
    <row r="6" spans="1:125" x14ac:dyDescent="0.15"/>
    <row r="7" spans="1:125" x14ac:dyDescent="0.15"/>
    <row r="8" spans="1:125" x14ac:dyDescent="0.15"/>
    <row r="9" spans="1:125" x14ac:dyDescent="0.15"/>
    <row r="10" spans="1:125" x14ac:dyDescent="0.15"/>
    <row r="11" spans="1:125" x14ac:dyDescent="0.15"/>
    <row r="12" spans="1:125" x14ac:dyDescent="0.15"/>
    <row r="13" spans="1:125" x14ac:dyDescent="0.15"/>
    <row r="14" spans="1:125" x14ac:dyDescent="0.15"/>
    <row r="15" spans="1:125" x14ac:dyDescent="0.15"/>
    <row r="16" spans="1:125" x14ac:dyDescent="0.15"/>
    <row r="17" x14ac:dyDescent="0.15"/>
    <row r="18" x14ac:dyDescent="0.15"/>
    <row r="19" x14ac:dyDescent="0.15"/>
    <row r="20" x14ac:dyDescent="0.15"/>
    <row r="21" x14ac:dyDescent="0.15"/>
    <row r="22" x14ac:dyDescent="0.15"/>
    <row r="23" x14ac:dyDescent="0.15"/>
    <row r="24" x14ac:dyDescent="0.15"/>
    <row r="25" x14ac:dyDescent="0.15"/>
    <row r="26" x14ac:dyDescent="0.15"/>
    <row r="27" x14ac:dyDescent="0.15"/>
    <row r="28" x14ac:dyDescent="0.15"/>
    <row r="29" x14ac:dyDescent="0.15"/>
    <row r="30" x14ac:dyDescent="0.15"/>
    <row r="31" x14ac:dyDescent="0.15"/>
    <row r="32" x14ac:dyDescent="0.15"/>
    <row r="33" spans="2:125" x14ac:dyDescent="0.15">
      <c r="B33" s="291"/>
      <c r="G33" s="291"/>
      <c r="I33" s="291"/>
    </row>
    <row r="34" spans="2:125" x14ac:dyDescent="0.15">
      <c r="C34" s="291"/>
      <c r="P34" s="291"/>
      <c r="R34" s="291"/>
      <c r="U34" s="291"/>
    </row>
    <row r="35" spans="2:125" x14ac:dyDescent="0.15">
      <c r="D35" s="291"/>
      <c r="E35" s="291"/>
      <c r="T35" s="291"/>
      <c r="W35" s="291"/>
      <c r="X35" s="291"/>
      <c r="Y35" s="291"/>
      <c r="Z35" s="291"/>
      <c r="AA35" s="291"/>
      <c r="AB35" s="291"/>
      <c r="AC35" s="291"/>
      <c r="AD35" s="291"/>
      <c r="AE35" s="291"/>
      <c r="AF35" s="291"/>
      <c r="AG35" s="291"/>
      <c r="AH35" s="291"/>
      <c r="AI35" s="291"/>
      <c r="AJ35" s="291"/>
      <c r="AK35" s="291"/>
      <c r="AL35" s="291"/>
      <c r="AM35" s="291"/>
      <c r="AN35" s="291"/>
      <c r="AO35" s="291"/>
      <c r="AP35" s="291"/>
      <c r="AQ35" s="291"/>
      <c r="AR35" s="291"/>
      <c r="AS35" s="291"/>
      <c r="AT35" s="291"/>
      <c r="AU35" s="291"/>
      <c r="AV35" s="291"/>
      <c r="AW35" s="291"/>
      <c r="AX35" s="291"/>
      <c r="AY35" s="291"/>
      <c r="AZ35" s="291"/>
      <c r="BA35" s="291"/>
      <c r="BB35" s="291"/>
      <c r="BC35" s="291"/>
      <c r="BD35" s="291"/>
      <c r="BE35" s="291"/>
      <c r="BF35" s="291"/>
      <c r="BG35" s="291"/>
      <c r="BH35" s="291"/>
      <c r="BI35" s="291"/>
      <c r="BJ35" s="291"/>
      <c r="BK35" s="291"/>
      <c r="BL35" s="291"/>
      <c r="BM35" s="291"/>
      <c r="BN35" s="291"/>
      <c r="BO35" s="291"/>
      <c r="BP35" s="291"/>
      <c r="BQ35" s="291"/>
      <c r="BR35" s="291"/>
      <c r="BS35" s="291"/>
      <c r="BT35" s="291"/>
      <c r="BU35" s="291"/>
      <c r="BV35" s="291"/>
      <c r="BW35" s="291"/>
      <c r="BX35" s="291"/>
      <c r="BY35" s="291"/>
      <c r="BZ35" s="291"/>
      <c r="CA35" s="291"/>
      <c r="CB35" s="291"/>
      <c r="CC35" s="291"/>
      <c r="CD35" s="291"/>
      <c r="CE35" s="291"/>
      <c r="CF35" s="291"/>
      <c r="CG35" s="291"/>
      <c r="CH35" s="291"/>
      <c r="CI35" s="291"/>
      <c r="CJ35" s="291"/>
      <c r="CK35" s="291"/>
      <c r="CL35" s="291"/>
      <c r="CM35" s="291"/>
      <c r="CN35" s="291"/>
      <c r="CO35" s="291"/>
      <c r="CP35" s="291"/>
      <c r="CQ35" s="291"/>
      <c r="CR35" s="291"/>
      <c r="CS35" s="291"/>
      <c r="CT35" s="291"/>
      <c r="CU35" s="291"/>
      <c r="CV35" s="291"/>
      <c r="CW35" s="291"/>
      <c r="CX35" s="291"/>
      <c r="CY35" s="291"/>
      <c r="CZ35" s="291"/>
      <c r="DA35" s="291"/>
      <c r="DB35" s="291"/>
      <c r="DC35" s="291"/>
      <c r="DD35" s="291"/>
      <c r="DE35" s="291"/>
      <c r="DF35" s="291"/>
      <c r="DG35" s="291"/>
      <c r="DH35" s="291"/>
      <c r="DI35" s="291"/>
      <c r="DJ35" s="291"/>
      <c r="DK35" s="291"/>
      <c r="DL35" s="291"/>
      <c r="DM35" s="291"/>
      <c r="DN35" s="291"/>
      <c r="DO35" s="291"/>
      <c r="DP35" s="291"/>
      <c r="DQ35" s="291"/>
      <c r="DR35" s="291"/>
      <c r="DS35" s="291"/>
      <c r="DT35" s="291"/>
      <c r="DU35" s="291"/>
    </row>
    <row r="36" spans="2:125" x14ac:dyDescent="0.15">
      <c r="F36" s="291"/>
      <c r="H36" s="291"/>
      <c r="J36" s="291"/>
      <c r="K36" s="291"/>
      <c r="L36" s="291"/>
      <c r="M36" s="291"/>
      <c r="N36" s="291"/>
      <c r="O36" s="291"/>
      <c r="Q36" s="291"/>
      <c r="S36" s="291"/>
      <c r="V36" s="291"/>
    </row>
    <row r="37" spans="2:125" x14ac:dyDescent="0.15"/>
    <row r="38" spans="2:125" x14ac:dyDescent="0.15"/>
    <row r="39" spans="2:125" x14ac:dyDescent="0.15"/>
    <row r="40" spans="2:125" x14ac:dyDescent="0.15">
      <c r="U40" s="291"/>
    </row>
    <row r="41" spans="2:125" x14ac:dyDescent="0.15">
      <c r="R41" s="291"/>
    </row>
    <row r="42" spans="2:125" x14ac:dyDescent="0.15">
      <c r="T42" s="291"/>
      <c r="W42" s="291"/>
      <c r="X42" s="291"/>
      <c r="Y42" s="291"/>
      <c r="Z42" s="291"/>
      <c r="AA42" s="291"/>
      <c r="AB42" s="291"/>
      <c r="AC42" s="291"/>
      <c r="AD42" s="291"/>
      <c r="AE42" s="291"/>
      <c r="AF42" s="291"/>
      <c r="AG42" s="291"/>
      <c r="AH42" s="291"/>
      <c r="AI42" s="291"/>
      <c r="AJ42" s="291"/>
      <c r="AK42" s="291"/>
      <c r="AL42" s="291"/>
      <c r="AM42" s="291"/>
      <c r="AN42" s="291"/>
      <c r="AO42" s="291"/>
      <c r="AP42" s="291"/>
      <c r="AQ42" s="291"/>
      <c r="AR42" s="291"/>
      <c r="AS42" s="291"/>
      <c r="AT42" s="291"/>
      <c r="AU42" s="291"/>
      <c r="AV42" s="291"/>
      <c r="AW42" s="291"/>
      <c r="AX42" s="291"/>
      <c r="AY42" s="291"/>
      <c r="AZ42" s="291"/>
      <c r="BA42" s="291"/>
      <c r="BB42" s="291"/>
      <c r="BC42" s="291"/>
      <c r="BD42" s="291"/>
      <c r="BE42" s="291"/>
      <c r="BF42" s="291"/>
      <c r="BG42" s="291"/>
      <c r="BH42" s="291"/>
      <c r="BI42" s="291"/>
      <c r="BJ42" s="291"/>
      <c r="BK42" s="291"/>
      <c r="BL42" s="291"/>
      <c r="BM42" s="291"/>
      <c r="BN42" s="291"/>
      <c r="BO42" s="291"/>
      <c r="BP42" s="291"/>
      <c r="BQ42" s="291"/>
      <c r="BR42" s="291"/>
      <c r="BS42" s="291"/>
      <c r="BT42" s="291"/>
      <c r="BU42" s="291"/>
      <c r="BV42" s="291"/>
      <c r="BW42" s="291"/>
      <c r="BX42" s="291"/>
      <c r="BY42" s="291"/>
      <c r="BZ42" s="291"/>
      <c r="CA42" s="291"/>
      <c r="CB42" s="291"/>
      <c r="CC42" s="291"/>
      <c r="CD42" s="291"/>
      <c r="CE42" s="291"/>
      <c r="CF42" s="291"/>
      <c r="CG42" s="291"/>
      <c r="CH42" s="291"/>
      <c r="CI42" s="291"/>
      <c r="CJ42" s="291"/>
      <c r="CK42" s="291"/>
      <c r="CL42" s="291"/>
      <c r="CM42" s="291"/>
      <c r="CN42" s="291"/>
      <c r="CO42" s="291"/>
      <c r="CP42" s="291"/>
      <c r="CQ42" s="291"/>
      <c r="CR42" s="291"/>
      <c r="CS42" s="291"/>
      <c r="CT42" s="291"/>
      <c r="CU42" s="291"/>
      <c r="CV42" s="291"/>
      <c r="CW42" s="291"/>
      <c r="CX42" s="291"/>
      <c r="CY42" s="291"/>
      <c r="CZ42" s="291"/>
      <c r="DA42" s="291"/>
      <c r="DB42" s="291"/>
      <c r="DC42" s="291"/>
      <c r="DD42" s="291"/>
      <c r="DE42" s="291"/>
      <c r="DF42" s="291"/>
      <c r="DG42" s="291"/>
      <c r="DH42" s="291"/>
      <c r="DI42" s="291"/>
      <c r="DJ42" s="291"/>
      <c r="DK42" s="291"/>
      <c r="DL42" s="291"/>
      <c r="DM42" s="291"/>
      <c r="DN42" s="291"/>
      <c r="DO42" s="291"/>
      <c r="DP42" s="291"/>
      <c r="DQ42" s="291"/>
      <c r="DR42" s="291"/>
      <c r="DS42" s="291"/>
      <c r="DT42" s="291"/>
      <c r="DU42" s="291"/>
    </row>
    <row r="43" spans="2:125" x14ac:dyDescent="0.15">
      <c r="Q43" s="291"/>
      <c r="S43" s="291"/>
      <c r="V43" s="291"/>
    </row>
    <row r="44" spans="2:125" x14ac:dyDescent="0.15"/>
    <row r="45" spans="2:125" x14ac:dyDescent="0.15"/>
    <row r="46" spans="2:125" x14ac:dyDescent="0.15"/>
    <row r="47" spans="2:125" x14ac:dyDescent="0.15"/>
    <row r="48" spans="2:125" x14ac:dyDescent="0.15"/>
    <row r="49" x14ac:dyDescent="0.15"/>
    <row r="50" x14ac:dyDescent="0.15"/>
    <row r="51" x14ac:dyDescent="0.15"/>
    <row r="52" x14ac:dyDescent="0.15"/>
    <row r="53" x14ac:dyDescent="0.15"/>
    <row r="54" x14ac:dyDescent="0.15"/>
    <row r="55" x14ac:dyDescent="0.15"/>
    <row r="56" x14ac:dyDescent="0.15"/>
    <row r="57" x14ac:dyDescent="0.15"/>
    <row r="58" x14ac:dyDescent="0.15"/>
    <row r="59" x14ac:dyDescent="0.15"/>
    <row r="60" x14ac:dyDescent="0.15"/>
    <row r="61" x14ac:dyDescent="0.15"/>
    <row r="62" x14ac:dyDescent="0.15"/>
    <row r="63" x14ac:dyDescent="0.15"/>
    <row r="64" x14ac:dyDescent="0.15"/>
    <row r="65" x14ac:dyDescent="0.15"/>
    <row r="66" x14ac:dyDescent="0.15"/>
    <row r="67" x14ac:dyDescent="0.15"/>
    <row r="68" x14ac:dyDescent="0.15"/>
    <row r="69" x14ac:dyDescent="0.15"/>
    <row r="70" x14ac:dyDescent="0.15"/>
    <row r="71" x14ac:dyDescent="0.15"/>
    <row r="72" x14ac:dyDescent="0.15"/>
    <row r="73" x14ac:dyDescent="0.15"/>
    <row r="74" x14ac:dyDescent="0.15"/>
    <row r="75" x14ac:dyDescent="0.15"/>
    <row r="76" x14ac:dyDescent="0.15"/>
    <row r="77" x14ac:dyDescent="0.15"/>
    <row r="78" x14ac:dyDescent="0.15"/>
    <row r="79" x14ac:dyDescent="0.15"/>
    <row r="80" x14ac:dyDescent="0.15"/>
    <row r="81" x14ac:dyDescent="0.15"/>
    <row r="82" x14ac:dyDescent="0.15"/>
    <row r="83" x14ac:dyDescent="0.15"/>
    <row r="84" x14ac:dyDescent="0.15"/>
    <row r="85" x14ac:dyDescent="0.15"/>
    <row r="86" x14ac:dyDescent="0.15"/>
    <row r="87" x14ac:dyDescent="0.15"/>
    <row r="88" x14ac:dyDescent="0.15"/>
    <row r="89" x14ac:dyDescent="0.15"/>
    <row r="90" x14ac:dyDescent="0.15"/>
    <row r="91" x14ac:dyDescent="0.15"/>
    <row r="92" ht="13.5" customHeight="1" x14ac:dyDescent="0.15"/>
    <row r="93" ht="13.5" customHeight="1" x14ac:dyDescent="0.15"/>
    <row r="94" ht="13.5" customHeight="1" x14ac:dyDescent="0.15"/>
    <row r="95" ht="13.5" customHeight="1" x14ac:dyDescent="0.15"/>
    <row r="96" ht="13.5" customHeight="1" x14ac:dyDescent="0.15"/>
    <row r="97" ht="13.5" customHeight="1" x14ac:dyDescent="0.15"/>
    <row r="98" ht="13.5" customHeight="1" x14ac:dyDescent="0.15"/>
    <row r="99" ht="13.5" customHeight="1" x14ac:dyDescent="0.15"/>
    <row r="100" ht="13.5" customHeight="1" x14ac:dyDescent="0.15"/>
    <row r="101" ht="13.5" customHeight="1" x14ac:dyDescent="0.15"/>
    <row r="102" ht="13.5" customHeight="1" x14ac:dyDescent="0.15"/>
    <row r="103" ht="13.5" customHeight="1" x14ac:dyDescent="0.15"/>
    <row r="104" ht="13.5" customHeight="1" x14ac:dyDescent="0.15"/>
    <row r="105" ht="13.5" customHeight="1" x14ac:dyDescent="0.15"/>
    <row r="106" ht="13.5" customHeight="1" x14ac:dyDescent="0.15"/>
    <row r="107" ht="13.5" customHeight="1" x14ac:dyDescent="0.15"/>
    <row r="108" ht="13.5" customHeight="1" x14ac:dyDescent="0.15"/>
    <row r="109" ht="13.5" customHeight="1" x14ac:dyDescent="0.15"/>
    <row r="110" ht="13.5" customHeight="1" x14ac:dyDescent="0.15"/>
    <row r="111" ht="13.5" customHeight="1" x14ac:dyDescent="0.15"/>
    <row r="112"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92" t="s">
        <v>550</v>
      </c>
    </row>
  </sheetData>
  <sheetProtection algorithmName="SHA-512" hashValue="dDXehxLJ/IuFSPxIt/Jus7ViqgBX3K6e4JIScftiQ8YseQzto8EqTG14MBcqaX/6b5uxhMZJKZ7GC/gkKSdKJg==" saltValue="FKbIY3nTu4UifX7qbMNDDg==" spinCount="100000"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headerFooter alignWithMargins="0">
    <oddFooter>&amp;C&amp;P/&amp;N</oddFooter>
  </headerFooter>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
    <pageSetUpPr fitToPage="1"/>
  </sheetPr>
  <dimension ref="B1:J50"/>
  <sheetViews>
    <sheetView showGridLines="0" zoomScale="70" zoomScaleNormal="70" zoomScaleSheetLayoutView="100" workbookViewId="0"/>
  </sheetViews>
  <sheetFormatPr defaultColWidth="0" defaultRowHeight="13.5" customHeight="1" zeroHeight="1" x14ac:dyDescent="0.15"/>
  <cols>
    <col min="1" max="1" width="8.25" style="1" customWidth="1"/>
    <col min="2" max="16" width="14.625" style="1" customWidth="1"/>
    <col min="17"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thickBot="1" x14ac:dyDescent="0.2">
      <c r="B45" s="2"/>
      <c r="C45" s="2"/>
      <c r="D45" s="2"/>
      <c r="E45" s="2"/>
      <c r="F45" s="2"/>
      <c r="G45" s="2"/>
      <c r="H45" s="2"/>
      <c r="I45" s="2"/>
      <c r="J45" s="3" t="s">
        <v>0</v>
      </c>
    </row>
    <row r="46" spans="2:10" ht="29.25" customHeight="1" thickBot="1" x14ac:dyDescent="0.25">
      <c r="B46" s="4" t="s">
        <v>1</v>
      </c>
      <c r="C46" s="5"/>
      <c r="D46" s="5"/>
      <c r="E46" s="6" t="s">
        <v>2</v>
      </c>
      <c r="F46" s="7" t="s">
        <v>551</v>
      </c>
      <c r="G46" s="8" t="s">
        <v>552</v>
      </c>
      <c r="H46" s="8" t="s">
        <v>553</v>
      </c>
      <c r="I46" s="8" t="s">
        <v>554</v>
      </c>
      <c r="J46" s="9" t="s">
        <v>555</v>
      </c>
    </row>
    <row r="47" spans="2:10" ht="57.75" customHeight="1" x14ac:dyDescent="0.15">
      <c r="B47" s="10"/>
      <c r="C47" s="1236" t="s">
        <v>3</v>
      </c>
      <c r="D47" s="1236"/>
      <c r="E47" s="1237"/>
      <c r="F47" s="11">
        <v>29.37</v>
      </c>
      <c r="G47" s="12">
        <v>39.729999999999997</v>
      </c>
      <c r="H47" s="12">
        <v>53.63</v>
      </c>
      <c r="I47" s="12">
        <v>53.82</v>
      </c>
      <c r="J47" s="13">
        <v>59.06</v>
      </c>
    </row>
    <row r="48" spans="2:10" ht="57.75" customHeight="1" x14ac:dyDescent="0.15">
      <c r="B48" s="14"/>
      <c r="C48" s="1238" t="s">
        <v>4</v>
      </c>
      <c r="D48" s="1238"/>
      <c r="E48" s="1239"/>
      <c r="F48" s="15">
        <v>2.71</v>
      </c>
      <c r="G48" s="16">
        <v>3.51</v>
      </c>
      <c r="H48" s="16">
        <v>3.6</v>
      </c>
      <c r="I48" s="16">
        <v>4.78</v>
      </c>
      <c r="J48" s="17">
        <v>2.31</v>
      </c>
    </row>
    <row r="49" spans="2:10" ht="57.75" customHeight="1" thickBot="1" x14ac:dyDescent="0.2">
      <c r="B49" s="18"/>
      <c r="C49" s="1240" t="s">
        <v>5</v>
      </c>
      <c r="D49" s="1240"/>
      <c r="E49" s="1241"/>
      <c r="F49" s="19" t="s">
        <v>556</v>
      </c>
      <c r="G49" s="20">
        <v>13.85</v>
      </c>
      <c r="H49" s="20">
        <v>31.23</v>
      </c>
      <c r="I49" s="20">
        <v>1.19</v>
      </c>
      <c r="J49" s="21">
        <v>3</v>
      </c>
    </row>
    <row r="50" spans="2:10" ht="13.5" customHeight="1" x14ac:dyDescent="0.15"/>
  </sheetData>
  <sheetProtection algorithmName="SHA-512" hashValue="Ho7Qr6NbnM/6PShZc7A9Odh+MEAgHWJftjg3BLVLHaf9fTu/bfSsWyJj7ZfZD3ZXq0pQl/9gw7Qf0t776XCP5A==" saltValue="Q00E72lSv1iIRO3YVT+hIQ==" spinCount="100000" sheet="1" objects="1" scenarios="1"/>
  <mergeCells count="3">
    <mergeCell ref="C47:E47"/>
    <mergeCell ref="C48:E48"/>
    <mergeCell ref="C49:E49"/>
  </mergeCells>
  <phoneticPr fontId="2"/>
  <printOptions horizontalCentered="1"/>
  <pageMargins left="0" right="0" top="0.19685039370078741" bottom="0" header="0" footer="0"/>
  <pageSetup paperSize="9" scale="63" orientation="landscape" horizontalDpi="300" verticalDpi="300"/>
  <headerFooter alignWithMargins="0">
    <oddFooter>&amp;C&amp;P/&amp;N</oddFooter>
  </headerFooter>
  <rowBreaks count="1" manualBreakCount="1">
    <brk id="51" max="15" man="1"/>
  </rowBreaks>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5">
    <pageSetUpPr fitToPage="1"/>
  </sheetPr>
  <dimension ref="A1:P45"/>
  <sheetViews>
    <sheetView showGridLines="0" zoomScale="60" zoomScaleNormal="60" zoomScaleSheetLayoutView="100" workbookViewId="0"/>
  </sheetViews>
  <sheetFormatPr defaultColWidth="0" defaultRowHeight="12.95" customHeight="1" zeroHeight="1" x14ac:dyDescent="0.15"/>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x14ac:dyDescent="0.15">
      <c r="A1" s="22"/>
      <c r="B1" s="22"/>
      <c r="C1" s="22"/>
      <c r="D1" s="22"/>
      <c r="E1" s="22"/>
      <c r="F1" s="22"/>
      <c r="G1" s="22"/>
      <c r="H1" s="22"/>
      <c r="I1" s="22"/>
      <c r="J1" s="22"/>
      <c r="K1" s="22"/>
      <c r="L1" s="22"/>
      <c r="M1" s="22"/>
      <c r="N1" s="22"/>
      <c r="O1" s="22"/>
      <c r="P1" s="22"/>
    </row>
    <row r="2" spans="1:16" ht="16.5" customHeight="1" x14ac:dyDescent="0.15">
      <c r="A2" s="22"/>
      <c r="B2" s="22"/>
      <c r="C2" s="22"/>
      <c r="D2" s="22"/>
      <c r="E2" s="22"/>
      <c r="F2" s="22"/>
      <c r="G2" s="22"/>
      <c r="H2" s="22"/>
      <c r="I2" s="22"/>
      <c r="J2" s="22"/>
      <c r="K2" s="22"/>
      <c r="L2" s="22"/>
      <c r="M2" s="22"/>
      <c r="N2" s="22"/>
      <c r="O2" s="22"/>
      <c r="P2" s="22"/>
    </row>
    <row r="3" spans="1:16" ht="16.5" customHeight="1" x14ac:dyDescent="0.15">
      <c r="A3" s="22"/>
      <c r="B3" s="22"/>
      <c r="C3" s="22"/>
      <c r="D3" s="22"/>
      <c r="E3" s="22"/>
      <c r="F3" s="22"/>
      <c r="G3" s="22"/>
      <c r="H3" s="22"/>
      <c r="I3" s="22"/>
      <c r="J3" s="22"/>
      <c r="K3" s="22"/>
      <c r="L3" s="22"/>
      <c r="M3" s="22"/>
      <c r="N3" s="22"/>
      <c r="O3" s="22"/>
      <c r="P3" s="22"/>
    </row>
    <row r="4" spans="1:16" ht="16.5" customHeight="1" x14ac:dyDescent="0.15">
      <c r="A4" s="22"/>
      <c r="B4" s="22"/>
      <c r="C4" s="22"/>
      <c r="D4" s="22"/>
      <c r="E4" s="22"/>
      <c r="F4" s="22"/>
      <c r="G4" s="22"/>
      <c r="H4" s="22"/>
      <c r="I4" s="22"/>
      <c r="J4" s="22"/>
      <c r="K4" s="22"/>
      <c r="L4" s="22"/>
      <c r="M4" s="22"/>
      <c r="N4" s="22"/>
      <c r="O4" s="22"/>
      <c r="P4" s="22"/>
    </row>
    <row r="5" spans="1:16" ht="16.5" customHeight="1" x14ac:dyDescent="0.15">
      <c r="A5" s="22"/>
      <c r="B5" s="22"/>
      <c r="C5" s="22"/>
      <c r="D5" s="22"/>
      <c r="E5" s="22"/>
      <c r="F5" s="22"/>
      <c r="G5" s="22"/>
      <c r="H5" s="22"/>
      <c r="I5" s="22"/>
      <c r="J5" s="22"/>
      <c r="K5" s="22"/>
      <c r="L5" s="22"/>
      <c r="M5" s="22"/>
      <c r="N5" s="22"/>
      <c r="O5" s="22"/>
      <c r="P5" s="22"/>
    </row>
    <row r="6" spans="1:16" ht="16.5" customHeight="1" x14ac:dyDescent="0.15">
      <c r="A6" s="22"/>
      <c r="B6" s="22"/>
      <c r="C6" s="22"/>
      <c r="D6" s="22"/>
      <c r="E6" s="22"/>
      <c r="F6" s="22"/>
      <c r="G6" s="22"/>
      <c r="H6" s="22"/>
      <c r="I6" s="22"/>
      <c r="J6" s="22"/>
      <c r="K6" s="22"/>
      <c r="L6" s="22"/>
      <c r="M6" s="22"/>
      <c r="N6" s="22"/>
      <c r="O6" s="22"/>
      <c r="P6" s="22"/>
    </row>
    <row r="7" spans="1:16" ht="16.5" customHeight="1" x14ac:dyDescent="0.15">
      <c r="A7" s="22"/>
      <c r="B7" s="22"/>
      <c r="C7" s="22"/>
      <c r="D7" s="22"/>
      <c r="E7" s="22"/>
      <c r="F7" s="22"/>
      <c r="G7" s="22"/>
      <c r="H7" s="22"/>
      <c r="I7" s="22"/>
      <c r="J7" s="22"/>
      <c r="K7" s="22"/>
      <c r="L7" s="22"/>
      <c r="M7" s="22"/>
      <c r="N7" s="22"/>
      <c r="O7" s="22"/>
      <c r="P7" s="22"/>
    </row>
    <row r="8" spans="1:16" ht="16.5" customHeight="1" x14ac:dyDescent="0.15">
      <c r="A8" s="22"/>
      <c r="B8" s="22"/>
      <c r="C8" s="22"/>
      <c r="D8" s="22"/>
      <c r="E8" s="22"/>
      <c r="F8" s="22"/>
      <c r="G8" s="22"/>
      <c r="H8" s="22"/>
      <c r="I8" s="22"/>
      <c r="J8" s="22"/>
      <c r="K8" s="22"/>
      <c r="L8" s="22"/>
      <c r="M8" s="22"/>
      <c r="N8" s="22"/>
      <c r="O8" s="22"/>
      <c r="P8" s="22"/>
    </row>
    <row r="9" spans="1:16" ht="16.5" customHeight="1" x14ac:dyDescent="0.15">
      <c r="A9" s="22"/>
      <c r="B9" s="22"/>
      <c r="C9" s="22"/>
      <c r="D9" s="22"/>
      <c r="E9" s="22"/>
      <c r="F9" s="22"/>
      <c r="G9" s="22"/>
      <c r="H9" s="22"/>
      <c r="I9" s="22"/>
      <c r="J9" s="22"/>
      <c r="K9" s="22"/>
      <c r="L9" s="22"/>
      <c r="M9" s="22"/>
      <c r="N9" s="22"/>
      <c r="O9" s="22"/>
      <c r="P9" s="22"/>
    </row>
    <row r="10" spans="1:16" ht="16.5" customHeight="1" x14ac:dyDescent="0.15">
      <c r="A10" s="22"/>
      <c r="B10" s="22"/>
      <c r="C10" s="22"/>
      <c r="D10" s="22"/>
      <c r="E10" s="22"/>
      <c r="F10" s="22"/>
      <c r="G10" s="22"/>
      <c r="H10" s="22"/>
      <c r="I10" s="22"/>
      <c r="J10" s="22"/>
      <c r="K10" s="22"/>
      <c r="L10" s="22"/>
      <c r="M10" s="22"/>
      <c r="N10" s="22"/>
      <c r="O10" s="22"/>
      <c r="P10" s="22"/>
    </row>
    <row r="11" spans="1:16" ht="16.5" customHeight="1" x14ac:dyDescent="0.15">
      <c r="A11" s="22"/>
      <c r="B11" s="22"/>
      <c r="C11" s="22"/>
      <c r="D11" s="22"/>
      <c r="E11" s="22"/>
      <c r="F11" s="22"/>
      <c r="G11" s="22"/>
      <c r="H11" s="22"/>
      <c r="I11" s="22"/>
      <c r="J11" s="22"/>
      <c r="K11" s="22"/>
      <c r="L11" s="22"/>
      <c r="M11" s="22"/>
      <c r="N11" s="22"/>
      <c r="O11" s="22"/>
      <c r="P11" s="22"/>
    </row>
    <row r="12" spans="1:16" ht="16.5" customHeight="1" x14ac:dyDescent="0.15">
      <c r="A12" s="22"/>
      <c r="B12" s="22"/>
      <c r="C12" s="22"/>
      <c r="D12" s="22"/>
      <c r="E12" s="22"/>
      <c r="F12" s="22"/>
      <c r="G12" s="22"/>
      <c r="H12" s="22"/>
      <c r="I12" s="22"/>
      <c r="J12" s="22"/>
      <c r="K12" s="22"/>
      <c r="L12" s="22"/>
      <c r="M12" s="22"/>
      <c r="N12" s="22"/>
      <c r="O12" s="22"/>
      <c r="P12" s="22"/>
    </row>
    <row r="13" spans="1:16" ht="16.5" customHeight="1" x14ac:dyDescent="0.15">
      <c r="A13" s="22"/>
      <c r="B13" s="22"/>
      <c r="C13" s="22"/>
      <c r="D13" s="22"/>
      <c r="E13" s="22"/>
      <c r="F13" s="22"/>
      <c r="G13" s="22"/>
      <c r="H13" s="22"/>
      <c r="I13" s="22"/>
      <c r="J13" s="22"/>
      <c r="K13" s="22"/>
      <c r="L13" s="22"/>
      <c r="M13" s="22"/>
      <c r="N13" s="22"/>
      <c r="O13" s="22"/>
      <c r="P13" s="22"/>
    </row>
    <row r="14" spans="1:16" ht="16.5" customHeight="1" x14ac:dyDescent="0.15">
      <c r="A14" s="22"/>
      <c r="B14" s="22"/>
      <c r="C14" s="22"/>
      <c r="D14" s="22"/>
      <c r="E14" s="22"/>
      <c r="F14" s="22"/>
      <c r="G14" s="22"/>
      <c r="H14" s="22"/>
      <c r="I14" s="22"/>
      <c r="J14" s="22"/>
      <c r="K14" s="22"/>
      <c r="L14" s="22"/>
      <c r="M14" s="22"/>
      <c r="N14" s="22"/>
      <c r="O14" s="22"/>
      <c r="P14" s="22"/>
    </row>
    <row r="15" spans="1:16" ht="16.5" customHeight="1" x14ac:dyDescent="0.15">
      <c r="A15" s="22"/>
      <c r="B15" s="22"/>
      <c r="C15" s="22"/>
      <c r="D15" s="22"/>
      <c r="E15" s="22"/>
      <c r="F15" s="22"/>
      <c r="G15" s="22"/>
      <c r="H15" s="22"/>
      <c r="I15" s="22"/>
      <c r="J15" s="22"/>
      <c r="K15" s="22"/>
      <c r="L15" s="22"/>
      <c r="M15" s="22"/>
      <c r="N15" s="22"/>
      <c r="O15" s="22"/>
      <c r="P15" s="22"/>
    </row>
    <row r="16" spans="1:16" ht="16.5" customHeight="1" x14ac:dyDescent="0.15">
      <c r="A16" s="22"/>
      <c r="B16" s="22"/>
      <c r="C16" s="22"/>
      <c r="D16" s="22"/>
      <c r="E16" s="22"/>
      <c r="F16" s="22"/>
      <c r="G16" s="22"/>
      <c r="H16" s="22"/>
      <c r="I16" s="22"/>
      <c r="J16" s="22"/>
      <c r="K16" s="22"/>
      <c r="L16" s="22"/>
      <c r="M16" s="22"/>
      <c r="N16" s="22"/>
      <c r="O16" s="22"/>
      <c r="P16" s="22"/>
    </row>
    <row r="17" spans="1:16" ht="16.5" customHeight="1" x14ac:dyDescent="0.15">
      <c r="A17" s="22"/>
      <c r="B17" s="22"/>
      <c r="C17" s="22"/>
      <c r="D17" s="22"/>
      <c r="E17" s="22"/>
      <c r="F17" s="22"/>
      <c r="G17" s="22"/>
      <c r="H17" s="22"/>
      <c r="I17" s="22"/>
      <c r="J17" s="22"/>
      <c r="K17" s="22"/>
      <c r="L17" s="22"/>
      <c r="M17" s="22"/>
      <c r="N17" s="22"/>
      <c r="O17" s="22"/>
      <c r="P17" s="22"/>
    </row>
    <row r="18" spans="1:16" ht="16.5" customHeight="1" x14ac:dyDescent="0.15">
      <c r="A18" s="22"/>
      <c r="B18" s="22"/>
      <c r="C18" s="22"/>
      <c r="D18" s="22"/>
      <c r="E18" s="22"/>
      <c r="F18" s="22"/>
      <c r="G18" s="22"/>
      <c r="H18" s="22"/>
      <c r="I18" s="22"/>
      <c r="J18" s="22"/>
      <c r="K18" s="22"/>
      <c r="L18" s="22"/>
      <c r="M18" s="22"/>
      <c r="N18" s="22"/>
      <c r="O18" s="22"/>
      <c r="P18" s="22"/>
    </row>
    <row r="19" spans="1:16" ht="16.5" customHeight="1" x14ac:dyDescent="0.15">
      <c r="A19" s="22"/>
      <c r="B19" s="22"/>
      <c r="C19" s="22"/>
      <c r="D19" s="22"/>
      <c r="E19" s="22"/>
      <c r="F19" s="22"/>
      <c r="G19" s="22"/>
      <c r="H19" s="22"/>
      <c r="I19" s="22"/>
      <c r="J19" s="22"/>
      <c r="K19" s="22"/>
      <c r="L19" s="22"/>
      <c r="M19" s="22"/>
      <c r="N19" s="22"/>
      <c r="O19" s="22"/>
      <c r="P19" s="22"/>
    </row>
    <row r="20" spans="1:16" ht="16.5" customHeight="1" x14ac:dyDescent="0.15">
      <c r="A20" s="22"/>
      <c r="B20" s="22"/>
      <c r="C20" s="22"/>
      <c r="D20" s="22"/>
      <c r="E20" s="22"/>
      <c r="F20" s="22"/>
      <c r="G20" s="22"/>
      <c r="H20" s="22"/>
      <c r="I20" s="22"/>
      <c r="J20" s="22"/>
      <c r="K20" s="22"/>
      <c r="L20" s="22"/>
      <c r="M20" s="22"/>
      <c r="N20" s="22"/>
      <c r="O20" s="22"/>
      <c r="P20" s="22"/>
    </row>
    <row r="21" spans="1:16" ht="16.5" customHeight="1" x14ac:dyDescent="0.15">
      <c r="A21" s="22"/>
      <c r="B21" s="22"/>
      <c r="C21" s="22"/>
      <c r="D21" s="22"/>
      <c r="E21" s="22"/>
      <c r="F21" s="22"/>
      <c r="G21" s="22"/>
      <c r="H21" s="22"/>
      <c r="I21" s="22"/>
      <c r="J21" s="22"/>
      <c r="K21" s="22"/>
      <c r="L21" s="22"/>
      <c r="M21" s="22"/>
      <c r="N21" s="22"/>
      <c r="O21" s="22"/>
      <c r="P21" s="22"/>
    </row>
    <row r="22" spans="1:16" ht="16.5" customHeight="1" x14ac:dyDescent="0.15">
      <c r="A22" s="22"/>
      <c r="B22" s="22"/>
      <c r="C22" s="22"/>
      <c r="D22" s="22"/>
      <c r="E22" s="22"/>
      <c r="F22" s="22"/>
      <c r="G22" s="22"/>
      <c r="H22" s="22"/>
      <c r="I22" s="22"/>
      <c r="J22" s="22"/>
      <c r="K22" s="22"/>
      <c r="L22" s="22"/>
      <c r="M22" s="22"/>
      <c r="N22" s="22"/>
      <c r="O22" s="22"/>
      <c r="P22" s="22"/>
    </row>
    <row r="23" spans="1:16" ht="16.5" customHeight="1" x14ac:dyDescent="0.15">
      <c r="A23" s="22"/>
      <c r="B23" s="22"/>
      <c r="C23" s="22"/>
      <c r="D23" s="22"/>
      <c r="E23" s="22"/>
      <c r="F23" s="22"/>
      <c r="G23" s="22"/>
      <c r="H23" s="22"/>
      <c r="I23" s="22"/>
      <c r="J23" s="22"/>
      <c r="K23" s="22"/>
      <c r="L23" s="22"/>
      <c r="M23" s="22"/>
      <c r="N23" s="22"/>
      <c r="O23" s="22"/>
      <c r="P23" s="22"/>
    </row>
    <row r="24" spans="1:16" ht="16.5" customHeight="1" x14ac:dyDescent="0.15">
      <c r="A24" s="22"/>
      <c r="B24" s="22"/>
      <c r="C24" s="22"/>
      <c r="D24" s="22"/>
      <c r="E24" s="22"/>
      <c r="F24" s="22"/>
      <c r="G24" s="22"/>
      <c r="H24" s="22"/>
      <c r="I24" s="22"/>
      <c r="J24" s="22"/>
      <c r="K24" s="22"/>
      <c r="L24" s="22"/>
      <c r="M24" s="22"/>
      <c r="N24" s="22"/>
      <c r="O24" s="22"/>
      <c r="P24" s="22"/>
    </row>
    <row r="25" spans="1:16" ht="16.5" customHeight="1" x14ac:dyDescent="0.15">
      <c r="A25" s="22"/>
      <c r="B25" s="22"/>
      <c r="C25" s="22"/>
      <c r="D25" s="22"/>
      <c r="E25" s="22"/>
      <c r="F25" s="22"/>
      <c r="G25" s="22"/>
      <c r="H25" s="22"/>
      <c r="I25" s="22"/>
      <c r="J25" s="22"/>
      <c r="K25" s="22"/>
      <c r="L25" s="22"/>
      <c r="M25" s="22"/>
      <c r="N25" s="22"/>
      <c r="O25" s="22"/>
      <c r="P25" s="22"/>
    </row>
    <row r="26" spans="1:16" ht="16.5" customHeight="1" x14ac:dyDescent="0.15">
      <c r="A26" s="22"/>
      <c r="B26" s="22"/>
      <c r="C26" s="22"/>
      <c r="D26" s="22"/>
      <c r="E26" s="22"/>
      <c r="F26" s="22"/>
      <c r="G26" s="22"/>
      <c r="H26" s="22"/>
      <c r="I26" s="22"/>
      <c r="J26" s="22"/>
      <c r="K26" s="22"/>
      <c r="L26" s="22"/>
      <c r="M26" s="22"/>
      <c r="N26" s="22"/>
      <c r="O26" s="22"/>
      <c r="P26" s="22"/>
    </row>
    <row r="27" spans="1:16" ht="16.5" customHeight="1" x14ac:dyDescent="0.15">
      <c r="A27" s="22"/>
      <c r="B27" s="22"/>
      <c r="C27" s="22"/>
      <c r="D27" s="22"/>
      <c r="E27" s="22"/>
      <c r="F27" s="22"/>
      <c r="G27" s="22"/>
      <c r="H27" s="22"/>
      <c r="I27" s="22"/>
      <c r="J27" s="22"/>
      <c r="K27" s="22"/>
      <c r="L27" s="22"/>
      <c r="M27" s="22"/>
      <c r="N27" s="22"/>
      <c r="O27" s="22"/>
      <c r="P27" s="22"/>
    </row>
    <row r="28" spans="1:16" ht="16.5" customHeight="1" x14ac:dyDescent="0.15">
      <c r="A28" s="22"/>
      <c r="B28" s="22"/>
      <c r="C28" s="22"/>
      <c r="D28" s="22"/>
      <c r="E28" s="22"/>
      <c r="F28" s="22"/>
      <c r="G28" s="22"/>
      <c r="H28" s="22"/>
      <c r="I28" s="22"/>
      <c r="J28" s="22"/>
      <c r="K28" s="22"/>
      <c r="L28" s="22"/>
      <c r="M28" s="22"/>
      <c r="N28" s="22"/>
      <c r="O28" s="22"/>
      <c r="P28" s="22"/>
    </row>
    <row r="29" spans="1:16" ht="16.5" customHeight="1" x14ac:dyDescent="0.15">
      <c r="A29" s="22"/>
      <c r="B29" s="22"/>
      <c r="C29" s="22"/>
      <c r="D29" s="22"/>
      <c r="E29" s="22"/>
      <c r="F29" s="22"/>
      <c r="G29" s="22"/>
      <c r="H29" s="22"/>
      <c r="I29" s="22"/>
      <c r="J29" s="22"/>
      <c r="K29" s="22"/>
      <c r="L29" s="22"/>
      <c r="M29" s="22"/>
      <c r="N29" s="22"/>
      <c r="O29" s="22"/>
      <c r="P29" s="22"/>
    </row>
    <row r="30" spans="1:16" ht="16.5" customHeight="1" x14ac:dyDescent="0.15">
      <c r="A30" s="22"/>
      <c r="B30" s="22"/>
      <c r="C30" s="22"/>
      <c r="D30" s="22"/>
      <c r="E30" s="22"/>
      <c r="F30" s="22"/>
      <c r="G30" s="22"/>
      <c r="H30" s="22"/>
      <c r="I30" s="22"/>
      <c r="J30" s="22"/>
      <c r="K30" s="22"/>
      <c r="L30" s="22"/>
      <c r="M30" s="22"/>
      <c r="N30" s="22"/>
      <c r="O30" s="22"/>
      <c r="P30" s="22"/>
    </row>
    <row r="31" spans="1:16" ht="16.5" customHeight="1" x14ac:dyDescent="0.15">
      <c r="A31" s="22"/>
      <c r="B31" s="22"/>
      <c r="C31" s="22"/>
      <c r="D31" s="22"/>
      <c r="E31" s="22"/>
      <c r="F31" s="22"/>
      <c r="G31" s="22"/>
      <c r="H31" s="22"/>
      <c r="I31" s="22"/>
      <c r="J31" s="22"/>
      <c r="K31" s="22"/>
      <c r="L31" s="22"/>
      <c r="M31" s="22"/>
      <c r="N31" s="22"/>
      <c r="O31" s="22"/>
      <c r="P31" s="22"/>
    </row>
    <row r="32" spans="1:16" ht="31.5" customHeight="1" thickBot="1" x14ac:dyDescent="0.2">
      <c r="A32" s="22"/>
      <c r="B32" s="22"/>
      <c r="C32" s="22"/>
      <c r="D32" s="22"/>
      <c r="E32" s="22"/>
      <c r="F32" s="22"/>
      <c r="G32" s="22"/>
      <c r="H32" s="22"/>
      <c r="I32" s="22"/>
      <c r="J32" s="24" t="s">
        <v>6</v>
      </c>
      <c r="K32" s="22"/>
      <c r="L32" s="22"/>
      <c r="M32" s="22"/>
      <c r="N32" s="22"/>
      <c r="O32" s="22"/>
      <c r="P32" s="22"/>
    </row>
    <row r="33" spans="1:16" ht="39" customHeight="1" thickBot="1" x14ac:dyDescent="0.25">
      <c r="A33" s="22"/>
      <c r="B33" s="25" t="s">
        <v>7</v>
      </c>
      <c r="C33" s="26"/>
      <c r="D33" s="26"/>
      <c r="E33" s="27" t="s">
        <v>2</v>
      </c>
      <c r="F33" s="28" t="s">
        <v>551</v>
      </c>
      <c r="G33" s="29" t="s">
        <v>552</v>
      </c>
      <c r="H33" s="29" t="s">
        <v>553</v>
      </c>
      <c r="I33" s="29" t="s">
        <v>554</v>
      </c>
      <c r="J33" s="30" t="s">
        <v>555</v>
      </c>
      <c r="K33" s="22"/>
      <c r="L33" s="22"/>
      <c r="M33" s="22"/>
      <c r="N33" s="22"/>
      <c r="O33" s="22"/>
      <c r="P33" s="22"/>
    </row>
    <row r="34" spans="1:16" ht="39" customHeight="1" x14ac:dyDescent="0.15">
      <c r="A34" s="22"/>
      <c r="B34" s="31"/>
      <c r="C34" s="1248" t="s">
        <v>557</v>
      </c>
      <c r="D34" s="1248"/>
      <c r="E34" s="1249"/>
      <c r="F34" s="32">
        <v>2.71</v>
      </c>
      <c r="G34" s="33">
        <v>3.5</v>
      </c>
      <c r="H34" s="33">
        <v>3.6</v>
      </c>
      <c r="I34" s="33">
        <v>4.78</v>
      </c>
      <c r="J34" s="34">
        <v>2.2999999999999998</v>
      </c>
      <c r="K34" s="22"/>
      <c r="L34" s="22"/>
      <c r="M34" s="22"/>
      <c r="N34" s="22"/>
      <c r="O34" s="22"/>
      <c r="P34" s="22"/>
    </row>
    <row r="35" spans="1:16" ht="39" customHeight="1" x14ac:dyDescent="0.15">
      <c r="A35" s="22"/>
      <c r="B35" s="35"/>
      <c r="C35" s="1242" t="s">
        <v>558</v>
      </c>
      <c r="D35" s="1243"/>
      <c r="E35" s="1244"/>
      <c r="F35" s="36">
        <v>1.87</v>
      </c>
      <c r="G35" s="37">
        <v>1.89</v>
      </c>
      <c r="H35" s="37">
        <v>0.44</v>
      </c>
      <c r="I35" s="37">
        <v>0.42</v>
      </c>
      <c r="J35" s="38">
        <v>0.31</v>
      </c>
      <c r="K35" s="22"/>
      <c r="L35" s="22"/>
      <c r="M35" s="22"/>
      <c r="N35" s="22"/>
      <c r="O35" s="22"/>
      <c r="P35" s="22"/>
    </row>
    <row r="36" spans="1:16" ht="39" customHeight="1" x14ac:dyDescent="0.15">
      <c r="A36" s="22"/>
      <c r="B36" s="35"/>
      <c r="C36" s="1242" t="s">
        <v>559</v>
      </c>
      <c r="D36" s="1243"/>
      <c r="E36" s="1244"/>
      <c r="F36" s="36">
        <v>0.1</v>
      </c>
      <c r="G36" s="37">
        <v>0.14000000000000001</v>
      </c>
      <c r="H36" s="37">
        <v>0.18</v>
      </c>
      <c r="I36" s="37">
        <v>0.09</v>
      </c>
      <c r="J36" s="38">
        <v>0.14000000000000001</v>
      </c>
      <c r="K36" s="22"/>
      <c r="L36" s="22"/>
      <c r="M36" s="22"/>
      <c r="N36" s="22"/>
      <c r="O36" s="22"/>
      <c r="P36" s="22"/>
    </row>
    <row r="37" spans="1:16" ht="39" customHeight="1" x14ac:dyDescent="0.15">
      <c r="A37" s="22"/>
      <c r="B37" s="35"/>
      <c r="C37" s="1242" t="s">
        <v>560</v>
      </c>
      <c r="D37" s="1243"/>
      <c r="E37" s="1244"/>
      <c r="F37" s="36">
        <v>0.32</v>
      </c>
      <c r="G37" s="37">
        <v>0.34</v>
      </c>
      <c r="H37" s="37">
        <v>0.25</v>
      </c>
      <c r="I37" s="37">
        <v>0.23</v>
      </c>
      <c r="J37" s="38">
        <v>0.13</v>
      </c>
      <c r="K37" s="22"/>
      <c r="L37" s="22"/>
      <c r="M37" s="22"/>
      <c r="N37" s="22"/>
      <c r="O37" s="22"/>
      <c r="P37" s="22"/>
    </row>
    <row r="38" spans="1:16" ht="39" customHeight="1" x14ac:dyDescent="0.15">
      <c r="A38" s="22"/>
      <c r="B38" s="35"/>
      <c r="C38" s="1242" t="s">
        <v>561</v>
      </c>
      <c r="D38" s="1243"/>
      <c r="E38" s="1244"/>
      <c r="F38" s="36">
        <v>0.06</v>
      </c>
      <c r="G38" s="37">
        <v>0.06</v>
      </c>
      <c r="H38" s="37">
        <v>0</v>
      </c>
      <c r="I38" s="37">
        <v>0.13</v>
      </c>
      <c r="J38" s="38">
        <v>0.02</v>
      </c>
      <c r="K38" s="22"/>
      <c r="L38" s="22"/>
      <c r="M38" s="22"/>
      <c r="N38" s="22"/>
      <c r="O38" s="22"/>
      <c r="P38" s="22"/>
    </row>
    <row r="39" spans="1:16" ht="39" customHeight="1" x14ac:dyDescent="0.15">
      <c r="A39" s="22"/>
      <c r="B39" s="35"/>
      <c r="C39" s="1242"/>
      <c r="D39" s="1243"/>
      <c r="E39" s="1244"/>
      <c r="F39" s="36"/>
      <c r="G39" s="37"/>
      <c r="H39" s="37"/>
      <c r="I39" s="37"/>
      <c r="J39" s="38"/>
      <c r="K39" s="22"/>
      <c r="L39" s="22"/>
      <c r="M39" s="22"/>
      <c r="N39" s="22"/>
      <c r="O39" s="22"/>
      <c r="P39" s="22"/>
    </row>
    <row r="40" spans="1:16" ht="39" customHeight="1" x14ac:dyDescent="0.15">
      <c r="A40" s="22"/>
      <c r="B40" s="35"/>
      <c r="C40" s="1242"/>
      <c r="D40" s="1243"/>
      <c r="E40" s="1244"/>
      <c r="F40" s="36"/>
      <c r="G40" s="37"/>
      <c r="H40" s="37"/>
      <c r="I40" s="37"/>
      <c r="J40" s="38"/>
      <c r="K40" s="22"/>
      <c r="L40" s="22"/>
      <c r="M40" s="22"/>
      <c r="N40" s="22"/>
      <c r="O40" s="22"/>
      <c r="P40" s="22"/>
    </row>
    <row r="41" spans="1:16" ht="39" customHeight="1" x14ac:dyDescent="0.15">
      <c r="A41" s="22"/>
      <c r="B41" s="35"/>
      <c r="C41" s="1242"/>
      <c r="D41" s="1243"/>
      <c r="E41" s="1244"/>
      <c r="F41" s="36"/>
      <c r="G41" s="37"/>
      <c r="H41" s="37"/>
      <c r="I41" s="37"/>
      <c r="J41" s="38"/>
      <c r="K41" s="22"/>
      <c r="L41" s="22"/>
      <c r="M41" s="22"/>
      <c r="N41" s="22"/>
      <c r="O41" s="22"/>
      <c r="P41" s="22"/>
    </row>
    <row r="42" spans="1:16" ht="39" customHeight="1" x14ac:dyDescent="0.15">
      <c r="A42" s="22"/>
      <c r="B42" s="39"/>
      <c r="C42" s="1242" t="s">
        <v>562</v>
      </c>
      <c r="D42" s="1243"/>
      <c r="E42" s="1244"/>
      <c r="F42" s="36" t="s">
        <v>509</v>
      </c>
      <c r="G42" s="37" t="s">
        <v>509</v>
      </c>
      <c r="H42" s="37" t="s">
        <v>509</v>
      </c>
      <c r="I42" s="37" t="s">
        <v>509</v>
      </c>
      <c r="J42" s="38" t="s">
        <v>509</v>
      </c>
      <c r="K42" s="22"/>
      <c r="L42" s="22"/>
      <c r="M42" s="22"/>
      <c r="N42" s="22"/>
      <c r="O42" s="22"/>
      <c r="P42" s="22"/>
    </row>
    <row r="43" spans="1:16" ht="39" customHeight="1" thickBot="1" x14ac:dyDescent="0.2">
      <c r="A43" s="22"/>
      <c r="B43" s="40"/>
      <c r="C43" s="1245" t="s">
        <v>563</v>
      </c>
      <c r="D43" s="1246"/>
      <c r="E43" s="1247"/>
      <c r="F43" s="41" t="s">
        <v>509</v>
      </c>
      <c r="G43" s="42" t="s">
        <v>509</v>
      </c>
      <c r="H43" s="42" t="s">
        <v>509</v>
      </c>
      <c r="I43" s="42" t="s">
        <v>509</v>
      </c>
      <c r="J43" s="43" t="s">
        <v>509</v>
      </c>
      <c r="K43" s="22"/>
      <c r="L43" s="22"/>
      <c r="M43" s="22"/>
      <c r="N43" s="22"/>
      <c r="O43" s="22"/>
      <c r="P43" s="22"/>
    </row>
    <row r="44" spans="1:16" ht="39" customHeight="1" x14ac:dyDescent="0.15">
      <c r="A44" s="22"/>
      <c r="B44" s="44" t="s">
        <v>8</v>
      </c>
      <c r="C44" s="45"/>
      <c r="D44" s="46"/>
      <c r="E44" s="46"/>
      <c r="F44" s="47"/>
      <c r="G44" s="47"/>
      <c r="H44" s="47"/>
      <c r="I44" s="47"/>
      <c r="J44" s="47"/>
      <c r="K44" s="22"/>
      <c r="L44" s="22"/>
      <c r="M44" s="22"/>
      <c r="N44" s="22"/>
      <c r="O44" s="22"/>
      <c r="P44" s="22"/>
    </row>
    <row r="45" spans="1:16" ht="18" customHeight="1" x14ac:dyDescent="0.15">
      <c r="A45" s="22"/>
      <c r="B45" s="22"/>
      <c r="C45" s="22"/>
      <c r="D45" s="22"/>
      <c r="E45" s="22"/>
      <c r="F45" s="22"/>
      <c r="G45" s="22"/>
      <c r="H45" s="22"/>
      <c r="I45" s="22"/>
      <c r="J45" s="22"/>
      <c r="K45" s="22"/>
      <c r="L45" s="22"/>
      <c r="M45" s="22"/>
      <c r="N45" s="22"/>
      <c r="O45" s="22"/>
      <c r="P45" s="22"/>
    </row>
  </sheetData>
  <sheetProtection algorithmName="SHA-512" hashValue="YUzL/JcYcbfV5NBpkWMwHGUo+mCp3PRF/B59DslmmHi6U+bKUQVt+ZE1N6L6e3PqCbeFZcJCfhRTcO4UKGrgPQ==" saltValue="ZMThAxjFV7JknZyc/yWqog=="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60" orientation="landscape" horizontalDpi="300" verticalDpi="300"/>
  <headerFooter alignWithMargins="0">
    <oddFooter>&amp;C&amp;P/&amp;N</oddFooter>
  </headerFooter>
  <rowBreaks count="1" manualBreakCount="1">
    <brk id="47" max="15" man="1"/>
  </rowBreaks>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6">
    <pageSetUpPr fitToPage="1"/>
  </sheetPr>
  <dimension ref="A1:U62"/>
  <sheetViews>
    <sheetView showGridLines="0" zoomScale="70" zoomScaleNormal="70" zoomScaleSheetLayoutView="55" workbookViewId="0"/>
  </sheetViews>
  <sheetFormatPr defaultColWidth="0" defaultRowHeight="12.6" customHeight="1" zeroHeight="1" x14ac:dyDescent="0.15"/>
  <cols>
    <col min="1" max="1" width="6.625" style="49" customWidth="1"/>
    <col min="2" max="3" width="10.875" style="49" customWidth="1"/>
    <col min="4" max="4" width="10" style="49" customWidth="1"/>
    <col min="5" max="10" width="11" style="49" customWidth="1"/>
    <col min="11" max="15" width="13.125" style="49" customWidth="1"/>
    <col min="16" max="21" width="11.5" style="49" customWidth="1"/>
    <col min="22" max="16384" width="0" style="49" hidden="1"/>
  </cols>
  <sheetData>
    <row r="1" spans="1:21" ht="13.5" customHeight="1" x14ac:dyDescent="0.15">
      <c r="A1" s="48"/>
      <c r="B1" s="48"/>
      <c r="C1" s="48"/>
      <c r="D1" s="48"/>
      <c r="E1" s="48"/>
      <c r="F1" s="48"/>
      <c r="G1" s="48"/>
      <c r="H1" s="48"/>
      <c r="I1" s="48"/>
      <c r="J1" s="48"/>
      <c r="K1" s="48"/>
      <c r="L1" s="48"/>
      <c r="M1" s="48"/>
      <c r="N1" s="48"/>
      <c r="O1" s="48"/>
      <c r="P1" s="48"/>
      <c r="Q1" s="48"/>
      <c r="R1" s="48"/>
      <c r="S1" s="48"/>
      <c r="T1" s="48"/>
      <c r="U1" s="48"/>
    </row>
    <row r="2" spans="1:21" ht="13.5" customHeight="1" x14ac:dyDescent="0.15">
      <c r="A2" s="48"/>
      <c r="B2" s="48"/>
      <c r="C2" s="48"/>
      <c r="D2" s="48"/>
      <c r="E2" s="48"/>
      <c r="F2" s="48"/>
      <c r="G2" s="48"/>
      <c r="H2" s="48"/>
      <c r="I2" s="48"/>
      <c r="J2" s="48"/>
      <c r="K2" s="48"/>
      <c r="L2" s="48"/>
      <c r="M2" s="48"/>
      <c r="N2" s="48"/>
      <c r="O2" s="48"/>
      <c r="P2" s="48"/>
      <c r="Q2" s="48"/>
      <c r="R2" s="48"/>
      <c r="S2" s="48"/>
      <c r="T2" s="48"/>
      <c r="U2" s="48"/>
    </row>
    <row r="3" spans="1:21" ht="13.5" customHeight="1" x14ac:dyDescent="0.15">
      <c r="A3" s="48"/>
      <c r="B3" s="48"/>
      <c r="C3" s="48"/>
      <c r="D3" s="48"/>
      <c r="E3" s="48"/>
      <c r="F3" s="48"/>
      <c r="G3" s="48"/>
      <c r="H3" s="48"/>
      <c r="I3" s="48"/>
      <c r="J3" s="48"/>
      <c r="K3" s="48"/>
      <c r="L3" s="48"/>
      <c r="M3" s="48"/>
      <c r="N3" s="48"/>
      <c r="O3" s="48"/>
      <c r="P3" s="48"/>
      <c r="Q3" s="48"/>
      <c r="R3" s="48"/>
      <c r="S3" s="48"/>
      <c r="T3" s="48"/>
      <c r="U3" s="48"/>
    </row>
    <row r="4" spans="1:21" ht="13.5" customHeight="1" x14ac:dyDescent="0.15">
      <c r="A4" s="48"/>
      <c r="B4" s="48"/>
      <c r="C4" s="48"/>
      <c r="D4" s="48"/>
      <c r="E4" s="48"/>
      <c r="F4" s="48"/>
      <c r="G4" s="48"/>
      <c r="H4" s="48"/>
      <c r="I4" s="48"/>
      <c r="J4" s="48"/>
      <c r="K4" s="48"/>
      <c r="L4" s="48"/>
      <c r="M4" s="48"/>
      <c r="N4" s="48"/>
      <c r="O4" s="48"/>
      <c r="P4" s="48"/>
      <c r="Q4" s="48"/>
      <c r="R4" s="48"/>
      <c r="S4" s="48"/>
      <c r="T4" s="48"/>
      <c r="U4" s="48"/>
    </row>
    <row r="5" spans="1:21" ht="13.5" customHeight="1" x14ac:dyDescent="0.15">
      <c r="A5" s="48"/>
      <c r="B5" s="48"/>
      <c r="C5" s="48"/>
      <c r="D5" s="48"/>
      <c r="E5" s="48"/>
      <c r="F5" s="48"/>
      <c r="G5" s="48"/>
      <c r="H5" s="48"/>
      <c r="I5" s="48"/>
      <c r="J5" s="48"/>
      <c r="K5" s="48"/>
      <c r="L5" s="48"/>
      <c r="M5" s="48"/>
      <c r="N5" s="48"/>
      <c r="O5" s="48"/>
      <c r="P5" s="48"/>
      <c r="Q5" s="48"/>
      <c r="R5" s="48"/>
      <c r="S5" s="48"/>
      <c r="T5" s="48"/>
      <c r="U5" s="48"/>
    </row>
    <row r="6" spans="1:21" ht="13.5" customHeight="1" x14ac:dyDescent="0.15">
      <c r="A6" s="48"/>
      <c r="B6" s="48"/>
      <c r="C6" s="48"/>
      <c r="D6" s="48"/>
      <c r="E6" s="48"/>
      <c r="F6" s="48"/>
      <c r="G6" s="48"/>
      <c r="H6" s="48"/>
      <c r="I6" s="48"/>
      <c r="J6" s="48"/>
      <c r="K6" s="48"/>
      <c r="L6" s="48"/>
      <c r="M6" s="48"/>
      <c r="N6" s="48"/>
      <c r="O6" s="48"/>
      <c r="P6" s="48"/>
      <c r="Q6" s="48"/>
      <c r="R6" s="48"/>
      <c r="S6" s="48"/>
      <c r="T6" s="48"/>
      <c r="U6" s="48"/>
    </row>
    <row r="7" spans="1:21" ht="13.5" customHeight="1" x14ac:dyDescent="0.15">
      <c r="A7" s="48"/>
      <c r="B7" s="48"/>
      <c r="C7" s="48"/>
      <c r="D7" s="48"/>
      <c r="E7" s="48"/>
      <c r="F7" s="48"/>
      <c r="G7" s="48"/>
      <c r="H7" s="48"/>
      <c r="I7" s="48"/>
      <c r="J7" s="48"/>
      <c r="K7" s="48"/>
      <c r="L7" s="48"/>
      <c r="M7" s="48"/>
      <c r="N7" s="48"/>
      <c r="O7" s="48"/>
      <c r="P7" s="48"/>
      <c r="Q7" s="48"/>
      <c r="R7" s="48"/>
      <c r="S7" s="48"/>
      <c r="T7" s="48"/>
      <c r="U7" s="48"/>
    </row>
    <row r="8" spans="1:21" ht="13.5" customHeight="1" x14ac:dyDescent="0.15">
      <c r="A8" s="48"/>
      <c r="B8" s="48"/>
      <c r="C8" s="48"/>
      <c r="D8" s="48"/>
      <c r="E8" s="48"/>
      <c r="F8" s="48"/>
      <c r="G8" s="48"/>
      <c r="H8" s="48"/>
      <c r="I8" s="48"/>
      <c r="J8" s="48"/>
      <c r="K8" s="48"/>
      <c r="L8" s="48"/>
      <c r="M8" s="48"/>
      <c r="N8" s="48"/>
      <c r="O8" s="48"/>
      <c r="P8" s="48"/>
      <c r="Q8" s="48"/>
      <c r="R8" s="48"/>
      <c r="S8" s="48"/>
      <c r="T8" s="48"/>
      <c r="U8" s="48"/>
    </row>
    <row r="9" spans="1:21" ht="13.5" customHeight="1" x14ac:dyDescent="0.15">
      <c r="A9" s="48"/>
      <c r="B9" s="48"/>
      <c r="C9" s="48"/>
      <c r="D9" s="48"/>
      <c r="E9" s="48"/>
      <c r="F9" s="48"/>
      <c r="G9" s="48"/>
      <c r="H9" s="48"/>
      <c r="I9" s="48"/>
      <c r="J9" s="48"/>
      <c r="K9" s="48"/>
      <c r="L9" s="48"/>
      <c r="M9" s="48"/>
      <c r="N9" s="48"/>
      <c r="O9" s="48"/>
      <c r="P9" s="48"/>
      <c r="Q9" s="48"/>
      <c r="R9" s="48"/>
      <c r="S9" s="48"/>
      <c r="T9" s="48"/>
      <c r="U9" s="48"/>
    </row>
    <row r="10" spans="1:21" ht="13.5" customHeight="1" x14ac:dyDescent="0.15">
      <c r="A10" s="48"/>
      <c r="B10" s="48"/>
      <c r="C10" s="48"/>
      <c r="D10" s="48"/>
      <c r="E10" s="48"/>
      <c r="F10" s="48"/>
      <c r="G10" s="48"/>
      <c r="H10" s="48"/>
      <c r="I10" s="48"/>
      <c r="J10" s="48"/>
      <c r="K10" s="48"/>
      <c r="L10" s="48"/>
      <c r="M10" s="48"/>
      <c r="N10" s="48"/>
      <c r="O10" s="48"/>
      <c r="P10" s="48"/>
      <c r="Q10" s="48"/>
      <c r="R10" s="48"/>
      <c r="S10" s="48"/>
      <c r="T10" s="48"/>
      <c r="U10" s="48"/>
    </row>
    <row r="11" spans="1:21" ht="13.5" customHeight="1" x14ac:dyDescent="0.15">
      <c r="A11" s="48"/>
      <c r="B11" s="48"/>
      <c r="C11" s="48"/>
      <c r="D11" s="48"/>
      <c r="E11" s="48"/>
      <c r="F11" s="48"/>
      <c r="G11" s="48"/>
      <c r="H11" s="48"/>
      <c r="I11" s="48"/>
      <c r="J11" s="48"/>
      <c r="K11" s="48"/>
      <c r="L11" s="48"/>
      <c r="M11" s="48"/>
      <c r="N11" s="48"/>
      <c r="O11" s="48"/>
      <c r="P11" s="48"/>
      <c r="Q11" s="48"/>
      <c r="R11" s="48"/>
      <c r="S11" s="48"/>
      <c r="T11" s="48"/>
      <c r="U11" s="48"/>
    </row>
    <row r="12" spans="1:21" ht="13.5" customHeight="1" x14ac:dyDescent="0.15">
      <c r="A12" s="48"/>
      <c r="B12" s="48"/>
      <c r="C12" s="48"/>
      <c r="D12" s="48"/>
      <c r="E12" s="48"/>
      <c r="F12" s="48"/>
      <c r="G12" s="48"/>
      <c r="H12" s="48"/>
      <c r="I12" s="48"/>
      <c r="J12" s="48"/>
      <c r="K12" s="48"/>
      <c r="L12" s="48"/>
      <c r="M12" s="48"/>
      <c r="N12" s="48"/>
      <c r="O12" s="48"/>
      <c r="P12" s="48"/>
      <c r="Q12" s="48"/>
      <c r="R12" s="48"/>
      <c r="S12" s="48"/>
      <c r="T12" s="48"/>
      <c r="U12" s="48"/>
    </row>
    <row r="13" spans="1:21" ht="13.5" customHeight="1" x14ac:dyDescent="0.15">
      <c r="A13" s="48"/>
      <c r="B13" s="48"/>
      <c r="C13" s="48"/>
      <c r="D13" s="48"/>
      <c r="E13" s="48"/>
      <c r="F13" s="48"/>
      <c r="G13" s="48"/>
      <c r="H13" s="48"/>
      <c r="I13" s="48"/>
      <c r="J13" s="48"/>
      <c r="K13" s="48"/>
      <c r="L13" s="48"/>
      <c r="M13" s="48"/>
      <c r="N13" s="48"/>
      <c r="O13" s="48"/>
      <c r="P13" s="48"/>
      <c r="Q13" s="48"/>
      <c r="R13" s="48"/>
      <c r="S13" s="48"/>
      <c r="T13" s="48"/>
      <c r="U13" s="48"/>
    </row>
    <row r="14" spans="1:21" ht="13.5" customHeight="1" x14ac:dyDescent="0.15">
      <c r="A14" s="48"/>
      <c r="B14" s="48"/>
      <c r="C14" s="48"/>
      <c r="D14" s="48"/>
      <c r="E14" s="48"/>
      <c r="F14" s="48"/>
      <c r="G14" s="48"/>
      <c r="H14" s="48"/>
      <c r="I14" s="48"/>
      <c r="J14" s="48"/>
      <c r="K14" s="48"/>
      <c r="L14" s="48"/>
      <c r="M14" s="48"/>
      <c r="N14" s="48"/>
      <c r="O14" s="48"/>
      <c r="P14" s="48"/>
      <c r="Q14" s="48"/>
      <c r="R14" s="48"/>
      <c r="S14" s="48"/>
      <c r="T14" s="48"/>
      <c r="U14" s="48"/>
    </row>
    <row r="15" spans="1:21" ht="13.5" customHeight="1" x14ac:dyDescent="0.15">
      <c r="A15" s="48"/>
      <c r="B15" s="48"/>
      <c r="C15" s="48"/>
      <c r="D15" s="48"/>
      <c r="E15" s="48"/>
      <c r="F15" s="48"/>
      <c r="G15" s="48"/>
      <c r="H15" s="48"/>
      <c r="I15" s="48"/>
      <c r="J15" s="48"/>
      <c r="K15" s="48"/>
      <c r="L15" s="48"/>
      <c r="M15" s="48"/>
      <c r="N15" s="48"/>
      <c r="O15" s="48"/>
      <c r="P15" s="48"/>
      <c r="Q15" s="48"/>
      <c r="R15" s="48"/>
      <c r="S15" s="48"/>
      <c r="T15" s="48"/>
      <c r="U15" s="48"/>
    </row>
    <row r="16" spans="1:21" ht="13.5" customHeight="1" x14ac:dyDescent="0.15">
      <c r="A16" s="48"/>
      <c r="B16" s="48"/>
      <c r="C16" s="48"/>
      <c r="D16" s="48"/>
      <c r="E16" s="48"/>
      <c r="F16" s="48"/>
      <c r="G16" s="48"/>
      <c r="H16" s="48"/>
      <c r="I16" s="48"/>
      <c r="J16" s="48"/>
      <c r="K16" s="48"/>
      <c r="L16" s="48"/>
      <c r="M16" s="48"/>
      <c r="N16" s="48"/>
      <c r="O16" s="48"/>
      <c r="P16" s="48"/>
      <c r="Q16" s="48"/>
      <c r="R16" s="48"/>
      <c r="S16" s="48"/>
      <c r="T16" s="48"/>
      <c r="U16" s="48"/>
    </row>
    <row r="17" spans="1:21" ht="13.5" customHeight="1" x14ac:dyDescent="0.15">
      <c r="A17" s="48"/>
      <c r="B17" s="48"/>
      <c r="C17" s="48"/>
      <c r="D17" s="48"/>
      <c r="E17" s="48"/>
      <c r="F17" s="48"/>
      <c r="G17" s="48"/>
      <c r="H17" s="48"/>
      <c r="I17" s="48"/>
      <c r="J17" s="48"/>
      <c r="K17" s="48"/>
      <c r="L17" s="48"/>
      <c r="M17" s="48"/>
      <c r="N17" s="48"/>
      <c r="O17" s="48"/>
      <c r="P17" s="48"/>
      <c r="Q17" s="48"/>
      <c r="R17" s="48"/>
      <c r="S17" s="48"/>
      <c r="T17" s="48"/>
      <c r="U17" s="48"/>
    </row>
    <row r="18" spans="1:21" ht="13.5" customHeight="1" x14ac:dyDescent="0.15">
      <c r="A18" s="48"/>
      <c r="B18" s="48"/>
      <c r="C18" s="48"/>
      <c r="D18" s="48"/>
      <c r="E18" s="48"/>
      <c r="F18" s="48"/>
      <c r="G18" s="48"/>
      <c r="H18" s="48"/>
      <c r="I18" s="48"/>
      <c r="J18" s="48"/>
      <c r="K18" s="48"/>
      <c r="L18" s="48"/>
      <c r="M18" s="48"/>
      <c r="N18" s="48"/>
      <c r="O18" s="48"/>
      <c r="P18" s="48"/>
      <c r="Q18" s="48"/>
      <c r="R18" s="48"/>
      <c r="S18" s="48"/>
      <c r="T18" s="48"/>
      <c r="U18" s="48"/>
    </row>
    <row r="19" spans="1:21" ht="13.5" customHeight="1" x14ac:dyDescent="0.15">
      <c r="A19" s="48"/>
      <c r="B19" s="48"/>
      <c r="C19" s="48"/>
      <c r="D19" s="48"/>
      <c r="E19" s="48"/>
      <c r="F19" s="48"/>
      <c r="G19" s="48"/>
      <c r="H19" s="48"/>
      <c r="I19" s="48"/>
      <c r="J19" s="48"/>
      <c r="K19" s="48"/>
      <c r="L19" s="48"/>
      <c r="M19" s="48"/>
      <c r="N19" s="48"/>
      <c r="O19" s="48"/>
      <c r="P19" s="48"/>
      <c r="Q19" s="48"/>
      <c r="R19" s="48"/>
      <c r="S19" s="48"/>
      <c r="T19" s="48"/>
      <c r="U19" s="48"/>
    </row>
    <row r="20" spans="1:21" ht="13.5" customHeight="1" x14ac:dyDescent="0.15">
      <c r="A20" s="48"/>
      <c r="B20" s="48"/>
      <c r="C20" s="48"/>
      <c r="D20" s="48"/>
      <c r="E20" s="48"/>
      <c r="F20" s="48"/>
      <c r="G20" s="48"/>
      <c r="H20" s="48"/>
      <c r="I20" s="48"/>
      <c r="J20" s="48"/>
      <c r="K20" s="48"/>
      <c r="L20" s="48"/>
      <c r="M20" s="48"/>
      <c r="N20" s="48"/>
      <c r="O20" s="48"/>
      <c r="P20" s="48"/>
      <c r="Q20" s="48"/>
      <c r="R20" s="48"/>
      <c r="S20" s="48"/>
      <c r="T20" s="48"/>
      <c r="U20" s="48"/>
    </row>
    <row r="21" spans="1:21" ht="13.5" customHeight="1" x14ac:dyDescent="0.15">
      <c r="A21" s="48"/>
      <c r="B21" s="48"/>
      <c r="C21" s="48"/>
      <c r="D21" s="48"/>
      <c r="E21" s="48"/>
      <c r="F21" s="48"/>
      <c r="G21" s="48"/>
      <c r="H21" s="48"/>
      <c r="I21" s="48"/>
      <c r="J21" s="48"/>
      <c r="K21" s="48"/>
      <c r="L21" s="48"/>
      <c r="M21" s="48"/>
      <c r="N21" s="48"/>
      <c r="O21" s="48"/>
      <c r="P21" s="48"/>
      <c r="Q21" s="48"/>
      <c r="R21" s="48"/>
      <c r="S21" s="48"/>
      <c r="T21" s="48"/>
      <c r="U21" s="48"/>
    </row>
    <row r="22" spans="1:21" ht="13.5" customHeight="1" x14ac:dyDescent="0.15">
      <c r="A22" s="48"/>
      <c r="B22" s="48"/>
      <c r="C22" s="48"/>
      <c r="D22" s="48"/>
      <c r="E22" s="48"/>
      <c r="F22" s="48"/>
      <c r="G22" s="48"/>
      <c r="H22" s="48"/>
      <c r="I22" s="48"/>
      <c r="J22" s="48"/>
      <c r="K22" s="48"/>
      <c r="L22" s="48"/>
      <c r="M22" s="48"/>
      <c r="N22" s="48"/>
      <c r="O22" s="48"/>
      <c r="P22" s="48"/>
      <c r="Q22" s="48"/>
      <c r="R22" s="48"/>
      <c r="S22" s="48"/>
      <c r="T22" s="48"/>
      <c r="U22" s="48"/>
    </row>
    <row r="23" spans="1:21" ht="13.5" customHeight="1" x14ac:dyDescent="0.15">
      <c r="A23" s="48"/>
      <c r="B23" s="48"/>
      <c r="C23" s="48"/>
      <c r="D23" s="48"/>
      <c r="E23" s="48"/>
      <c r="F23" s="48"/>
      <c r="G23" s="48"/>
      <c r="H23" s="48"/>
      <c r="I23" s="48"/>
      <c r="J23" s="48"/>
      <c r="K23" s="48"/>
      <c r="L23" s="48"/>
      <c r="M23" s="48"/>
      <c r="N23" s="48"/>
      <c r="O23" s="48"/>
      <c r="P23" s="48"/>
      <c r="Q23" s="48"/>
      <c r="R23" s="48"/>
      <c r="S23" s="48"/>
      <c r="T23" s="48"/>
      <c r="U23" s="48"/>
    </row>
    <row r="24" spans="1:21" ht="13.5" customHeight="1" x14ac:dyDescent="0.15">
      <c r="A24" s="48"/>
      <c r="B24" s="48"/>
      <c r="C24" s="48"/>
      <c r="D24" s="48"/>
      <c r="E24" s="48"/>
      <c r="F24" s="48"/>
      <c r="G24" s="48"/>
      <c r="H24" s="48"/>
      <c r="I24" s="48"/>
      <c r="J24" s="48"/>
      <c r="K24" s="48"/>
      <c r="L24" s="48"/>
      <c r="M24" s="48"/>
      <c r="N24" s="48"/>
      <c r="O24" s="48"/>
      <c r="P24" s="48"/>
      <c r="Q24" s="48"/>
      <c r="R24" s="48"/>
      <c r="S24" s="48"/>
      <c r="T24" s="48"/>
      <c r="U24" s="48"/>
    </row>
    <row r="25" spans="1:21" ht="13.5" customHeight="1" x14ac:dyDescent="0.15">
      <c r="A25" s="48"/>
      <c r="B25" s="48"/>
      <c r="C25" s="48"/>
      <c r="D25" s="48"/>
      <c r="E25" s="48"/>
      <c r="F25" s="48"/>
      <c r="G25" s="48"/>
      <c r="H25" s="48"/>
      <c r="I25" s="48"/>
      <c r="J25" s="48"/>
      <c r="K25" s="48"/>
      <c r="L25" s="48"/>
      <c r="M25" s="48"/>
      <c r="N25" s="48"/>
      <c r="O25" s="48"/>
      <c r="P25" s="48"/>
      <c r="Q25" s="48"/>
      <c r="R25" s="48"/>
      <c r="S25" s="48"/>
      <c r="T25" s="48"/>
      <c r="U25" s="48"/>
    </row>
    <row r="26" spans="1:21" ht="13.5" customHeight="1" x14ac:dyDescent="0.15">
      <c r="A26" s="48"/>
      <c r="B26" s="48"/>
      <c r="C26" s="48"/>
      <c r="D26" s="48"/>
      <c r="E26" s="48"/>
      <c r="F26" s="48"/>
      <c r="G26" s="48"/>
      <c r="H26" s="48"/>
      <c r="I26" s="48"/>
      <c r="J26" s="48"/>
      <c r="K26" s="48"/>
      <c r="L26" s="48"/>
      <c r="M26" s="48"/>
      <c r="N26" s="48"/>
      <c r="O26" s="48"/>
      <c r="P26" s="48"/>
      <c r="Q26" s="48"/>
      <c r="R26" s="48"/>
      <c r="S26" s="48"/>
      <c r="T26" s="48"/>
      <c r="U26" s="48"/>
    </row>
    <row r="27" spans="1:21" ht="13.5" customHeight="1" x14ac:dyDescent="0.15">
      <c r="A27" s="48"/>
      <c r="B27" s="48"/>
      <c r="C27" s="48"/>
      <c r="D27" s="48"/>
      <c r="E27" s="48"/>
      <c r="F27" s="48"/>
      <c r="G27" s="48"/>
      <c r="H27" s="48"/>
      <c r="I27" s="48"/>
      <c r="J27" s="48"/>
      <c r="K27" s="48"/>
      <c r="L27" s="48"/>
      <c r="M27" s="48"/>
      <c r="N27" s="48"/>
      <c r="O27" s="48"/>
      <c r="P27" s="48"/>
      <c r="Q27" s="48"/>
      <c r="R27" s="48"/>
      <c r="S27" s="48"/>
      <c r="T27" s="48"/>
      <c r="U27" s="48"/>
    </row>
    <row r="28" spans="1:21" ht="13.5" customHeight="1" x14ac:dyDescent="0.15">
      <c r="A28" s="48"/>
      <c r="B28" s="48"/>
      <c r="C28" s="48"/>
      <c r="D28" s="48"/>
      <c r="E28" s="48"/>
      <c r="F28" s="48"/>
      <c r="G28" s="48"/>
      <c r="H28" s="48"/>
      <c r="I28" s="48"/>
      <c r="J28" s="48"/>
      <c r="K28" s="48"/>
      <c r="L28" s="48"/>
      <c r="M28" s="48"/>
      <c r="N28" s="48"/>
      <c r="O28" s="48"/>
      <c r="P28" s="48"/>
      <c r="Q28" s="48"/>
      <c r="R28" s="48"/>
      <c r="S28" s="48"/>
      <c r="T28" s="48"/>
      <c r="U28" s="48"/>
    </row>
    <row r="29" spans="1:21" ht="13.5" customHeight="1" x14ac:dyDescent="0.15">
      <c r="A29" s="48"/>
      <c r="B29" s="48"/>
      <c r="C29" s="48"/>
      <c r="D29" s="48"/>
      <c r="E29" s="48"/>
      <c r="F29" s="48"/>
      <c r="G29" s="48"/>
      <c r="H29" s="48"/>
      <c r="I29" s="48"/>
      <c r="J29" s="48"/>
      <c r="K29" s="48"/>
      <c r="L29" s="48"/>
      <c r="M29" s="48"/>
      <c r="N29" s="48"/>
      <c r="O29" s="48"/>
      <c r="P29" s="48"/>
      <c r="Q29" s="48"/>
      <c r="R29" s="48"/>
      <c r="S29" s="48"/>
      <c r="T29" s="48"/>
      <c r="U29" s="48"/>
    </row>
    <row r="30" spans="1:21" ht="13.5" customHeight="1" x14ac:dyDescent="0.15">
      <c r="A30" s="48"/>
      <c r="B30" s="48"/>
      <c r="C30" s="48"/>
      <c r="D30" s="48"/>
      <c r="E30" s="48"/>
      <c r="F30" s="48"/>
      <c r="G30" s="48"/>
      <c r="H30" s="48"/>
      <c r="I30" s="48"/>
      <c r="J30" s="48"/>
      <c r="K30" s="48"/>
      <c r="L30" s="48"/>
      <c r="M30" s="48"/>
      <c r="N30" s="48"/>
      <c r="O30" s="48"/>
      <c r="P30" s="48"/>
      <c r="Q30" s="48"/>
      <c r="R30" s="48"/>
      <c r="S30" s="48"/>
      <c r="T30" s="48"/>
      <c r="U30" s="48"/>
    </row>
    <row r="31" spans="1:21" ht="13.5" customHeight="1" x14ac:dyDescent="0.15">
      <c r="A31" s="48"/>
      <c r="B31" s="48"/>
      <c r="C31" s="48"/>
      <c r="D31" s="48"/>
      <c r="E31" s="48"/>
      <c r="F31" s="48"/>
      <c r="G31" s="48"/>
      <c r="H31" s="48"/>
      <c r="I31" s="48"/>
      <c r="J31" s="48"/>
      <c r="K31" s="48"/>
      <c r="L31" s="48"/>
      <c r="M31" s="48"/>
      <c r="N31" s="48"/>
      <c r="O31" s="48"/>
      <c r="P31" s="48"/>
      <c r="Q31" s="48"/>
      <c r="R31" s="48"/>
      <c r="S31" s="48"/>
      <c r="T31" s="48"/>
      <c r="U31" s="48"/>
    </row>
    <row r="32" spans="1:21" ht="13.5" customHeight="1" x14ac:dyDescent="0.15">
      <c r="A32" s="48"/>
      <c r="B32" s="48"/>
      <c r="C32" s="48"/>
      <c r="D32" s="48"/>
      <c r="E32" s="48"/>
      <c r="F32" s="48"/>
      <c r="G32" s="48"/>
      <c r="H32" s="48"/>
      <c r="I32" s="48"/>
      <c r="J32" s="48"/>
      <c r="K32" s="48"/>
      <c r="L32" s="48"/>
      <c r="M32" s="48"/>
      <c r="N32" s="48"/>
      <c r="O32" s="48"/>
      <c r="P32" s="48"/>
      <c r="Q32" s="48"/>
      <c r="R32" s="48"/>
      <c r="S32" s="48"/>
      <c r="T32" s="48"/>
      <c r="U32" s="48"/>
    </row>
    <row r="33" spans="1:21" ht="13.5" customHeight="1" x14ac:dyDescent="0.15">
      <c r="A33" s="48"/>
      <c r="B33" s="48"/>
      <c r="C33" s="48"/>
      <c r="D33" s="48"/>
      <c r="E33" s="48"/>
      <c r="F33" s="48"/>
      <c r="G33" s="48"/>
      <c r="H33" s="48"/>
      <c r="I33" s="48"/>
      <c r="J33" s="48"/>
      <c r="K33" s="48"/>
      <c r="L33" s="48"/>
      <c r="M33" s="48"/>
      <c r="N33" s="48"/>
      <c r="O33" s="48"/>
      <c r="P33" s="48"/>
      <c r="Q33" s="48"/>
      <c r="R33" s="48"/>
      <c r="S33" s="48"/>
      <c r="T33" s="48"/>
      <c r="U33" s="48"/>
    </row>
    <row r="34" spans="1:21" ht="13.5" customHeight="1" x14ac:dyDescent="0.15">
      <c r="A34" s="48"/>
      <c r="B34" s="48"/>
      <c r="C34" s="48"/>
      <c r="D34" s="48"/>
      <c r="E34" s="48"/>
      <c r="F34" s="48"/>
      <c r="G34" s="48"/>
      <c r="H34" s="48"/>
      <c r="I34" s="48"/>
      <c r="J34" s="48"/>
      <c r="K34" s="48"/>
      <c r="L34" s="48"/>
      <c r="M34" s="48"/>
      <c r="N34" s="48"/>
      <c r="O34" s="48"/>
      <c r="P34" s="48"/>
      <c r="Q34" s="48"/>
      <c r="R34" s="48"/>
      <c r="S34" s="48"/>
      <c r="T34" s="48"/>
      <c r="U34" s="48"/>
    </row>
    <row r="35" spans="1:21" ht="13.5" customHeight="1" x14ac:dyDescent="0.15">
      <c r="A35" s="48"/>
      <c r="B35" s="48"/>
      <c r="C35" s="48"/>
      <c r="D35" s="48"/>
      <c r="E35" s="48"/>
      <c r="F35" s="48"/>
      <c r="G35" s="48"/>
      <c r="H35" s="48"/>
      <c r="I35" s="48"/>
      <c r="J35" s="48"/>
      <c r="K35" s="48"/>
      <c r="L35" s="48"/>
      <c r="M35" s="48"/>
      <c r="N35" s="48"/>
      <c r="O35" s="48"/>
      <c r="P35" s="48"/>
      <c r="Q35" s="48"/>
      <c r="R35" s="48"/>
      <c r="S35" s="48"/>
      <c r="T35" s="48"/>
      <c r="U35" s="48"/>
    </row>
    <row r="36" spans="1:21" ht="13.5" customHeight="1" x14ac:dyDescent="0.15">
      <c r="A36" s="48"/>
      <c r="B36" s="48"/>
      <c r="C36" s="48"/>
      <c r="D36" s="48"/>
      <c r="E36" s="48"/>
      <c r="F36" s="48"/>
      <c r="G36" s="48"/>
      <c r="H36" s="48"/>
      <c r="I36" s="48"/>
      <c r="J36" s="48"/>
      <c r="K36" s="48"/>
      <c r="L36" s="48"/>
      <c r="M36" s="48"/>
      <c r="N36" s="48"/>
      <c r="O36" s="48"/>
      <c r="P36" s="48"/>
      <c r="Q36" s="48"/>
      <c r="R36" s="48"/>
      <c r="S36" s="48"/>
      <c r="T36" s="48"/>
      <c r="U36" s="48"/>
    </row>
    <row r="37" spans="1:21" ht="13.5" customHeight="1" x14ac:dyDescent="0.15">
      <c r="A37" s="48"/>
      <c r="B37" s="48"/>
      <c r="C37" s="48"/>
      <c r="D37" s="48"/>
      <c r="E37" s="48"/>
      <c r="F37" s="48"/>
      <c r="G37" s="48"/>
      <c r="H37" s="48"/>
      <c r="I37" s="48"/>
      <c r="J37" s="48"/>
      <c r="K37" s="48"/>
      <c r="L37" s="48"/>
      <c r="M37" s="48"/>
      <c r="N37" s="48"/>
      <c r="O37" s="48"/>
      <c r="P37" s="48"/>
      <c r="Q37" s="48"/>
      <c r="R37" s="48"/>
      <c r="S37" s="48"/>
      <c r="T37" s="48"/>
      <c r="U37" s="48"/>
    </row>
    <row r="38" spans="1:21" ht="13.5" customHeight="1" x14ac:dyDescent="0.15">
      <c r="A38" s="48"/>
      <c r="B38" s="48"/>
      <c r="C38" s="48"/>
      <c r="D38" s="48"/>
      <c r="E38" s="48"/>
      <c r="F38" s="48"/>
      <c r="G38" s="48"/>
      <c r="H38" s="48"/>
      <c r="I38" s="48"/>
      <c r="J38" s="48"/>
      <c r="K38" s="48"/>
      <c r="L38" s="48"/>
      <c r="M38" s="48"/>
      <c r="N38" s="48"/>
      <c r="O38" s="48"/>
      <c r="P38" s="48"/>
      <c r="Q38" s="48"/>
      <c r="R38" s="48"/>
      <c r="S38" s="48"/>
      <c r="T38" s="48"/>
      <c r="U38" s="48"/>
    </row>
    <row r="39" spans="1:21" ht="13.5" customHeight="1" x14ac:dyDescent="0.15">
      <c r="A39" s="48"/>
      <c r="B39" s="48"/>
      <c r="C39" s="48"/>
      <c r="D39" s="48"/>
      <c r="E39" s="48"/>
      <c r="F39" s="48"/>
      <c r="G39" s="48"/>
      <c r="H39" s="48"/>
      <c r="I39" s="48"/>
      <c r="J39" s="48"/>
      <c r="K39" s="48"/>
      <c r="L39" s="48"/>
      <c r="M39" s="48"/>
      <c r="N39" s="48"/>
      <c r="O39" s="48"/>
      <c r="P39" s="48"/>
      <c r="Q39" s="48"/>
      <c r="R39" s="48"/>
      <c r="S39" s="48"/>
      <c r="T39" s="48"/>
      <c r="U39" s="48"/>
    </row>
    <row r="40" spans="1:21" ht="13.5" customHeight="1" x14ac:dyDescent="0.15">
      <c r="A40" s="48"/>
      <c r="B40" s="48"/>
      <c r="C40" s="48"/>
      <c r="D40" s="48"/>
      <c r="E40" s="48"/>
      <c r="F40" s="48"/>
      <c r="G40" s="48"/>
      <c r="H40" s="48"/>
      <c r="I40" s="48"/>
      <c r="J40" s="48"/>
      <c r="K40" s="48"/>
      <c r="L40" s="48"/>
      <c r="M40" s="48"/>
      <c r="N40" s="48"/>
      <c r="O40" s="48"/>
      <c r="P40" s="48"/>
      <c r="Q40" s="48"/>
      <c r="R40" s="48"/>
      <c r="S40" s="48"/>
      <c r="T40" s="48"/>
      <c r="U40" s="48"/>
    </row>
    <row r="41" spans="1:21" ht="13.5" customHeight="1" x14ac:dyDescent="0.15">
      <c r="A41" s="48"/>
      <c r="B41" s="48"/>
      <c r="C41" s="48"/>
      <c r="D41" s="48"/>
      <c r="E41" s="48"/>
      <c r="F41" s="48"/>
      <c r="G41" s="48"/>
      <c r="H41" s="48"/>
      <c r="I41" s="48"/>
      <c r="J41" s="48"/>
      <c r="K41" s="48"/>
      <c r="L41" s="48"/>
      <c r="M41" s="48"/>
      <c r="N41" s="48"/>
      <c r="O41" s="48"/>
      <c r="P41" s="48"/>
      <c r="Q41" s="48"/>
      <c r="R41" s="48"/>
      <c r="S41" s="48"/>
      <c r="T41" s="48"/>
      <c r="U41" s="48"/>
    </row>
    <row r="42" spans="1:21" ht="13.5" customHeight="1" x14ac:dyDescent="0.15">
      <c r="A42" s="48"/>
      <c r="B42" s="48"/>
      <c r="C42" s="48"/>
      <c r="D42" s="48"/>
      <c r="E42" s="48"/>
      <c r="F42" s="48"/>
      <c r="G42" s="48"/>
      <c r="H42" s="48"/>
      <c r="I42" s="48"/>
      <c r="J42" s="48"/>
      <c r="K42" s="48"/>
      <c r="L42" s="48"/>
      <c r="M42" s="48"/>
      <c r="N42" s="48"/>
      <c r="O42" s="48"/>
      <c r="P42" s="48"/>
      <c r="Q42" s="48"/>
      <c r="R42" s="48"/>
      <c r="S42" s="48"/>
      <c r="T42" s="48"/>
      <c r="U42" s="48"/>
    </row>
    <row r="43" spans="1:21" ht="30.75" customHeight="1" thickBot="1" x14ac:dyDescent="0.2">
      <c r="A43" s="48"/>
      <c r="B43" s="48"/>
      <c r="C43" s="48"/>
      <c r="D43" s="48"/>
      <c r="E43" s="48"/>
      <c r="F43" s="48"/>
      <c r="G43" s="48"/>
      <c r="H43" s="48"/>
      <c r="I43" s="48"/>
      <c r="J43" s="48"/>
      <c r="K43" s="48"/>
      <c r="L43" s="48"/>
      <c r="M43" s="48"/>
      <c r="N43" s="48"/>
      <c r="O43" s="50" t="s">
        <v>9</v>
      </c>
      <c r="P43" s="48"/>
      <c r="Q43" s="48"/>
      <c r="R43" s="48"/>
      <c r="S43" s="48"/>
      <c r="T43" s="48"/>
      <c r="U43" s="48"/>
    </row>
    <row r="44" spans="1:21" ht="30.75" customHeight="1" thickBot="1" x14ac:dyDescent="0.2">
      <c r="A44" s="48"/>
      <c r="B44" s="51" t="s">
        <v>10</v>
      </c>
      <c r="C44" s="52"/>
      <c r="D44" s="52"/>
      <c r="E44" s="53"/>
      <c r="F44" s="53"/>
      <c r="G44" s="53"/>
      <c r="H44" s="53"/>
      <c r="I44" s="53"/>
      <c r="J44" s="54" t="s">
        <v>2</v>
      </c>
      <c r="K44" s="55" t="s">
        <v>551</v>
      </c>
      <c r="L44" s="56" t="s">
        <v>552</v>
      </c>
      <c r="M44" s="56" t="s">
        <v>553</v>
      </c>
      <c r="N44" s="56" t="s">
        <v>554</v>
      </c>
      <c r="O44" s="57" t="s">
        <v>555</v>
      </c>
      <c r="P44" s="48"/>
      <c r="Q44" s="48"/>
      <c r="R44" s="48"/>
      <c r="S44" s="48"/>
      <c r="T44" s="48"/>
      <c r="U44" s="48"/>
    </row>
    <row r="45" spans="1:21" ht="30.75" customHeight="1" x14ac:dyDescent="0.15">
      <c r="A45" s="48"/>
      <c r="B45" s="1250" t="s">
        <v>11</v>
      </c>
      <c r="C45" s="1251"/>
      <c r="D45" s="58"/>
      <c r="E45" s="1256" t="s">
        <v>12</v>
      </c>
      <c r="F45" s="1256"/>
      <c r="G45" s="1256"/>
      <c r="H45" s="1256"/>
      <c r="I45" s="1256"/>
      <c r="J45" s="1257"/>
      <c r="K45" s="59">
        <v>302</v>
      </c>
      <c r="L45" s="60">
        <v>317</v>
      </c>
      <c r="M45" s="60">
        <v>299</v>
      </c>
      <c r="N45" s="60">
        <v>232</v>
      </c>
      <c r="O45" s="61">
        <v>242</v>
      </c>
      <c r="P45" s="48"/>
      <c r="Q45" s="48"/>
      <c r="R45" s="48"/>
      <c r="S45" s="48"/>
      <c r="T45" s="48"/>
      <c r="U45" s="48"/>
    </row>
    <row r="46" spans="1:21" ht="30.75" customHeight="1" x14ac:dyDescent="0.15">
      <c r="A46" s="48"/>
      <c r="B46" s="1252"/>
      <c r="C46" s="1253"/>
      <c r="D46" s="62"/>
      <c r="E46" s="1258" t="s">
        <v>13</v>
      </c>
      <c r="F46" s="1258"/>
      <c r="G46" s="1258"/>
      <c r="H46" s="1258"/>
      <c r="I46" s="1258"/>
      <c r="J46" s="1259"/>
      <c r="K46" s="63" t="s">
        <v>509</v>
      </c>
      <c r="L46" s="64" t="s">
        <v>509</v>
      </c>
      <c r="M46" s="64" t="s">
        <v>509</v>
      </c>
      <c r="N46" s="64" t="s">
        <v>509</v>
      </c>
      <c r="O46" s="65" t="s">
        <v>509</v>
      </c>
      <c r="P46" s="48"/>
      <c r="Q46" s="48"/>
      <c r="R46" s="48"/>
      <c r="S46" s="48"/>
      <c r="T46" s="48"/>
      <c r="U46" s="48"/>
    </row>
    <row r="47" spans="1:21" ht="30.75" customHeight="1" x14ac:dyDescent="0.15">
      <c r="A47" s="48"/>
      <c r="B47" s="1252"/>
      <c r="C47" s="1253"/>
      <c r="D47" s="62"/>
      <c r="E47" s="1258" t="s">
        <v>14</v>
      </c>
      <c r="F47" s="1258"/>
      <c r="G47" s="1258"/>
      <c r="H47" s="1258"/>
      <c r="I47" s="1258"/>
      <c r="J47" s="1259"/>
      <c r="K47" s="63" t="s">
        <v>509</v>
      </c>
      <c r="L47" s="64" t="s">
        <v>509</v>
      </c>
      <c r="M47" s="64" t="s">
        <v>509</v>
      </c>
      <c r="N47" s="64" t="s">
        <v>509</v>
      </c>
      <c r="O47" s="65" t="s">
        <v>509</v>
      </c>
      <c r="P47" s="48"/>
      <c r="Q47" s="48"/>
      <c r="R47" s="48"/>
      <c r="S47" s="48"/>
      <c r="T47" s="48"/>
      <c r="U47" s="48"/>
    </row>
    <row r="48" spans="1:21" ht="30.75" customHeight="1" x14ac:dyDescent="0.15">
      <c r="A48" s="48"/>
      <c r="B48" s="1252"/>
      <c r="C48" s="1253"/>
      <c r="D48" s="62"/>
      <c r="E48" s="1258" t="s">
        <v>15</v>
      </c>
      <c r="F48" s="1258"/>
      <c r="G48" s="1258"/>
      <c r="H48" s="1258"/>
      <c r="I48" s="1258"/>
      <c r="J48" s="1259"/>
      <c r="K48" s="63">
        <v>12</v>
      </c>
      <c r="L48" s="64">
        <v>10</v>
      </c>
      <c r="M48" s="64">
        <v>14</v>
      </c>
      <c r="N48" s="64">
        <v>23</v>
      </c>
      <c r="O48" s="65">
        <v>27</v>
      </c>
      <c r="P48" s="48"/>
      <c r="Q48" s="48"/>
      <c r="R48" s="48"/>
      <c r="S48" s="48"/>
      <c r="T48" s="48"/>
      <c r="U48" s="48"/>
    </row>
    <row r="49" spans="1:21" ht="30.75" customHeight="1" x14ac:dyDescent="0.15">
      <c r="A49" s="48"/>
      <c r="B49" s="1252"/>
      <c r="C49" s="1253"/>
      <c r="D49" s="62"/>
      <c r="E49" s="1258" t="s">
        <v>16</v>
      </c>
      <c r="F49" s="1258"/>
      <c r="G49" s="1258"/>
      <c r="H49" s="1258"/>
      <c r="I49" s="1258"/>
      <c r="J49" s="1259"/>
      <c r="K49" s="63">
        <v>35</v>
      </c>
      <c r="L49" s="64">
        <v>33</v>
      </c>
      <c r="M49" s="64">
        <v>33</v>
      </c>
      <c r="N49" s="64">
        <v>32</v>
      </c>
      <c r="O49" s="65">
        <v>29</v>
      </c>
      <c r="P49" s="48"/>
      <c r="Q49" s="48"/>
      <c r="R49" s="48"/>
      <c r="S49" s="48"/>
      <c r="T49" s="48"/>
      <c r="U49" s="48"/>
    </row>
    <row r="50" spans="1:21" ht="30.75" customHeight="1" x14ac:dyDescent="0.15">
      <c r="A50" s="48"/>
      <c r="B50" s="1252"/>
      <c r="C50" s="1253"/>
      <c r="D50" s="62"/>
      <c r="E50" s="1258" t="s">
        <v>17</v>
      </c>
      <c r="F50" s="1258"/>
      <c r="G50" s="1258"/>
      <c r="H50" s="1258"/>
      <c r="I50" s="1258"/>
      <c r="J50" s="1259"/>
      <c r="K50" s="63" t="s">
        <v>509</v>
      </c>
      <c r="L50" s="64" t="s">
        <v>509</v>
      </c>
      <c r="M50" s="64" t="s">
        <v>509</v>
      </c>
      <c r="N50" s="64" t="s">
        <v>509</v>
      </c>
      <c r="O50" s="65" t="s">
        <v>509</v>
      </c>
      <c r="P50" s="48"/>
      <c r="Q50" s="48"/>
      <c r="R50" s="48"/>
      <c r="S50" s="48"/>
      <c r="T50" s="48"/>
      <c r="U50" s="48"/>
    </row>
    <row r="51" spans="1:21" ht="30.75" customHeight="1" x14ac:dyDescent="0.15">
      <c r="A51" s="48"/>
      <c r="B51" s="1254"/>
      <c r="C51" s="1255"/>
      <c r="D51" s="66"/>
      <c r="E51" s="1258" t="s">
        <v>18</v>
      </c>
      <c r="F51" s="1258"/>
      <c r="G51" s="1258"/>
      <c r="H51" s="1258"/>
      <c r="I51" s="1258"/>
      <c r="J51" s="1259"/>
      <c r="K51" s="63" t="s">
        <v>509</v>
      </c>
      <c r="L51" s="64">
        <v>0</v>
      </c>
      <c r="M51" s="64">
        <v>0</v>
      </c>
      <c r="N51" s="64">
        <v>0</v>
      </c>
      <c r="O51" s="65" t="s">
        <v>509</v>
      </c>
      <c r="P51" s="48"/>
      <c r="Q51" s="48"/>
      <c r="R51" s="48"/>
      <c r="S51" s="48"/>
      <c r="T51" s="48"/>
      <c r="U51" s="48"/>
    </row>
    <row r="52" spans="1:21" ht="30.75" customHeight="1" x14ac:dyDescent="0.15">
      <c r="A52" s="48"/>
      <c r="B52" s="1260" t="s">
        <v>19</v>
      </c>
      <c r="C52" s="1261"/>
      <c r="D52" s="66"/>
      <c r="E52" s="1258" t="s">
        <v>20</v>
      </c>
      <c r="F52" s="1258"/>
      <c r="G52" s="1258"/>
      <c r="H52" s="1258"/>
      <c r="I52" s="1258"/>
      <c r="J52" s="1259"/>
      <c r="K52" s="63">
        <v>396</v>
      </c>
      <c r="L52" s="64">
        <v>405</v>
      </c>
      <c r="M52" s="64">
        <v>319</v>
      </c>
      <c r="N52" s="64">
        <v>273</v>
      </c>
      <c r="O52" s="65">
        <v>290</v>
      </c>
      <c r="P52" s="48"/>
      <c r="Q52" s="48"/>
      <c r="R52" s="48"/>
      <c r="S52" s="48"/>
      <c r="T52" s="48"/>
      <c r="U52" s="48"/>
    </row>
    <row r="53" spans="1:21" ht="30.75" customHeight="1" thickBot="1" x14ac:dyDescent="0.2">
      <c r="A53" s="48"/>
      <c r="B53" s="1262" t="s">
        <v>21</v>
      </c>
      <c r="C53" s="1263"/>
      <c r="D53" s="67"/>
      <c r="E53" s="1264" t="s">
        <v>22</v>
      </c>
      <c r="F53" s="1264"/>
      <c r="G53" s="1264"/>
      <c r="H53" s="1264"/>
      <c r="I53" s="1264"/>
      <c r="J53" s="1265"/>
      <c r="K53" s="68">
        <v>-47</v>
      </c>
      <c r="L53" s="69">
        <v>-45</v>
      </c>
      <c r="M53" s="69">
        <v>27</v>
      </c>
      <c r="N53" s="69">
        <v>14</v>
      </c>
      <c r="O53" s="70">
        <v>8</v>
      </c>
      <c r="P53" s="48"/>
      <c r="Q53" s="48"/>
      <c r="R53" s="48"/>
      <c r="S53" s="48"/>
      <c r="T53" s="48"/>
      <c r="U53" s="48"/>
    </row>
    <row r="54" spans="1:21" ht="24" customHeight="1" x14ac:dyDescent="0.15">
      <c r="A54" s="48"/>
      <c r="B54" s="71" t="s">
        <v>23</v>
      </c>
      <c r="C54" s="48"/>
      <c r="D54" s="48"/>
      <c r="E54" s="48"/>
      <c r="F54" s="48"/>
      <c r="G54" s="48"/>
      <c r="H54" s="48"/>
      <c r="I54" s="48"/>
      <c r="J54" s="48"/>
      <c r="K54" s="48"/>
      <c r="L54" s="48"/>
      <c r="M54" s="48"/>
      <c r="N54" s="48"/>
      <c r="O54" s="48"/>
      <c r="P54" s="48"/>
      <c r="Q54" s="48"/>
      <c r="R54" s="48"/>
      <c r="S54" s="48"/>
      <c r="T54" s="48"/>
      <c r="U54" s="48"/>
    </row>
    <row r="55" spans="1:21" ht="24" customHeight="1" thickBot="1" x14ac:dyDescent="0.2">
      <c r="A55" s="48"/>
      <c r="B55" s="72" t="s">
        <v>24</v>
      </c>
      <c r="C55" s="73"/>
      <c r="D55" s="73"/>
      <c r="E55" s="73"/>
      <c r="F55" s="73"/>
      <c r="G55" s="73"/>
      <c r="H55" s="73"/>
      <c r="I55" s="73"/>
      <c r="J55" s="73"/>
      <c r="K55" s="74"/>
      <c r="L55" s="74"/>
      <c r="M55" s="74"/>
      <c r="N55" s="74"/>
      <c r="O55" s="75" t="s">
        <v>564</v>
      </c>
      <c r="P55" s="48"/>
      <c r="Q55" s="48"/>
      <c r="R55" s="48"/>
      <c r="S55" s="48"/>
      <c r="T55" s="48"/>
      <c r="U55" s="48"/>
    </row>
    <row r="56" spans="1:21" ht="31.5" customHeight="1" thickBot="1" x14ac:dyDescent="0.2">
      <c r="A56" s="48"/>
      <c r="B56" s="76"/>
      <c r="C56" s="77"/>
      <c r="D56" s="77"/>
      <c r="E56" s="78"/>
      <c r="F56" s="78"/>
      <c r="G56" s="78"/>
      <c r="H56" s="78"/>
      <c r="I56" s="78"/>
      <c r="J56" s="79" t="s">
        <v>2</v>
      </c>
      <c r="K56" s="80" t="s">
        <v>565</v>
      </c>
      <c r="L56" s="81" t="s">
        <v>566</v>
      </c>
      <c r="M56" s="81" t="s">
        <v>567</v>
      </c>
      <c r="N56" s="81" t="s">
        <v>568</v>
      </c>
      <c r="O56" s="82" t="s">
        <v>569</v>
      </c>
      <c r="P56" s="48"/>
      <c r="Q56" s="48"/>
      <c r="R56" s="48"/>
      <c r="S56" s="48"/>
      <c r="T56" s="48"/>
      <c r="U56" s="48"/>
    </row>
    <row r="57" spans="1:21" ht="31.5" customHeight="1" x14ac:dyDescent="0.15">
      <c r="B57" s="1266" t="s">
        <v>25</v>
      </c>
      <c r="C57" s="1267"/>
      <c r="D57" s="1270" t="s">
        <v>26</v>
      </c>
      <c r="E57" s="1271"/>
      <c r="F57" s="1271"/>
      <c r="G57" s="1271"/>
      <c r="H57" s="1271"/>
      <c r="I57" s="1271"/>
      <c r="J57" s="1272"/>
      <c r="K57" s="83" t="s">
        <v>587</v>
      </c>
      <c r="L57" s="84" t="s">
        <v>587</v>
      </c>
      <c r="M57" s="84" t="s">
        <v>587</v>
      </c>
      <c r="N57" s="84" t="s">
        <v>587</v>
      </c>
      <c r="O57" s="85" t="s">
        <v>587</v>
      </c>
    </row>
    <row r="58" spans="1:21" ht="31.5" customHeight="1" thickBot="1" x14ac:dyDescent="0.2">
      <c r="B58" s="1268"/>
      <c r="C58" s="1269"/>
      <c r="D58" s="1273" t="s">
        <v>27</v>
      </c>
      <c r="E58" s="1274"/>
      <c r="F58" s="1274"/>
      <c r="G58" s="1274"/>
      <c r="H58" s="1274"/>
      <c r="I58" s="1274"/>
      <c r="J58" s="1275"/>
      <c r="K58" s="86" t="s">
        <v>587</v>
      </c>
      <c r="L58" s="87" t="s">
        <v>587</v>
      </c>
      <c r="M58" s="87" t="s">
        <v>587</v>
      </c>
      <c r="N58" s="87" t="s">
        <v>587</v>
      </c>
      <c r="O58" s="88" t="s">
        <v>587</v>
      </c>
    </row>
    <row r="59" spans="1:21" ht="24" customHeight="1" x14ac:dyDescent="0.15">
      <c r="B59" s="89"/>
      <c r="C59" s="89"/>
      <c r="D59" s="90" t="s">
        <v>28</v>
      </c>
      <c r="E59" s="91"/>
      <c r="F59" s="91"/>
      <c r="G59" s="91"/>
      <c r="H59" s="91"/>
      <c r="I59" s="91"/>
      <c r="J59" s="91"/>
      <c r="K59" s="91"/>
      <c r="L59" s="91"/>
      <c r="M59" s="91"/>
      <c r="N59" s="91"/>
      <c r="O59" s="91"/>
    </row>
    <row r="60" spans="1:21" ht="24" customHeight="1" x14ac:dyDescent="0.15">
      <c r="B60" s="92"/>
      <c r="C60" s="92"/>
      <c r="D60" s="90" t="s">
        <v>29</v>
      </c>
      <c r="E60" s="91"/>
      <c r="F60" s="91"/>
      <c r="G60" s="91"/>
      <c r="H60" s="91"/>
      <c r="I60" s="91"/>
      <c r="J60" s="91"/>
      <c r="K60" s="91"/>
      <c r="L60" s="91"/>
      <c r="M60" s="91"/>
      <c r="N60" s="91"/>
      <c r="O60" s="91"/>
    </row>
    <row r="61" spans="1:21" ht="24" customHeight="1" x14ac:dyDescent="0.15">
      <c r="A61" s="48"/>
      <c r="B61" s="71"/>
      <c r="C61" s="48"/>
      <c r="D61" s="48"/>
      <c r="E61" s="48"/>
      <c r="F61" s="48"/>
      <c r="G61" s="48"/>
      <c r="H61" s="48"/>
      <c r="I61" s="48"/>
      <c r="J61" s="48"/>
      <c r="K61" s="48"/>
      <c r="L61" s="48"/>
      <c r="M61" s="48"/>
      <c r="N61" s="48"/>
      <c r="O61" s="48"/>
      <c r="P61" s="48"/>
      <c r="Q61" s="48"/>
      <c r="R61" s="48"/>
      <c r="S61" s="48"/>
      <c r="T61" s="48"/>
      <c r="U61" s="48"/>
    </row>
    <row r="62" spans="1:21" ht="24" customHeight="1" x14ac:dyDescent="0.15">
      <c r="A62" s="48"/>
      <c r="B62" s="71"/>
      <c r="C62" s="48"/>
      <c r="D62" s="48"/>
      <c r="E62" s="48"/>
      <c r="F62" s="48"/>
      <c r="G62" s="48"/>
      <c r="H62" s="48"/>
      <c r="I62" s="48"/>
      <c r="J62" s="48"/>
      <c r="K62" s="48"/>
      <c r="L62" s="48"/>
      <c r="M62" s="48"/>
      <c r="N62" s="48"/>
      <c r="O62" s="48"/>
      <c r="P62" s="48"/>
      <c r="Q62" s="48"/>
      <c r="R62" s="48"/>
      <c r="S62" s="48"/>
      <c r="T62" s="48"/>
      <c r="U62" s="48"/>
    </row>
  </sheetData>
  <sheetProtection algorithmName="SHA-512" hashValue="5Q2LuzyaQx2cEphi6ABjqDbiAICgZJ+IviyIqKQzTSiY4gKYHkRrqKSUJaKGzfjkROm7B7JLGGr2bJRLaJ7ptQ==" saltValue="FgRQQRfNyHjcO0dC6S/W4w==" spinCount="100000" sheet="1" objects="1" scenarios="1"/>
  <mergeCells count="15">
    <mergeCell ref="B52:C52"/>
    <mergeCell ref="E52:J52"/>
    <mergeCell ref="B53:C53"/>
    <mergeCell ref="E53:J53"/>
    <mergeCell ref="B57:C58"/>
    <mergeCell ref="D57:J57"/>
    <mergeCell ref="D58:J58"/>
    <mergeCell ref="B45:C51"/>
    <mergeCell ref="E45:J45"/>
    <mergeCell ref="E46:J46"/>
    <mergeCell ref="E47:J47"/>
    <mergeCell ref="E48:J48"/>
    <mergeCell ref="E49:J49"/>
    <mergeCell ref="E50:J50"/>
    <mergeCell ref="E51:J51"/>
  </mergeCells>
  <phoneticPr fontId="2"/>
  <printOptions horizontalCentered="1"/>
  <pageMargins left="0" right="0" top="0.19685039370078741" bottom="0.23622047244094491" header="0" footer="0"/>
  <pageSetup paperSize="9" scale="55" orientation="landscape" horizontalDpi="300" verticalDpi="300"/>
  <headerFooter alignWithMargins="0">
    <oddFooter>&amp;C&amp;P/&amp;N</oddFooter>
  </headerFooter>
  <rowBreaks count="1" manualBreakCount="1">
    <brk id="62" max="15" man="1"/>
  </rowBreaks>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7">
    <pageSetUpPr fitToPage="1"/>
  </sheetPr>
  <dimension ref="B1:M86"/>
  <sheetViews>
    <sheetView showGridLines="0" zoomScale="85" zoomScaleNormal="85" zoomScaleSheetLayoutView="100" workbookViewId="0"/>
  </sheetViews>
  <sheetFormatPr defaultColWidth="0" defaultRowHeight="13.5" customHeight="1" zeroHeight="1" x14ac:dyDescent="0.15"/>
  <cols>
    <col min="1" max="1" width="6.625" style="93" customWidth="1"/>
    <col min="2" max="3" width="12.625" style="93" customWidth="1"/>
    <col min="4" max="4" width="11.625" style="93" customWidth="1"/>
    <col min="5" max="8" width="10.375" style="93" customWidth="1"/>
    <col min="9" max="13" width="16.375" style="93" customWidth="1"/>
    <col min="14" max="19" width="12.625" style="93" customWidth="1"/>
    <col min="20" max="16384" width="0" style="93"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thickBot="1" x14ac:dyDescent="0.2">
      <c r="M39" s="94" t="s">
        <v>9</v>
      </c>
    </row>
    <row r="40" spans="2:13" ht="27.75" customHeight="1" thickBot="1" x14ac:dyDescent="0.2">
      <c r="B40" s="95" t="s">
        <v>10</v>
      </c>
      <c r="C40" s="96"/>
      <c r="D40" s="96"/>
      <c r="E40" s="97"/>
      <c r="F40" s="97"/>
      <c r="G40" s="97"/>
      <c r="H40" s="98" t="s">
        <v>2</v>
      </c>
      <c r="I40" s="99" t="s">
        <v>551</v>
      </c>
      <c r="J40" s="100" t="s">
        <v>552</v>
      </c>
      <c r="K40" s="100" t="s">
        <v>553</v>
      </c>
      <c r="L40" s="100" t="s">
        <v>554</v>
      </c>
      <c r="M40" s="101" t="s">
        <v>555</v>
      </c>
    </row>
    <row r="41" spans="2:13" ht="27.75" customHeight="1" x14ac:dyDescent="0.15">
      <c r="B41" s="1276" t="s">
        <v>30</v>
      </c>
      <c r="C41" s="1277"/>
      <c r="D41" s="102"/>
      <c r="E41" s="1282" t="s">
        <v>31</v>
      </c>
      <c r="F41" s="1282"/>
      <c r="G41" s="1282"/>
      <c r="H41" s="1283"/>
      <c r="I41" s="103">
        <v>2514</v>
      </c>
      <c r="J41" s="104">
        <v>3070</v>
      </c>
      <c r="K41" s="104">
        <v>3120</v>
      </c>
      <c r="L41" s="104">
        <v>3177</v>
      </c>
      <c r="M41" s="105">
        <v>3344</v>
      </c>
    </row>
    <row r="42" spans="2:13" ht="27.75" customHeight="1" x14ac:dyDescent="0.15">
      <c r="B42" s="1278"/>
      <c r="C42" s="1279"/>
      <c r="D42" s="106"/>
      <c r="E42" s="1284" t="s">
        <v>32</v>
      </c>
      <c r="F42" s="1284"/>
      <c r="G42" s="1284"/>
      <c r="H42" s="1285"/>
      <c r="I42" s="107" t="s">
        <v>509</v>
      </c>
      <c r="J42" s="108" t="s">
        <v>509</v>
      </c>
      <c r="K42" s="108" t="s">
        <v>509</v>
      </c>
      <c r="L42" s="108" t="s">
        <v>509</v>
      </c>
      <c r="M42" s="109" t="s">
        <v>509</v>
      </c>
    </row>
    <row r="43" spans="2:13" ht="27.75" customHeight="1" x14ac:dyDescent="0.15">
      <c r="B43" s="1278"/>
      <c r="C43" s="1279"/>
      <c r="D43" s="106"/>
      <c r="E43" s="1284" t="s">
        <v>33</v>
      </c>
      <c r="F43" s="1284"/>
      <c r="G43" s="1284"/>
      <c r="H43" s="1285"/>
      <c r="I43" s="107">
        <v>162</v>
      </c>
      <c r="J43" s="108">
        <v>198</v>
      </c>
      <c r="K43" s="108">
        <v>260</v>
      </c>
      <c r="L43" s="108">
        <v>348</v>
      </c>
      <c r="M43" s="109">
        <v>466</v>
      </c>
    </row>
    <row r="44" spans="2:13" ht="27.75" customHeight="1" x14ac:dyDescent="0.15">
      <c r="B44" s="1278"/>
      <c r="C44" s="1279"/>
      <c r="D44" s="106"/>
      <c r="E44" s="1284" t="s">
        <v>34</v>
      </c>
      <c r="F44" s="1284"/>
      <c r="G44" s="1284"/>
      <c r="H44" s="1285"/>
      <c r="I44" s="107">
        <v>151</v>
      </c>
      <c r="J44" s="108">
        <v>247</v>
      </c>
      <c r="K44" s="108">
        <v>89</v>
      </c>
      <c r="L44" s="108">
        <v>59</v>
      </c>
      <c r="M44" s="109">
        <v>30</v>
      </c>
    </row>
    <row r="45" spans="2:13" ht="27.75" customHeight="1" x14ac:dyDescent="0.15">
      <c r="B45" s="1278"/>
      <c r="C45" s="1279"/>
      <c r="D45" s="106"/>
      <c r="E45" s="1284" t="s">
        <v>35</v>
      </c>
      <c r="F45" s="1284"/>
      <c r="G45" s="1284"/>
      <c r="H45" s="1285"/>
      <c r="I45" s="107">
        <v>508</v>
      </c>
      <c r="J45" s="108">
        <v>442</v>
      </c>
      <c r="K45" s="108">
        <v>449</v>
      </c>
      <c r="L45" s="108">
        <v>434</v>
      </c>
      <c r="M45" s="109">
        <v>453</v>
      </c>
    </row>
    <row r="46" spans="2:13" ht="27.75" customHeight="1" x14ac:dyDescent="0.15">
      <c r="B46" s="1278"/>
      <c r="C46" s="1279"/>
      <c r="D46" s="110"/>
      <c r="E46" s="1284" t="s">
        <v>36</v>
      </c>
      <c r="F46" s="1284"/>
      <c r="G46" s="1284"/>
      <c r="H46" s="1285"/>
      <c r="I46" s="107" t="s">
        <v>509</v>
      </c>
      <c r="J46" s="108" t="s">
        <v>509</v>
      </c>
      <c r="K46" s="108" t="s">
        <v>509</v>
      </c>
      <c r="L46" s="108" t="s">
        <v>509</v>
      </c>
      <c r="M46" s="109" t="s">
        <v>509</v>
      </c>
    </row>
    <row r="47" spans="2:13" ht="27.75" customHeight="1" x14ac:dyDescent="0.15">
      <c r="B47" s="1278"/>
      <c r="C47" s="1279"/>
      <c r="D47" s="111"/>
      <c r="E47" s="1286" t="s">
        <v>37</v>
      </c>
      <c r="F47" s="1287"/>
      <c r="G47" s="1287"/>
      <c r="H47" s="1288"/>
      <c r="I47" s="107" t="s">
        <v>509</v>
      </c>
      <c r="J47" s="108" t="s">
        <v>509</v>
      </c>
      <c r="K47" s="108" t="s">
        <v>509</v>
      </c>
      <c r="L47" s="108" t="s">
        <v>509</v>
      </c>
      <c r="M47" s="109" t="s">
        <v>509</v>
      </c>
    </row>
    <row r="48" spans="2:13" ht="27.75" customHeight="1" x14ac:dyDescent="0.15">
      <c r="B48" s="1278"/>
      <c r="C48" s="1279"/>
      <c r="D48" s="106"/>
      <c r="E48" s="1284" t="s">
        <v>38</v>
      </c>
      <c r="F48" s="1284"/>
      <c r="G48" s="1284"/>
      <c r="H48" s="1285"/>
      <c r="I48" s="107" t="s">
        <v>509</v>
      </c>
      <c r="J48" s="108" t="s">
        <v>509</v>
      </c>
      <c r="K48" s="108" t="s">
        <v>509</v>
      </c>
      <c r="L48" s="108" t="s">
        <v>509</v>
      </c>
      <c r="M48" s="109" t="s">
        <v>509</v>
      </c>
    </row>
    <row r="49" spans="2:13" ht="27.75" customHeight="1" x14ac:dyDescent="0.15">
      <c r="B49" s="1280"/>
      <c r="C49" s="1281"/>
      <c r="D49" s="106"/>
      <c r="E49" s="1284" t="s">
        <v>39</v>
      </c>
      <c r="F49" s="1284"/>
      <c r="G49" s="1284"/>
      <c r="H49" s="1285"/>
      <c r="I49" s="107" t="s">
        <v>509</v>
      </c>
      <c r="J49" s="108" t="s">
        <v>509</v>
      </c>
      <c r="K49" s="108" t="s">
        <v>509</v>
      </c>
      <c r="L49" s="108" t="s">
        <v>509</v>
      </c>
      <c r="M49" s="109" t="s">
        <v>509</v>
      </c>
    </row>
    <row r="50" spans="2:13" ht="27.75" customHeight="1" x14ac:dyDescent="0.15">
      <c r="B50" s="1289" t="s">
        <v>40</v>
      </c>
      <c r="C50" s="1290"/>
      <c r="D50" s="112"/>
      <c r="E50" s="1284" t="s">
        <v>41</v>
      </c>
      <c r="F50" s="1284"/>
      <c r="G50" s="1284"/>
      <c r="H50" s="1285"/>
      <c r="I50" s="107">
        <v>3855</v>
      </c>
      <c r="J50" s="108">
        <v>4213</v>
      </c>
      <c r="K50" s="108">
        <v>4655</v>
      </c>
      <c r="L50" s="108">
        <v>4993</v>
      </c>
      <c r="M50" s="109">
        <v>4399</v>
      </c>
    </row>
    <row r="51" spans="2:13" ht="27.75" customHeight="1" x14ac:dyDescent="0.15">
      <c r="B51" s="1278"/>
      <c r="C51" s="1279"/>
      <c r="D51" s="106"/>
      <c r="E51" s="1284" t="s">
        <v>42</v>
      </c>
      <c r="F51" s="1284"/>
      <c r="G51" s="1284"/>
      <c r="H51" s="1285"/>
      <c r="I51" s="107">
        <v>40</v>
      </c>
      <c r="J51" s="108">
        <v>22</v>
      </c>
      <c r="K51" s="108">
        <v>1</v>
      </c>
      <c r="L51" s="108">
        <v>0</v>
      </c>
      <c r="M51" s="109" t="s">
        <v>509</v>
      </c>
    </row>
    <row r="52" spans="2:13" ht="27.75" customHeight="1" x14ac:dyDescent="0.15">
      <c r="B52" s="1280"/>
      <c r="C52" s="1281"/>
      <c r="D52" s="106"/>
      <c r="E52" s="1284" t="s">
        <v>43</v>
      </c>
      <c r="F52" s="1284"/>
      <c r="G52" s="1284"/>
      <c r="H52" s="1285"/>
      <c r="I52" s="107">
        <v>3125</v>
      </c>
      <c r="J52" s="108">
        <v>3328</v>
      </c>
      <c r="K52" s="108">
        <v>3351</v>
      </c>
      <c r="L52" s="108">
        <v>3362</v>
      </c>
      <c r="M52" s="109">
        <v>3242</v>
      </c>
    </row>
    <row r="53" spans="2:13" ht="27.75" customHeight="1" thickBot="1" x14ac:dyDescent="0.2">
      <c r="B53" s="1291" t="s">
        <v>44</v>
      </c>
      <c r="C53" s="1292"/>
      <c r="D53" s="113"/>
      <c r="E53" s="1293" t="s">
        <v>45</v>
      </c>
      <c r="F53" s="1293"/>
      <c r="G53" s="1293"/>
      <c r="H53" s="1294"/>
      <c r="I53" s="114">
        <v>-3685</v>
      </c>
      <c r="J53" s="115">
        <v>-3607</v>
      </c>
      <c r="K53" s="115">
        <v>-4089</v>
      </c>
      <c r="L53" s="115">
        <v>-4338</v>
      </c>
      <c r="M53" s="116">
        <v>-3348</v>
      </c>
    </row>
    <row r="54" spans="2:13" ht="27.75" customHeight="1" x14ac:dyDescent="0.15">
      <c r="B54" s="117" t="s">
        <v>46</v>
      </c>
      <c r="C54" s="118"/>
      <c r="D54" s="118"/>
      <c r="E54" s="119"/>
      <c r="F54" s="119"/>
      <c r="G54" s="119"/>
      <c r="H54" s="119"/>
      <c r="I54" s="120"/>
      <c r="J54" s="120"/>
      <c r="K54" s="120"/>
      <c r="L54" s="120"/>
      <c r="M54" s="120"/>
    </row>
    <row r="55" spans="2:13" ht="12.75" customHeight="1" x14ac:dyDescent="0.15"/>
    <row r="56" spans="2:13" ht="12.75" hidden="1" customHeight="1" x14ac:dyDescent="0.15"/>
    <row r="57" spans="2:13" ht="12.75" hidden="1" customHeight="1" x14ac:dyDescent="0.15"/>
    <row r="58" spans="2:13" ht="12.75" hidden="1" customHeight="1" x14ac:dyDescent="0.15"/>
    <row r="66" ht="13.5" hidden="1" customHeight="1" x14ac:dyDescent="0.15"/>
    <row r="67" ht="13.5" hidden="1" customHeight="1" x14ac:dyDescent="0.15"/>
    <row r="68" ht="13.5" hidden="1" customHeight="1" x14ac:dyDescent="0.15"/>
    <row r="69" ht="13.5" hidden="1" customHeight="1" x14ac:dyDescent="0.15"/>
    <row r="70" ht="13.5" hidden="1" customHeight="1" x14ac:dyDescent="0.15"/>
    <row r="71" ht="13.5" hidden="1" customHeight="1" x14ac:dyDescent="0.15"/>
    <row r="72" ht="13.5" hidden="1" customHeight="1" x14ac:dyDescent="0.15"/>
    <row r="73" ht="13.5" hidden="1" customHeight="1" x14ac:dyDescent="0.15"/>
    <row r="74" ht="13.5" hidden="1" customHeight="1" x14ac:dyDescent="0.15"/>
    <row r="75" ht="13.5" hidden="1" customHeight="1" x14ac:dyDescent="0.15"/>
    <row r="76" ht="13.5" hidden="1" customHeight="1" x14ac:dyDescent="0.15"/>
    <row r="77" ht="13.5" hidden="1" customHeight="1" x14ac:dyDescent="0.15"/>
    <row r="78" ht="13.5" hidden="1" customHeight="1" x14ac:dyDescent="0.15"/>
    <row r="79" ht="13.5" hidden="1" customHeight="1" x14ac:dyDescent="0.15"/>
    <row r="80" ht="13.5" hidden="1" customHeight="1" x14ac:dyDescent="0.15"/>
    <row r="81" ht="13.5" hidden="1" customHeight="1" x14ac:dyDescent="0.15"/>
    <row r="82" ht="13.5" hidden="1" customHeight="1" x14ac:dyDescent="0.15"/>
    <row r="83" ht="13.5" hidden="1" customHeight="1" x14ac:dyDescent="0.15"/>
    <row r="84" ht="13.5" hidden="1" customHeight="1" x14ac:dyDescent="0.15"/>
    <row r="85" ht="13.5" hidden="1" customHeight="1" x14ac:dyDescent="0.15"/>
    <row r="86" ht="13.5" hidden="1" customHeight="1" x14ac:dyDescent="0.15"/>
  </sheetData>
  <sheetProtection algorithmName="SHA-512" hashValue="GNZZJHFQdxWTLVJPDRuhlCihWC8RmvhbFQ2ocL1Yd4f+Ws49KHAgUOFi2lvaALYBH4LyVta7avnRiy035cTo0w==" saltValue="cvymTAfk/mTWS6psO5BpHQ==" spinCount="100000" sheet="1" objects="1" scenarios="1"/>
  <mergeCells count="16">
    <mergeCell ref="B50:C52"/>
    <mergeCell ref="E50:H50"/>
    <mergeCell ref="E51:H51"/>
    <mergeCell ref="E52:H52"/>
    <mergeCell ref="B53:C53"/>
    <mergeCell ref="E53:H53"/>
    <mergeCell ref="B41:C49"/>
    <mergeCell ref="E41:H41"/>
    <mergeCell ref="E42:H42"/>
    <mergeCell ref="E43:H43"/>
    <mergeCell ref="E44:H44"/>
    <mergeCell ref="E45:H45"/>
    <mergeCell ref="E46:H46"/>
    <mergeCell ref="E47:H47"/>
    <mergeCell ref="E48:H48"/>
    <mergeCell ref="E49:H49"/>
  </mergeCells>
  <phoneticPr fontId="2"/>
  <printOptions horizontalCentered="1"/>
  <pageMargins left="0" right="0" top="0.19685039370078741" bottom="0" header="0" footer="0"/>
  <pageSetup paperSize="9" scale="60" orientation="landscape" horizontalDpi="300" verticalDpi="300"/>
  <headerFooter alignWithMargins="0">
    <oddFooter>&amp;C&amp;P/&amp;N</oddFooter>
  </headerFooter>
  <rowBreaks count="1" manualBreakCount="1">
    <brk id="58" max="15" man="1"/>
  </rowBreaks>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64"/>
  <sheetViews>
    <sheetView showGridLines="0" zoomScale="70" zoomScaleNormal="70" zoomScaleSheetLayoutView="100" workbookViewId="0"/>
  </sheetViews>
  <sheetFormatPr defaultColWidth="0" defaultRowHeight="0" customHeight="1" zeroHeight="1" x14ac:dyDescent="0.15"/>
  <cols>
    <col min="1" max="1" width="8.25" style="1" customWidth="1"/>
    <col min="2" max="2" width="16.375" style="1" customWidth="1"/>
    <col min="3" max="5" width="26.25" style="1" customWidth="1"/>
    <col min="6" max="8" width="24.25" style="1" customWidth="1"/>
    <col min="9" max="14" width="26" style="1" customWidth="1"/>
    <col min="15" max="15" width="6.125" style="1" customWidth="1"/>
    <col min="16" max="16" width="9" style="1" hidden="1" customWidth="1"/>
    <col min="17" max="20" width="0" style="1" hidden="1" customWidth="1"/>
    <col min="21" max="21" width="9" style="1" hidden="1" customWidth="1"/>
    <col min="22" max="22" width="0" style="1" hidden="1" customWidth="1"/>
    <col min="23" max="23" width="9" style="1" hidden="1" customWidth="1"/>
    <col min="24"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ht="16.5" customHeight="1" x14ac:dyDescent="0.15"/>
    <row r="34" ht="16.5" customHeight="1" x14ac:dyDescent="0.15"/>
    <row r="35" ht="16.5" customHeight="1" x14ac:dyDescent="0.15"/>
    <row r="36" ht="16.5" customHeight="1" x14ac:dyDescent="0.15"/>
    <row r="37" ht="16.5" customHeight="1" x14ac:dyDescent="0.15"/>
    <row r="38" ht="16.5" customHeight="1" x14ac:dyDescent="0.15"/>
    <row r="39" ht="16.5" customHeight="1" x14ac:dyDescent="0.15"/>
    <row r="40" ht="16.5" customHeight="1" x14ac:dyDescent="0.15"/>
    <row r="41" ht="16.5" customHeight="1" x14ac:dyDescent="0.15"/>
    <row r="42" ht="16.5" customHeight="1" x14ac:dyDescent="0.15"/>
    <row r="43" ht="16.5" customHeight="1" x14ac:dyDescent="0.15"/>
    <row r="44" ht="16.5" customHeight="1" x14ac:dyDescent="0.15"/>
    <row r="45" ht="16.5" customHeight="1" x14ac:dyDescent="0.15"/>
    <row r="46" ht="16.5" customHeight="1" x14ac:dyDescent="0.15"/>
    <row r="47" ht="16.5" customHeight="1" x14ac:dyDescent="0.15"/>
    <row r="48" ht="16.5" customHeight="1" x14ac:dyDescent="0.15"/>
    <row r="49" spans="2:8" ht="20.25" customHeight="1" x14ac:dyDescent="0.15"/>
    <row r="50" spans="2:8" ht="16.5" customHeight="1" x14ac:dyDescent="0.15"/>
    <row r="51" spans="2:8" ht="29.25" customHeight="1" x14ac:dyDescent="0.15"/>
    <row r="52" spans="2:8" ht="29.25" customHeight="1" x14ac:dyDescent="0.15"/>
    <row r="53" spans="2:8" ht="52.5" customHeight="1" thickBot="1" x14ac:dyDescent="0.25">
      <c r="B53" s="2"/>
      <c r="C53" s="2"/>
      <c r="D53" s="2"/>
      <c r="E53" s="2"/>
      <c r="F53" s="2"/>
      <c r="G53" s="2"/>
      <c r="H53" s="121" t="s">
        <v>47</v>
      </c>
    </row>
    <row r="54" spans="2:8" ht="29.25" customHeight="1" thickBot="1" x14ac:dyDescent="0.25">
      <c r="B54" s="122" t="s">
        <v>1</v>
      </c>
      <c r="C54" s="123"/>
      <c r="D54" s="123"/>
      <c r="E54" s="124" t="s">
        <v>2</v>
      </c>
      <c r="F54" s="125" t="s">
        <v>553</v>
      </c>
      <c r="G54" s="125" t="s">
        <v>554</v>
      </c>
      <c r="H54" s="126" t="s">
        <v>555</v>
      </c>
    </row>
    <row r="55" spans="2:8" ht="52.5" customHeight="1" x14ac:dyDescent="0.15">
      <c r="B55" s="127"/>
      <c r="C55" s="1303" t="s">
        <v>48</v>
      </c>
      <c r="D55" s="1303"/>
      <c r="E55" s="1304"/>
      <c r="F55" s="128">
        <v>866</v>
      </c>
      <c r="G55" s="128">
        <v>867</v>
      </c>
      <c r="H55" s="129">
        <v>955</v>
      </c>
    </row>
    <row r="56" spans="2:8" ht="52.5" customHeight="1" x14ac:dyDescent="0.15">
      <c r="B56" s="130"/>
      <c r="C56" s="1305" t="s">
        <v>49</v>
      </c>
      <c r="D56" s="1305"/>
      <c r="E56" s="1306"/>
      <c r="F56" s="131">
        <v>171</v>
      </c>
      <c r="G56" s="131">
        <v>492</v>
      </c>
      <c r="H56" s="132">
        <v>571</v>
      </c>
    </row>
    <row r="57" spans="2:8" ht="53.25" customHeight="1" x14ac:dyDescent="0.15">
      <c r="B57" s="130"/>
      <c r="C57" s="1307" t="s">
        <v>50</v>
      </c>
      <c r="D57" s="1307"/>
      <c r="E57" s="1308"/>
      <c r="F57" s="133">
        <v>3385</v>
      </c>
      <c r="G57" s="133">
        <v>3396</v>
      </c>
      <c r="H57" s="134">
        <v>2634</v>
      </c>
    </row>
    <row r="58" spans="2:8" ht="45.75" customHeight="1" x14ac:dyDescent="0.15">
      <c r="B58" s="135"/>
      <c r="C58" s="1295" t="s">
        <v>582</v>
      </c>
      <c r="D58" s="1296"/>
      <c r="E58" s="1297"/>
      <c r="F58" s="136">
        <v>940</v>
      </c>
      <c r="G58" s="136">
        <v>943</v>
      </c>
      <c r="H58" s="137">
        <v>944</v>
      </c>
    </row>
    <row r="59" spans="2:8" ht="45.75" customHeight="1" x14ac:dyDescent="0.15">
      <c r="B59" s="135"/>
      <c r="C59" s="1309" t="s">
        <v>586</v>
      </c>
      <c r="D59" s="1310"/>
      <c r="E59" s="1311"/>
      <c r="F59" s="136">
        <v>1849</v>
      </c>
      <c r="G59" s="136">
        <v>1499</v>
      </c>
      <c r="H59" s="137">
        <v>740</v>
      </c>
    </row>
    <row r="60" spans="2:8" ht="45.75" customHeight="1" x14ac:dyDescent="0.15">
      <c r="B60" s="135"/>
      <c r="C60" s="1295" t="s">
        <v>583</v>
      </c>
      <c r="D60" s="1296"/>
      <c r="E60" s="1297"/>
      <c r="F60" s="136">
        <v>94</v>
      </c>
      <c r="G60" s="136">
        <v>314</v>
      </c>
      <c r="H60" s="137">
        <v>315</v>
      </c>
    </row>
    <row r="61" spans="2:8" ht="45.75" customHeight="1" x14ac:dyDescent="0.15">
      <c r="B61" s="135"/>
      <c r="C61" s="1295" t="s">
        <v>584</v>
      </c>
      <c r="D61" s="1296"/>
      <c r="E61" s="1297"/>
      <c r="F61" s="136">
        <v>25</v>
      </c>
      <c r="G61" s="136">
        <v>184</v>
      </c>
      <c r="H61" s="137">
        <v>169</v>
      </c>
    </row>
    <row r="62" spans="2:8" ht="45.75" customHeight="1" thickBot="1" x14ac:dyDescent="0.2">
      <c r="B62" s="138"/>
      <c r="C62" s="1298" t="s">
        <v>585</v>
      </c>
      <c r="D62" s="1299"/>
      <c r="E62" s="1300"/>
      <c r="F62" s="139">
        <v>121</v>
      </c>
      <c r="G62" s="139">
        <v>122</v>
      </c>
      <c r="H62" s="140">
        <v>122</v>
      </c>
    </row>
    <row r="63" spans="2:8" ht="52.5" customHeight="1" thickBot="1" x14ac:dyDescent="0.2">
      <c r="B63" s="141"/>
      <c r="C63" s="1301" t="s">
        <v>51</v>
      </c>
      <c r="D63" s="1301"/>
      <c r="E63" s="1302"/>
      <c r="F63" s="142">
        <v>4422</v>
      </c>
      <c r="G63" s="142">
        <v>4755</v>
      </c>
      <c r="H63" s="143">
        <v>4159</v>
      </c>
    </row>
    <row r="64" spans="2:8" ht="15" customHeight="1" x14ac:dyDescent="0.15"/>
  </sheetData>
  <sheetProtection algorithmName="SHA-512" hashValue="bPDF1k8NG6QTxa/Y+uNIFRYY1OkZGlavXd8Brr+4RAkmMf8rkvFwmUiBp9/ChGvf4xhjxqJk0632kC/OdsQBmA==" saltValue="WpAkW259uUKQQjFu9fh6oQ=="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pageMargins left="0" right="0" top="0.19685039370078741" bottom="0" header="0" footer="0"/>
  <pageSetup paperSize="9" scale="43" orientation="landscape" verticalDpi="300"/>
  <headerFooter alignWithMargins="0">
    <oddFooter>&amp;C&amp;P/&amp;N</oddFooter>
  </headerFooter>
  <rowBreaks count="1" manualBreakCount="1">
    <brk id="65" max="15" man="1"/>
  </rowBreaks>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ZM160"/>
  <sheetViews>
    <sheetView showGridLines="0" zoomScaleNormal="100" zoomScaleSheetLayoutView="55" workbookViewId="0">
      <selection activeCell="BP75" sqref="BP75:BW76"/>
    </sheetView>
  </sheetViews>
  <sheetFormatPr defaultColWidth="0" defaultRowHeight="13.5" customHeight="1" zeroHeight="1" x14ac:dyDescent="0.15"/>
  <cols>
    <col min="1" max="1" width="6.375" style="388" customWidth="1"/>
    <col min="2" max="107" width="2.5" style="388" customWidth="1"/>
    <col min="108" max="108" width="6.125" style="396" customWidth="1"/>
    <col min="109" max="109" width="5.875" style="395" customWidth="1"/>
    <col min="110" max="110" width="19.125" style="388" hidden="1"/>
    <col min="111" max="115" width="12.625" style="388" hidden="1"/>
    <col min="116" max="349" width="8.625" style="388" hidden="1"/>
    <col min="350" max="355" width="14.875" style="388" hidden="1"/>
    <col min="356" max="357" width="15.875" style="388" hidden="1"/>
    <col min="358" max="363" width="16.125" style="388" hidden="1"/>
    <col min="364" max="364" width="6.125" style="388" hidden="1"/>
    <col min="365" max="365" width="3" style="388" hidden="1"/>
    <col min="366" max="605" width="8.625" style="388" hidden="1"/>
    <col min="606" max="611" width="14.875" style="388" hidden="1"/>
    <col min="612" max="613" width="15.875" style="388" hidden="1"/>
    <col min="614" max="619" width="16.125" style="388" hidden="1"/>
    <col min="620" max="620" width="6.125" style="388" hidden="1"/>
    <col min="621" max="621" width="3" style="388" hidden="1"/>
    <col min="622" max="861" width="8.625" style="388" hidden="1"/>
    <col min="862" max="867" width="14.875" style="388" hidden="1"/>
    <col min="868" max="869" width="15.875" style="388" hidden="1"/>
    <col min="870" max="875" width="16.125" style="388" hidden="1"/>
    <col min="876" max="876" width="6.125" style="388" hidden="1"/>
    <col min="877" max="877" width="3" style="388" hidden="1"/>
    <col min="878" max="1117" width="8.625" style="388" hidden="1"/>
    <col min="1118" max="1123" width="14.875" style="388" hidden="1"/>
    <col min="1124" max="1125" width="15.875" style="388" hidden="1"/>
    <col min="1126" max="1131" width="16.125" style="388" hidden="1"/>
    <col min="1132" max="1132" width="6.125" style="388" hidden="1"/>
    <col min="1133" max="1133" width="3" style="388" hidden="1"/>
    <col min="1134" max="1373" width="8.625" style="388" hidden="1"/>
    <col min="1374" max="1379" width="14.875" style="388" hidden="1"/>
    <col min="1380" max="1381" width="15.875" style="388" hidden="1"/>
    <col min="1382" max="1387" width="16.125" style="388" hidden="1"/>
    <col min="1388" max="1388" width="6.125" style="388" hidden="1"/>
    <col min="1389" max="1389" width="3" style="388" hidden="1"/>
    <col min="1390" max="1629" width="8.625" style="388" hidden="1"/>
    <col min="1630" max="1635" width="14.875" style="388" hidden="1"/>
    <col min="1636" max="1637" width="15.875" style="388" hidden="1"/>
    <col min="1638" max="1643" width="16.125" style="388" hidden="1"/>
    <col min="1644" max="1644" width="6.125" style="388" hidden="1"/>
    <col min="1645" max="1645" width="3" style="388" hidden="1"/>
    <col min="1646" max="1885" width="8.625" style="388" hidden="1"/>
    <col min="1886" max="1891" width="14.875" style="388" hidden="1"/>
    <col min="1892" max="1893" width="15.875" style="388" hidden="1"/>
    <col min="1894" max="1899" width="16.125" style="388" hidden="1"/>
    <col min="1900" max="1900" width="6.125" style="388" hidden="1"/>
    <col min="1901" max="1901" width="3" style="388" hidden="1"/>
    <col min="1902" max="2141" width="8.625" style="388" hidden="1"/>
    <col min="2142" max="2147" width="14.875" style="388" hidden="1"/>
    <col min="2148" max="2149" width="15.875" style="388" hidden="1"/>
    <col min="2150" max="2155" width="16.125" style="388" hidden="1"/>
    <col min="2156" max="2156" width="6.125" style="388" hidden="1"/>
    <col min="2157" max="2157" width="3" style="388" hidden="1"/>
    <col min="2158" max="2397" width="8.625" style="388" hidden="1"/>
    <col min="2398" max="2403" width="14.875" style="388" hidden="1"/>
    <col min="2404" max="2405" width="15.875" style="388" hidden="1"/>
    <col min="2406" max="2411" width="16.125" style="388" hidden="1"/>
    <col min="2412" max="2412" width="6.125" style="388" hidden="1"/>
    <col min="2413" max="2413" width="3" style="388" hidden="1"/>
    <col min="2414" max="2653" width="8.625" style="388" hidden="1"/>
    <col min="2654" max="2659" width="14.875" style="388" hidden="1"/>
    <col min="2660" max="2661" width="15.875" style="388" hidden="1"/>
    <col min="2662" max="2667" width="16.125" style="388" hidden="1"/>
    <col min="2668" max="2668" width="6.125" style="388" hidden="1"/>
    <col min="2669" max="2669" width="3" style="388" hidden="1"/>
    <col min="2670" max="2909" width="8.625" style="388" hidden="1"/>
    <col min="2910" max="2915" width="14.875" style="388" hidden="1"/>
    <col min="2916" max="2917" width="15.875" style="388" hidden="1"/>
    <col min="2918" max="2923" width="16.125" style="388" hidden="1"/>
    <col min="2924" max="2924" width="6.125" style="388" hidden="1"/>
    <col min="2925" max="2925" width="3" style="388" hidden="1"/>
    <col min="2926" max="3165" width="8.625" style="388" hidden="1"/>
    <col min="3166" max="3171" width="14.875" style="388" hidden="1"/>
    <col min="3172" max="3173" width="15.875" style="388" hidden="1"/>
    <col min="3174" max="3179" width="16.125" style="388" hidden="1"/>
    <col min="3180" max="3180" width="6.125" style="388" hidden="1"/>
    <col min="3181" max="3181" width="3" style="388" hidden="1"/>
    <col min="3182" max="3421" width="8.625" style="388" hidden="1"/>
    <col min="3422" max="3427" width="14.875" style="388" hidden="1"/>
    <col min="3428" max="3429" width="15.875" style="388" hidden="1"/>
    <col min="3430" max="3435" width="16.125" style="388" hidden="1"/>
    <col min="3436" max="3436" width="6.125" style="388" hidden="1"/>
    <col min="3437" max="3437" width="3" style="388" hidden="1"/>
    <col min="3438" max="3677" width="8.625" style="388" hidden="1"/>
    <col min="3678" max="3683" width="14.875" style="388" hidden="1"/>
    <col min="3684" max="3685" width="15.875" style="388" hidden="1"/>
    <col min="3686" max="3691" width="16.125" style="388" hidden="1"/>
    <col min="3692" max="3692" width="6.125" style="388" hidden="1"/>
    <col min="3693" max="3693" width="3" style="388" hidden="1"/>
    <col min="3694" max="3933" width="8.625" style="388" hidden="1"/>
    <col min="3934" max="3939" width="14.875" style="388" hidden="1"/>
    <col min="3940" max="3941" width="15.875" style="388" hidden="1"/>
    <col min="3942" max="3947" width="16.125" style="388" hidden="1"/>
    <col min="3948" max="3948" width="6.125" style="388" hidden="1"/>
    <col min="3949" max="3949" width="3" style="388" hidden="1"/>
    <col min="3950" max="4189" width="8.625" style="388" hidden="1"/>
    <col min="4190" max="4195" width="14.875" style="388" hidden="1"/>
    <col min="4196" max="4197" width="15.875" style="388" hidden="1"/>
    <col min="4198" max="4203" width="16.125" style="388" hidden="1"/>
    <col min="4204" max="4204" width="6.125" style="388" hidden="1"/>
    <col min="4205" max="4205" width="3" style="388" hidden="1"/>
    <col min="4206" max="4445" width="8.625" style="388" hidden="1"/>
    <col min="4446" max="4451" width="14.875" style="388" hidden="1"/>
    <col min="4452" max="4453" width="15.875" style="388" hidden="1"/>
    <col min="4454" max="4459" width="16.125" style="388" hidden="1"/>
    <col min="4460" max="4460" width="6.125" style="388" hidden="1"/>
    <col min="4461" max="4461" width="3" style="388" hidden="1"/>
    <col min="4462" max="4701" width="8.625" style="388" hidden="1"/>
    <col min="4702" max="4707" width="14.875" style="388" hidden="1"/>
    <col min="4708" max="4709" width="15.875" style="388" hidden="1"/>
    <col min="4710" max="4715" width="16.125" style="388" hidden="1"/>
    <col min="4716" max="4716" width="6.125" style="388" hidden="1"/>
    <col min="4717" max="4717" width="3" style="388" hidden="1"/>
    <col min="4718" max="4957" width="8.625" style="388" hidden="1"/>
    <col min="4958" max="4963" width="14.875" style="388" hidden="1"/>
    <col min="4964" max="4965" width="15.875" style="388" hidden="1"/>
    <col min="4966" max="4971" width="16.125" style="388" hidden="1"/>
    <col min="4972" max="4972" width="6.125" style="388" hidden="1"/>
    <col min="4973" max="4973" width="3" style="388" hidden="1"/>
    <col min="4974" max="5213" width="8.625" style="388" hidden="1"/>
    <col min="5214" max="5219" width="14.875" style="388" hidden="1"/>
    <col min="5220" max="5221" width="15.875" style="388" hidden="1"/>
    <col min="5222" max="5227" width="16.125" style="388" hidden="1"/>
    <col min="5228" max="5228" width="6.125" style="388" hidden="1"/>
    <col min="5229" max="5229" width="3" style="388" hidden="1"/>
    <col min="5230" max="5469" width="8.625" style="388" hidden="1"/>
    <col min="5470" max="5475" width="14.875" style="388" hidden="1"/>
    <col min="5476" max="5477" width="15.875" style="388" hidden="1"/>
    <col min="5478" max="5483" width="16.125" style="388" hidden="1"/>
    <col min="5484" max="5484" width="6.125" style="388" hidden="1"/>
    <col min="5485" max="5485" width="3" style="388" hidden="1"/>
    <col min="5486" max="5725" width="8.625" style="388" hidden="1"/>
    <col min="5726" max="5731" width="14.875" style="388" hidden="1"/>
    <col min="5732" max="5733" width="15.875" style="388" hidden="1"/>
    <col min="5734" max="5739" width="16.125" style="388" hidden="1"/>
    <col min="5740" max="5740" width="6.125" style="388" hidden="1"/>
    <col min="5741" max="5741" width="3" style="388" hidden="1"/>
    <col min="5742" max="5981" width="8.625" style="388" hidden="1"/>
    <col min="5982" max="5987" width="14.875" style="388" hidden="1"/>
    <col min="5988" max="5989" width="15.875" style="388" hidden="1"/>
    <col min="5990" max="5995" width="16.125" style="388" hidden="1"/>
    <col min="5996" max="5996" width="6.125" style="388" hidden="1"/>
    <col min="5997" max="5997" width="3" style="388" hidden="1"/>
    <col min="5998" max="6237" width="8.625" style="388" hidden="1"/>
    <col min="6238" max="6243" width="14.875" style="388" hidden="1"/>
    <col min="6244" max="6245" width="15.875" style="388" hidden="1"/>
    <col min="6246" max="6251" width="16.125" style="388" hidden="1"/>
    <col min="6252" max="6252" width="6.125" style="388" hidden="1"/>
    <col min="6253" max="6253" width="3" style="388" hidden="1"/>
    <col min="6254" max="6493" width="8.625" style="388" hidden="1"/>
    <col min="6494" max="6499" width="14.875" style="388" hidden="1"/>
    <col min="6500" max="6501" width="15.875" style="388" hidden="1"/>
    <col min="6502" max="6507" width="16.125" style="388" hidden="1"/>
    <col min="6508" max="6508" width="6.125" style="388" hidden="1"/>
    <col min="6509" max="6509" width="3" style="388" hidden="1"/>
    <col min="6510" max="6749" width="8.625" style="388" hidden="1"/>
    <col min="6750" max="6755" width="14.875" style="388" hidden="1"/>
    <col min="6756" max="6757" width="15.875" style="388" hidden="1"/>
    <col min="6758" max="6763" width="16.125" style="388" hidden="1"/>
    <col min="6764" max="6764" width="6.125" style="388" hidden="1"/>
    <col min="6765" max="6765" width="3" style="388" hidden="1"/>
    <col min="6766" max="7005" width="8.625" style="388" hidden="1"/>
    <col min="7006" max="7011" width="14.875" style="388" hidden="1"/>
    <col min="7012" max="7013" width="15.875" style="388" hidden="1"/>
    <col min="7014" max="7019" width="16.125" style="388" hidden="1"/>
    <col min="7020" max="7020" width="6.125" style="388" hidden="1"/>
    <col min="7021" max="7021" width="3" style="388" hidden="1"/>
    <col min="7022" max="7261" width="8.625" style="388" hidden="1"/>
    <col min="7262" max="7267" width="14.875" style="388" hidden="1"/>
    <col min="7268" max="7269" width="15.875" style="388" hidden="1"/>
    <col min="7270" max="7275" width="16.125" style="388" hidden="1"/>
    <col min="7276" max="7276" width="6.125" style="388" hidden="1"/>
    <col min="7277" max="7277" width="3" style="388" hidden="1"/>
    <col min="7278" max="7517" width="8.625" style="388" hidden="1"/>
    <col min="7518" max="7523" width="14.875" style="388" hidden="1"/>
    <col min="7524" max="7525" width="15.875" style="388" hidden="1"/>
    <col min="7526" max="7531" width="16.125" style="388" hidden="1"/>
    <col min="7532" max="7532" width="6.125" style="388" hidden="1"/>
    <col min="7533" max="7533" width="3" style="388" hidden="1"/>
    <col min="7534" max="7773" width="8.625" style="388" hidden="1"/>
    <col min="7774" max="7779" width="14.875" style="388" hidden="1"/>
    <col min="7780" max="7781" width="15.875" style="388" hidden="1"/>
    <col min="7782" max="7787" width="16.125" style="388" hidden="1"/>
    <col min="7788" max="7788" width="6.125" style="388" hidden="1"/>
    <col min="7789" max="7789" width="3" style="388" hidden="1"/>
    <col min="7790" max="8029" width="8.625" style="388" hidden="1"/>
    <col min="8030" max="8035" width="14.875" style="388" hidden="1"/>
    <col min="8036" max="8037" width="15.875" style="388" hidden="1"/>
    <col min="8038" max="8043" width="16.125" style="388" hidden="1"/>
    <col min="8044" max="8044" width="6.125" style="388" hidden="1"/>
    <col min="8045" max="8045" width="3" style="388" hidden="1"/>
    <col min="8046" max="8285" width="8.625" style="388" hidden="1"/>
    <col min="8286" max="8291" width="14.875" style="388" hidden="1"/>
    <col min="8292" max="8293" width="15.875" style="388" hidden="1"/>
    <col min="8294" max="8299" width="16.125" style="388" hidden="1"/>
    <col min="8300" max="8300" width="6.125" style="388" hidden="1"/>
    <col min="8301" max="8301" width="3" style="388" hidden="1"/>
    <col min="8302" max="8541" width="8.625" style="388" hidden="1"/>
    <col min="8542" max="8547" width="14.875" style="388" hidden="1"/>
    <col min="8548" max="8549" width="15.875" style="388" hidden="1"/>
    <col min="8550" max="8555" width="16.125" style="388" hidden="1"/>
    <col min="8556" max="8556" width="6.125" style="388" hidden="1"/>
    <col min="8557" max="8557" width="3" style="388" hidden="1"/>
    <col min="8558" max="8797" width="8.625" style="388" hidden="1"/>
    <col min="8798" max="8803" width="14.875" style="388" hidden="1"/>
    <col min="8804" max="8805" width="15.875" style="388" hidden="1"/>
    <col min="8806" max="8811" width="16.125" style="388" hidden="1"/>
    <col min="8812" max="8812" width="6.125" style="388" hidden="1"/>
    <col min="8813" max="8813" width="3" style="388" hidden="1"/>
    <col min="8814" max="9053" width="8.625" style="388" hidden="1"/>
    <col min="9054" max="9059" width="14.875" style="388" hidden="1"/>
    <col min="9060" max="9061" width="15.875" style="388" hidden="1"/>
    <col min="9062" max="9067" width="16.125" style="388" hidden="1"/>
    <col min="9068" max="9068" width="6.125" style="388" hidden="1"/>
    <col min="9069" max="9069" width="3" style="388" hidden="1"/>
    <col min="9070" max="9309" width="8.625" style="388" hidden="1"/>
    <col min="9310" max="9315" width="14.875" style="388" hidden="1"/>
    <col min="9316" max="9317" width="15.875" style="388" hidden="1"/>
    <col min="9318" max="9323" width="16.125" style="388" hidden="1"/>
    <col min="9324" max="9324" width="6.125" style="388" hidden="1"/>
    <col min="9325" max="9325" width="3" style="388" hidden="1"/>
    <col min="9326" max="9565" width="8.625" style="388" hidden="1"/>
    <col min="9566" max="9571" width="14.875" style="388" hidden="1"/>
    <col min="9572" max="9573" width="15.875" style="388" hidden="1"/>
    <col min="9574" max="9579" width="16.125" style="388" hidden="1"/>
    <col min="9580" max="9580" width="6.125" style="388" hidden="1"/>
    <col min="9581" max="9581" width="3" style="388" hidden="1"/>
    <col min="9582" max="9821" width="8.625" style="388" hidden="1"/>
    <col min="9822" max="9827" width="14.875" style="388" hidden="1"/>
    <col min="9828" max="9829" width="15.875" style="388" hidden="1"/>
    <col min="9830" max="9835" width="16.125" style="388" hidden="1"/>
    <col min="9836" max="9836" width="6.125" style="388" hidden="1"/>
    <col min="9837" max="9837" width="3" style="388" hidden="1"/>
    <col min="9838" max="10077" width="8.625" style="388" hidden="1"/>
    <col min="10078" max="10083" width="14.875" style="388" hidden="1"/>
    <col min="10084" max="10085" width="15.875" style="388" hidden="1"/>
    <col min="10086" max="10091" width="16.125" style="388" hidden="1"/>
    <col min="10092" max="10092" width="6.125" style="388" hidden="1"/>
    <col min="10093" max="10093" width="3" style="388" hidden="1"/>
    <col min="10094" max="10333" width="8.625" style="388" hidden="1"/>
    <col min="10334" max="10339" width="14.875" style="388" hidden="1"/>
    <col min="10340" max="10341" width="15.875" style="388" hidden="1"/>
    <col min="10342" max="10347" width="16.125" style="388" hidden="1"/>
    <col min="10348" max="10348" width="6.125" style="388" hidden="1"/>
    <col min="10349" max="10349" width="3" style="388" hidden="1"/>
    <col min="10350" max="10589" width="8.625" style="388" hidden="1"/>
    <col min="10590" max="10595" width="14.875" style="388" hidden="1"/>
    <col min="10596" max="10597" width="15.875" style="388" hidden="1"/>
    <col min="10598" max="10603" width="16.125" style="388" hidden="1"/>
    <col min="10604" max="10604" width="6.125" style="388" hidden="1"/>
    <col min="10605" max="10605" width="3" style="388" hidden="1"/>
    <col min="10606" max="10845" width="8.625" style="388" hidden="1"/>
    <col min="10846" max="10851" width="14.875" style="388" hidden="1"/>
    <col min="10852" max="10853" width="15.875" style="388" hidden="1"/>
    <col min="10854" max="10859" width="16.125" style="388" hidden="1"/>
    <col min="10860" max="10860" width="6.125" style="388" hidden="1"/>
    <col min="10861" max="10861" width="3" style="388" hidden="1"/>
    <col min="10862" max="11101" width="8.625" style="388" hidden="1"/>
    <col min="11102" max="11107" width="14.875" style="388" hidden="1"/>
    <col min="11108" max="11109" width="15.875" style="388" hidden="1"/>
    <col min="11110" max="11115" width="16.125" style="388" hidden="1"/>
    <col min="11116" max="11116" width="6.125" style="388" hidden="1"/>
    <col min="11117" max="11117" width="3" style="388" hidden="1"/>
    <col min="11118" max="11357" width="8.625" style="388" hidden="1"/>
    <col min="11358" max="11363" width="14.875" style="388" hidden="1"/>
    <col min="11364" max="11365" width="15.875" style="388" hidden="1"/>
    <col min="11366" max="11371" width="16.125" style="388" hidden="1"/>
    <col min="11372" max="11372" width="6.125" style="388" hidden="1"/>
    <col min="11373" max="11373" width="3" style="388" hidden="1"/>
    <col min="11374" max="11613" width="8.625" style="388" hidden="1"/>
    <col min="11614" max="11619" width="14.875" style="388" hidden="1"/>
    <col min="11620" max="11621" width="15.875" style="388" hidden="1"/>
    <col min="11622" max="11627" width="16.125" style="388" hidden="1"/>
    <col min="11628" max="11628" width="6.125" style="388" hidden="1"/>
    <col min="11629" max="11629" width="3" style="388" hidden="1"/>
    <col min="11630" max="11869" width="8.625" style="388" hidden="1"/>
    <col min="11870" max="11875" width="14.875" style="388" hidden="1"/>
    <col min="11876" max="11877" width="15.875" style="388" hidden="1"/>
    <col min="11878" max="11883" width="16.125" style="388" hidden="1"/>
    <col min="11884" max="11884" width="6.125" style="388" hidden="1"/>
    <col min="11885" max="11885" width="3" style="388" hidden="1"/>
    <col min="11886" max="12125" width="8.625" style="388" hidden="1"/>
    <col min="12126" max="12131" width="14.875" style="388" hidden="1"/>
    <col min="12132" max="12133" width="15.875" style="388" hidden="1"/>
    <col min="12134" max="12139" width="16.125" style="388" hidden="1"/>
    <col min="12140" max="12140" width="6.125" style="388" hidden="1"/>
    <col min="12141" max="12141" width="3" style="388" hidden="1"/>
    <col min="12142" max="12381" width="8.625" style="388" hidden="1"/>
    <col min="12382" max="12387" width="14.875" style="388" hidden="1"/>
    <col min="12388" max="12389" width="15.875" style="388" hidden="1"/>
    <col min="12390" max="12395" width="16.125" style="388" hidden="1"/>
    <col min="12396" max="12396" width="6.125" style="388" hidden="1"/>
    <col min="12397" max="12397" width="3" style="388" hidden="1"/>
    <col min="12398" max="12637" width="8.625" style="388" hidden="1"/>
    <col min="12638" max="12643" width="14.875" style="388" hidden="1"/>
    <col min="12644" max="12645" width="15.875" style="388" hidden="1"/>
    <col min="12646" max="12651" width="16.125" style="388" hidden="1"/>
    <col min="12652" max="12652" width="6.125" style="388" hidden="1"/>
    <col min="12653" max="12653" width="3" style="388" hidden="1"/>
    <col min="12654" max="12893" width="8.625" style="388" hidden="1"/>
    <col min="12894" max="12899" width="14.875" style="388" hidden="1"/>
    <col min="12900" max="12901" width="15.875" style="388" hidden="1"/>
    <col min="12902" max="12907" width="16.125" style="388" hidden="1"/>
    <col min="12908" max="12908" width="6.125" style="388" hidden="1"/>
    <col min="12909" max="12909" width="3" style="388" hidden="1"/>
    <col min="12910" max="13149" width="8.625" style="388" hidden="1"/>
    <col min="13150" max="13155" width="14.875" style="388" hidden="1"/>
    <col min="13156" max="13157" width="15.875" style="388" hidden="1"/>
    <col min="13158" max="13163" width="16.125" style="388" hidden="1"/>
    <col min="13164" max="13164" width="6.125" style="388" hidden="1"/>
    <col min="13165" max="13165" width="3" style="388" hidden="1"/>
    <col min="13166" max="13405" width="8.625" style="388" hidden="1"/>
    <col min="13406" max="13411" width="14.875" style="388" hidden="1"/>
    <col min="13412" max="13413" width="15.875" style="388" hidden="1"/>
    <col min="13414" max="13419" width="16.125" style="388" hidden="1"/>
    <col min="13420" max="13420" width="6.125" style="388" hidden="1"/>
    <col min="13421" max="13421" width="3" style="388" hidden="1"/>
    <col min="13422" max="13661" width="8.625" style="388" hidden="1"/>
    <col min="13662" max="13667" width="14.875" style="388" hidden="1"/>
    <col min="13668" max="13669" width="15.875" style="388" hidden="1"/>
    <col min="13670" max="13675" width="16.125" style="388" hidden="1"/>
    <col min="13676" max="13676" width="6.125" style="388" hidden="1"/>
    <col min="13677" max="13677" width="3" style="388" hidden="1"/>
    <col min="13678" max="13917" width="8.625" style="388" hidden="1"/>
    <col min="13918" max="13923" width="14.875" style="388" hidden="1"/>
    <col min="13924" max="13925" width="15.875" style="388" hidden="1"/>
    <col min="13926" max="13931" width="16.125" style="388" hidden="1"/>
    <col min="13932" max="13932" width="6.125" style="388" hidden="1"/>
    <col min="13933" max="13933" width="3" style="388" hidden="1"/>
    <col min="13934" max="14173" width="8.625" style="388" hidden="1"/>
    <col min="14174" max="14179" width="14.875" style="388" hidden="1"/>
    <col min="14180" max="14181" width="15.875" style="388" hidden="1"/>
    <col min="14182" max="14187" width="16.125" style="388" hidden="1"/>
    <col min="14188" max="14188" width="6.125" style="388" hidden="1"/>
    <col min="14189" max="14189" width="3" style="388" hidden="1"/>
    <col min="14190" max="14429" width="8.625" style="388" hidden="1"/>
    <col min="14430" max="14435" width="14.875" style="388" hidden="1"/>
    <col min="14436" max="14437" width="15.875" style="388" hidden="1"/>
    <col min="14438" max="14443" width="16.125" style="388" hidden="1"/>
    <col min="14444" max="14444" width="6.125" style="388" hidden="1"/>
    <col min="14445" max="14445" width="3" style="388" hidden="1"/>
    <col min="14446" max="14685" width="8.625" style="388" hidden="1"/>
    <col min="14686" max="14691" width="14.875" style="388" hidden="1"/>
    <col min="14692" max="14693" width="15.875" style="388" hidden="1"/>
    <col min="14694" max="14699" width="16.125" style="388" hidden="1"/>
    <col min="14700" max="14700" width="6.125" style="388" hidden="1"/>
    <col min="14701" max="14701" width="3" style="388" hidden="1"/>
    <col min="14702" max="14941" width="8.625" style="388" hidden="1"/>
    <col min="14942" max="14947" width="14.875" style="388" hidden="1"/>
    <col min="14948" max="14949" width="15.875" style="388" hidden="1"/>
    <col min="14950" max="14955" width="16.125" style="388" hidden="1"/>
    <col min="14956" max="14956" width="6.125" style="388" hidden="1"/>
    <col min="14957" max="14957" width="3" style="388" hidden="1"/>
    <col min="14958" max="15197" width="8.625" style="388" hidden="1"/>
    <col min="15198" max="15203" width="14.875" style="388" hidden="1"/>
    <col min="15204" max="15205" width="15.875" style="388" hidden="1"/>
    <col min="15206" max="15211" width="16.125" style="388" hidden="1"/>
    <col min="15212" max="15212" width="6.125" style="388" hidden="1"/>
    <col min="15213" max="15213" width="3" style="388" hidden="1"/>
    <col min="15214" max="15453" width="8.625" style="388" hidden="1"/>
    <col min="15454" max="15459" width="14.875" style="388" hidden="1"/>
    <col min="15460" max="15461" width="15.875" style="388" hidden="1"/>
    <col min="15462" max="15467" width="16.125" style="388" hidden="1"/>
    <col min="15468" max="15468" width="6.125" style="388" hidden="1"/>
    <col min="15469" max="15469" width="3" style="388" hidden="1"/>
    <col min="15470" max="15709" width="8.625" style="388" hidden="1"/>
    <col min="15710" max="15715" width="14.875" style="388" hidden="1"/>
    <col min="15716" max="15717" width="15.875" style="388" hidden="1"/>
    <col min="15718" max="15723" width="16.125" style="388" hidden="1"/>
    <col min="15724" max="15724" width="6.125" style="388" hidden="1"/>
    <col min="15725" max="15725" width="3" style="388" hidden="1"/>
    <col min="15726" max="15965" width="8.625" style="388" hidden="1"/>
    <col min="15966" max="15971" width="14.875" style="388" hidden="1"/>
    <col min="15972" max="15973" width="15.875" style="388" hidden="1"/>
    <col min="15974" max="15979" width="16.125" style="388" hidden="1"/>
    <col min="15980" max="15980" width="6.125" style="388" hidden="1"/>
    <col min="15981" max="15981" width="3" style="388" hidden="1"/>
    <col min="15982" max="16221" width="8.625" style="388" hidden="1"/>
    <col min="16222" max="16227" width="14.875" style="388" hidden="1"/>
    <col min="16228" max="16229" width="15.875" style="388" hidden="1"/>
    <col min="16230" max="16235" width="16.125" style="388" hidden="1"/>
    <col min="16236" max="16236" width="6.125" style="388" hidden="1"/>
    <col min="16237" max="16237" width="3" style="388" hidden="1"/>
    <col min="16238" max="16384" width="8.625" style="388" hidden="1"/>
  </cols>
  <sheetData>
    <row r="1" spans="1:143" ht="42.75" customHeight="1" x14ac:dyDescent="0.15">
      <c r="A1" s="386"/>
      <c r="B1" s="387"/>
      <c r="DD1" s="388"/>
      <c r="DE1" s="388"/>
    </row>
    <row r="2" spans="1:143" ht="25.5" customHeight="1" x14ac:dyDescent="0.15">
      <c r="A2" s="389"/>
      <c r="C2" s="389"/>
      <c r="O2" s="389"/>
      <c r="P2" s="389"/>
      <c r="Q2" s="389"/>
      <c r="R2" s="389"/>
      <c r="S2" s="389"/>
      <c r="T2" s="389"/>
      <c r="U2" s="389"/>
      <c r="V2" s="389"/>
      <c r="W2" s="389"/>
      <c r="X2" s="389"/>
      <c r="Y2" s="389"/>
      <c r="Z2" s="389"/>
      <c r="AA2" s="389"/>
      <c r="AB2" s="389"/>
      <c r="AC2" s="389"/>
      <c r="AD2" s="389"/>
      <c r="AE2" s="389"/>
      <c r="AF2" s="389"/>
      <c r="AG2" s="389"/>
      <c r="AH2" s="389"/>
      <c r="AI2" s="389"/>
      <c r="AU2" s="389"/>
      <c r="BG2" s="389"/>
      <c r="BS2" s="389"/>
      <c r="CE2" s="389"/>
      <c r="CQ2" s="389"/>
      <c r="DD2" s="388"/>
      <c r="DE2" s="388"/>
    </row>
    <row r="3" spans="1:143" ht="25.5" customHeight="1" x14ac:dyDescent="0.15">
      <c r="A3" s="389"/>
      <c r="C3" s="389"/>
      <c r="O3" s="389"/>
      <c r="P3" s="389"/>
      <c r="Q3" s="389"/>
      <c r="R3" s="389"/>
      <c r="S3" s="389"/>
      <c r="T3" s="389"/>
      <c r="U3" s="389"/>
      <c r="V3" s="389"/>
      <c r="W3" s="389"/>
      <c r="X3" s="389"/>
      <c r="Y3" s="389"/>
      <c r="Z3" s="389"/>
      <c r="AA3" s="389"/>
      <c r="AB3" s="389"/>
      <c r="AC3" s="389"/>
      <c r="AD3" s="389"/>
      <c r="AE3" s="389"/>
      <c r="AF3" s="389"/>
      <c r="AG3" s="389"/>
      <c r="AH3" s="389"/>
      <c r="AI3" s="389"/>
      <c r="AU3" s="389"/>
      <c r="BG3" s="389"/>
      <c r="BS3" s="389"/>
      <c r="CE3" s="389"/>
      <c r="CQ3" s="389"/>
      <c r="DD3" s="388"/>
      <c r="DE3" s="388"/>
    </row>
    <row r="4" spans="1:143" s="291" customFormat="1" x14ac:dyDescent="0.15">
      <c r="A4" s="389"/>
      <c r="B4" s="389"/>
      <c r="C4" s="389"/>
      <c r="D4" s="389"/>
      <c r="E4" s="389"/>
      <c r="F4" s="389"/>
      <c r="G4" s="389"/>
      <c r="H4" s="389"/>
      <c r="I4" s="389"/>
      <c r="J4" s="389"/>
      <c r="K4" s="389"/>
      <c r="L4" s="389"/>
      <c r="M4" s="389"/>
      <c r="N4" s="389"/>
      <c r="O4" s="389"/>
      <c r="P4" s="389"/>
      <c r="Q4" s="389"/>
      <c r="R4" s="389"/>
      <c r="S4" s="389"/>
      <c r="T4" s="389"/>
      <c r="U4" s="389"/>
      <c r="V4" s="389"/>
      <c r="W4" s="389"/>
      <c r="X4" s="389"/>
      <c r="Y4" s="389"/>
      <c r="Z4" s="389"/>
      <c r="AA4" s="389"/>
      <c r="AB4" s="389"/>
      <c r="AC4" s="389"/>
      <c r="AD4" s="389"/>
      <c r="AE4" s="389"/>
      <c r="AF4" s="389"/>
      <c r="AG4" s="389"/>
      <c r="AH4" s="389"/>
      <c r="AI4" s="389"/>
      <c r="AJ4" s="389"/>
      <c r="AK4" s="389"/>
      <c r="AL4" s="389"/>
      <c r="AM4" s="389"/>
      <c r="AN4" s="389"/>
      <c r="AO4" s="389"/>
      <c r="AP4" s="389"/>
      <c r="AQ4" s="389"/>
      <c r="AR4" s="389"/>
      <c r="AS4" s="389"/>
      <c r="AT4" s="389"/>
      <c r="AU4" s="389"/>
      <c r="AV4" s="389"/>
      <c r="AW4" s="389"/>
      <c r="AX4" s="389"/>
      <c r="AY4" s="389"/>
      <c r="AZ4" s="389"/>
      <c r="BA4" s="389"/>
      <c r="BB4" s="389"/>
      <c r="BC4" s="389"/>
      <c r="BD4" s="389"/>
      <c r="BE4" s="389"/>
      <c r="BF4" s="389"/>
      <c r="BG4" s="389"/>
      <c r="BH4" s="389"/>
      <c r="BI4" s="389"/>
      <c r="BJ4" s="389"/>
      <c r="BK4" s="389"/>
      <c r="BL4" s="389"/>
      <c r="BM4" s="389"/>
      <c r="BN4" s="389"/>
      <c r="BO4" s="389"/>
      <c r="BP4" s="389"/>
      <c r="BQ4" s="389"/>
      <c r="BR4" s="389"/>
      <c r="BS4" s="389"/>
      <c r="BT4" s="389"/>
      <c r="BU4" s="389"/>
      <c r="BV4" s="389"/>
      <c r="BW4" s="389"/>
      <c r="BX4" s="389"/>
      <c r="BY4" s="389"/>
      <c r="BZ4" s="389"/>
      <c r="CA4" s="389"/>
      <c r="CB4" s="389"/>
      <c r="CC4" s="389"/>
      <c r="CD4" s="389"/>
      <c r="CE4" s="389"/>
      <c r="CF4" s="389"/>
      <c r="CG4" s="389"/>
      <c r="CH4" s="389"/>
      <c r="CI4" s="389"/>
      <c r="CJ4" s="389"/>
      <c r="CK4" s="389"/>
      <c r="CL4" s="389"/>
      <c r="CM4" s="389"/>
      <c r="CN4" s="389"/>
      <c r="CO4" s="389"/>
      <c r="CP4" s="389"/>
      <c r="CQ4" s="389"/>
      <c r="CR4" s="389"/>
      <c r="CS4" s="389"/>
      <c r="CT4" s="389"/>
      <c r="CU4" s="389"/>
      <c r="CV4" s="389"/>
      <c r="CW4" s="389"/>
      <c r="CX4" s="389"/>
      <c r="CY4" s="389"/>
      <c r="CZ4" s="389"/>
      <c r="DA4" s="389"/>
      <c r="DB4" s="389"/>
      <c r="DC4" s="389"/>
      <c r="DD4" s="389"/>
      <c r="DE4" s="389"/>
      <c r="DF4" s="292"/>
      <c r="DG4" s="292"/>
      <c r="DH4" s="292"/>
      <c r="DI4" s="292"/>
      <c r="DJ4" s="292"/>
      <c r="DK4" s="292"/>
      <c r="DL4" s="292"/>
      <c r="DM4" s="292"/>
      <c r="DN4" s="292"/>
      <c r="DO4" s="292"/>
      <c r="DP4" s="292"/>
      <c r="DQ4" s="292"/>
      <c r="DR4" s="292"/>
      <c r="DS4" s="292"/>
      <c r="DT4" s="292"/>
      <c r="DU4" s="292"/>
      <c r="DV4" s="292"/>
      <c r="DW4" s="292"/>
    </row>
    <row r="5" spans="1:143" s="291" customFormat="1" x14ac:dyDescent="0.15">
      <c r="A5" s="389"/>
      <c r="B5" s="389"/>
      <c r="C5" s="389"/>
      <c r="D5" s="389"/>
      <c r="E5" s="389"/>
      <c r="F5" s="389"/>
      <c r="G5" s="389"/>
      <c r="H5" s="389"/>
      <c r="I5" s="389"/>
      <c r="J5" s="389"/>
      <c r="K5" s="389"/>
      <c r="L5" s="389"/>
      <c r="M5" s="389"/>
      <c r="N5" s="389"/>
      <c r="O5" s="389"/>
      <c r="P5" s="389"/>
      <c r="Q5" s="389"/>
      <c r="R5" s="389"/>
      <c r="S5" s="389"/>
      <c r="T5" s="389"/>
      <c r="U5" s="389"/>
      <c r="V5" s="389"/>
      <c r="W5" s="389"/>
      <c r="X5" s="389"/>
      <c r="Y5" s="389"/>
      <c r="Z5" s="389"/>
      <c r="AA5" s="389"/>
      <c r="AB5" s="389"/>
      <c r="AC5" s="389"/>
      <c r="AD5" s="389"/>
      <c r="AE5" s="389"/>
      <c r="AF5" s="389"/>
      <c r="AG5" s="389"/>
      <c r="AH5" s="389"/>
      <c r="AI5" s="389"/>
      <c r="AJ5" s="389"/>
      <c r="AK5" s="389"/>
      <c r="AL5" s="389"/>
      <c r="AM5" s="389"/>
      <c r="AN5" s="389"/>
      <c r="AO5" s="389"/>
      <c r="AP5" s="389"/>
      <c r="AQ5" s="389"/>
      <c r="AR5" s="389"/>
      <c r="AS5" s="389"/>
      <c r="AT5" s="389"/>
      <c r="AU5" s="389"/>
      <c r="AV5" s="389"/>
      <c r="AW5" s="389"/>
      <c r="AX5" s="389"/>
      <c r="AY5" s="389"/>
      <c r="AZ5" s="389"/>
      <c r="BA5" s="389"/>
      <c r="BB5" s="389"/>
      <c r="BC5" s="389"/>
      <c r="BD5" s="389"/>
      <c r="BE5" s="389"/>
      <c r="BF5" s="389"/>
      <c r="BG5" s="389"/>
      <c r="BH5" s="389"/>
      <c r="BI5" s="389"/>
      <c r="BJ5" s="389"/>
      <c r="BK5" s="389"/>
      <c r="BL5" s="389"/>
      <c r="BM5" s="389"/>
      <c r="BN5" s="389"/>
      <c r="BO5" s="389"/>
      <c r="BP5" s="389"/>
      <c r="BQ5" s="389"/>
      <c r="BR5" s="389"/>
      <c r="BS5" s="389"/>
      <c r="BT5" s="389"/>
      <c r="BU5" s="389"/>
      <c r="BV5" s="389"/>
      <c r="BW5" s="389"/>
      <c r="BX5" s="389"/>
      <c r="BY5" s="389"/>
      <c r="BZ5" s="389"/>
      <c r="CA5" s="389"/>
      <c r="CB5" s="389"/>
      <c r="CC5" s="389"/>
      <c r="CD5" s="389"/>
      <c r="CE5" s="389"/>
      <c r="CF5" s="389"/>
      <c r="CG5" s="389"/>
      <c r="CH5" s="389"/>
      <c r="CI5" s="389"/>
      <c r="CJ5" s="389"/>
      <c r="CK5" s="389"/>
      <c r="CL5" s="389"/>
      <c r="CM5" s="389"/>
      <c r="CN5" s="389"/>
      <c r="CO5" s="389"/>
      <c r="CP5" s="389"/>
      <c r="CQ5" s="389"/>
      <c r="CR5" s="389"/>
      <c r="CS5" s="389"/>
      <c r="CT5" s="389"/>
      <c r="CU5" s="389"/>
      <c r="CV5" s="389"/>
      <c r="CW5" s="389"/>
      <c r="CX5" s="389"/>
      <c r="CY5" s="389"/>
      <c r="CZ5" s="389"/>
      <c r="DA5" s="389"/>
      <c r="DB5" s="389"/>
      <c r="DC5" s="389"/>
      <c r="DD5" s="389"/>
      <c r="DE5" s="389"/>
      <c r="DF5" s="292"/>
      <c r="DG5" s="292"/>
      <c r="DH5" s="292"/>
      <c r="DI5" s="292"/>
      <c r="DJ5" s="292"/>
      <c r="DK5" s="292"/>
      <c r="DL5" s="292"/>
      <c r="DM5" s="292"/>
      <c r="DN5" s="292"/>
      <c r="DO5" s="292"/>
      <c r="DP5" s="292"/>
      <c r="DQ5" s="292"/>
      <c r="DR5" s="292"/>
      <c r="DS5" s="292"/>
      <c r="DT5" s="292"/>
      <c r="DU5" s="292"/>
      <c r="DV5" s="292"/>
      <c r="DW5" s="292"/>
    </row>
    <row r="6" spans="1:143" s="291" customFormat="1" x14ac:dyDescent="0.15">
      <c r="A6" s="389"/>
      <c r="B6" s="389"/>
      <c r="C6" s="389"/>
      <c r="D6" s="389"/>
      <c r="E6" s="389"/>
      <c r="F6" s="389"/>
      <c r="G6" s="389"/>
      <c r="H6" s="389"/>
      <c r="I6" s="389"/>
      <c r="J6" s="389"/>
      <c r="K6" s="389"/>
      <c r="L6" s="389"/>
      <c r="M6" s="389"/>
      <c r="N6" s="389"/>
      <c r="O6" s="389"/>
      <c r="P6" s="389"/>
      <c r="Q6" s="389"/>
      <c r="R6" s="389"/>
      <c r="S6" s="389"/>
      <c r="T6" s="389"/>
      <c r="U6" s="389"/>
      <c r="V6" s="389"/>
      <c r="W6" s="389"/>
      <c r="X6" s="389"/>
      <c r="Y6" s="389"/>
      <c r="Z6" s="389"/>
      <c r="AA6" s="389"/>
      <c r="AB6" s="389"/>
      <c r="AC6" s="389"/>
      <c r="AD6" s="389"/>
      <c r="AE6" s="389"/>
      <c r="AF6" s="389"/>
      <c r="AG6" s="389"/>
      <c r="AH6" s="389"/>
      <c r="AI6" s="389"/>
      <c r="AJ6" s="389"/>
      <c r="AK6" s="389"/>
      <c r="AL6" s="389"/>
      <c r="AM6" s="389"/>
      <c r="AN6" s="389"/>
      <c r="AO6" s="389"/>
      <c r="AP6" s="389"/>
      <c r="AQ6" s="389"/>
      <c r="AR6" s="389"/>
      <c r="AS6" s="389"/>
      <c r="AT6" s="389"/>
      <c r="AU6" s="389"/>
      <c r="AV6" s="389"/>
      <c r="AW6" s="389"/>
      <c r="AX6" s="389"/>
      <c r="AY6" s="389"/>
      <c r="AZ6" s="389"/>
      <c r="BA6" s="389"/>
      <c r="BB6" s="389"/>
      <c r="BC6" s="389"/>
      <c r="BD6" s="389"/>
      <c r="BE6" s="389"/>
      <c r="BF6" s="389"/>
      <c r="BG6" s="389"/>
      <c r="BH6" s="389"/>
      <c r="BI6" s="389"/>
      <c r="BJ6" s="389"/>
      <c r="BK6" s="389"/>
      <c r="BL6" s="389"/>
      <c r="BM6" s="389"/>
      <c r="BN6" s="389"/>
      <c r="BO6" s="389"/>
      <c r="BP6" s="389"/>
      <c r="BQ6" s="389"/>
      <c r="BR6" s="389"/>
      <c r="BS6" s="389"/>
      <c r="BT6" s="389"/>
      <c r="BU6" s="389"/>
      <c r="BV6" s="389"/>
      <c r="BW6" s="389"/>
      <c r="BX6" s="389"/>
      <c r="BY6" s="389"/>
      <c r="BZ6" s="389"/>
      <c r="CA6" s="389"/>
      <c r="CB6" s="389"/>
      <c r="CC6" s="389"/>
      <c r="CD6" s="389"/>
      <c r="CE6" s="389"/>
      <c r="CF6" s="389"/>
      <c r="CG6" s="389"/>
      <c r="CH6" s="389"/>
      <c r="CI6" s="389"/>
      <c r="CJ6" s="389"/>
      <c r="CK6" s="389"/>
      <c r="CL6" s="389"/>
      <c r="CM6" s="389"/>
      <c r="CN6" s="389"/>
      <c r="CO6" s="389"/>
      <c r="CP6" s="389"/>
      <c r="CQ6" s="389"/>
      <c r="CR6" s="389"/>
      <c r="CS6" s="389"/>
      <c r="CT6" s="389"/>
      <c r="CU6" s="389"/>
      <c r="CV6" s="389"/>
      <c r="CW6" s="389"/>
      <c r="CX6" s="389"/>
      <c r="CY6" s="389"/>
      <c r="CZ6" s="389"/>
      <c r="DA6" s="389"/>
      <c r="DB6" s="389"/>
      <c r="DC6" s="389"/>
      <c r="DD6" s="389"/>
      <c r="DE6" s="389"/>
      <c r="DF6" s="292"/>
      <c r="DG6" s="292"/>
      <c r="DH6" s="292"/>
      <c r="DI6" s="292"/>
      <c r="DJ6" s="292"/>
      <c r="DK6" s="292"/>
      <c r="DL6" s="292"/>
      <c r="DM6" s="292"/>
      <c r="DN6" s="292"/>
      <c r="DO6" s="292"/>
      <c r="DP6" s="292"/>
      <c r="DQ6" s="292"/>
      <c r="DR6" s="292"/>
      <c r="DS6" s="292"/>
      <c r="DT6" s="292"/>
      <c r="DU6" s="292"/>
      <c r="DV6" s="292"/>
      <c r="DW6" s="292"/>
    </row>
    <row r="7" spans="1:143" s="291" customFormat="1" x14ac:dyDescent="0.15">
      <c r="A7" s="389"/>
      <c r="B7" s="389"/>
      <c r="C7" s="389"/>
      <c r="D7" s="389"/>
      <c r="E7" s="389"/>
      <c r="F7" s="389"/>
      <c r="G7" s="389"/>
      <c r="H7" s="389"/>
      <c r="I7" s="389"/>
      <c r="J7" s="389"/>
      <c r="K7" s="389"/>
      <c r="L7" s="389"/>
      <c r="M7" s="389"/>
      <c r="N7" s="389"/>
      <c r="O7" s="389"/>
      <c r="P7" s="389"/>
      <c r="Q7" s="389"/>
      <c r="R7" s="389"/>
      <c r="S7" s="389"/>
      <c r="T7" s="389"/>
      <c r="U7" s="389"/>
      <c r="V7" s="389"/>
      <c r="W7" s="389"/>
      <c r="X7" s="389"/>
      <c r="Y7" s="389"/>
      <c r="Z7" s="389"/>
      <c r="AA7" s="389"/>
      <c r="AB7" s="389"/>
      <c r="AC7" s="389"/>
      <c r="AD7" s="389"/>
      <c r="AE7" s="389"/>
      <c r="AF7" s="389"/>
      <c r="AG7" s="389"/>
      <c r="AH7" s="389"/>
      <c r="AI7" s="389"/>
      <c r="AJ7" s="389"/>
      <c r="AK7" s="389"/>
      <c r="AL7" s="389"/>
      <c r="AM7" s="389"/>
      <c r="AN7" s="389"/>
      <c r="AO7" s="389"/>
      <c r="AP7" s="389"/>
      <c r="AQ7" s="389"/>
      <c r="AR7" s="389"/>
      <c r="AS7" s="389"/>
      <c r="AT7" s="389"/>
      <c r="AU7" s="389"/>
      <c r="AV7" s="389"/>
      <c r="AW7" s="389"/>
      <c r="AX7" s="389"/>
      <c r="AY7" s="389"/>
      <c r="AZ7" s="389"/>
      <c r="BA7" s="389"/>
      <c r="BB7" s="389"/>
      <c r="BC7" s="389"/>
      <c r="BD7" s="389"/>
      <c r="BE7" s="389"/>
      <c r="BF7" s="389"/>
      <c r="BG7" s="389"/>
      <c r="BH7" s="389"/>
      <c r="BI7" s="389"/>
      <c r="BJ7" s="389"/>
      <c r="BK7" s="389"/>
      <c r="BL7" s="389"/>
      <c r="BM7" s="389"/>
      <c r="BN7" s="389"/>
      <c r="BO7" s="389"/>
      <c r="BP7" s="389"/>
      <c r="BQ7" s="389"/>
      <c r="BR7" s="389"/>
      <c r="BS7" s="389"/>
      <c r="BT7" s="389"/>
      <c r="BU7" s="389"/>
      <c r="BV7" s="389"/>
      <c r="BW7" s="389"/>
      <c r="BX7" s="389"/>
      <c r="BY7" s="389"/>
      <c r="BZ7" s="389"/>
      <c r="CA7" s="389"/>
      <c r="CB7" s="389"/>
      <c r="CC7" s="389"/>
      <c r="CD7" s="389"/>
      <c r="CE7" s="389"/>
      <c r="CF7" s="389"/>
      <c r="CG7" s="389"/>
      <c r="CH7" s="389"/>
      <c r="CI7" s="389"/>
      <c r="CJ7" s="389"/>
      <c r="CK7" s="389"/>
      <c r="CL7" s="389"/>
      <c r="CM7" s="389"/>
      <c r="CN7" s="389"/>
      <c r="CO7" s="389"/>
      <c r="CP7" s="389"/>
      <c r="CQ7" s="389"/>
      <c r="CR7" s="389"/>
      <c r="CS7" s="389"/>
      <c r="CT7" s="389"/>
      <c r="CU7" s="389"/>
      <c r="CV7" s="389"/>
      <c r="CW7" s="389"/>
      <c r="CX7" s="389"/>
      <c r="CY7" s="389"/>
      <c r="CZ7" s="389"/>
      <c r="DA7" s="389"/>
      <c r="DB7" s="389"/>
      <c r="DC7" s="389"/>
      <c r="DD7" s="389"/>
      <c r="DE7" s="389"/>
      <c r="DF7" s="292"/>
      <c r="DG7" s="292"/>
      <c r="DH7" s="292"/>
      <c r="DI7" s="292"/>
      <c r="DJ7" s="292"/>
      <c r="DK7" s="292"/>
      <c r="DL7" s="292"/>
      <c r="DM7" s="292"/>
      <c r="DN7" s="292"/>
      <c r="DO7" s="292"/>
      <c r="DP7" s="292"/>
      <c r="DQ7" s="292"/>
      <c r="DR7" s="292"/>
      <c r="DS7" s="292"/>
      <c r="DT7" s="292"/>
      <c r="DU7" s="292"/>
      <c r="DV7" s="292"/>
      <c r="DW7" s="292"/>
    </row>
    <row r="8" spans="1:143" s="291" customFormat="1" x14ac:dyDescent="0.15">
      <c r="A8" s="389"/>
      <c r="B8" s="389"/>
      <c r="C8" s="389"/>
      <c r="D8" s="389"/>
      <c r="E8" s="389"/>
      <c r="F8" s="389"/>
      <c r="G8" s="389"/>
      <c r="H8" s="389"/>
      <c r="I8" s="389"/>
      <c r="J8" s="389"/>
      <c r="K8" s="389"/>
      <c r="L8" s="389"/>
      <c r="M8" s="389"/>
      <c r="N8" s="389"/>
      <c r="O8" s="389"/>
      <c r="P8" s="389"/>
      <c r="Q8" s="389"/>
      <c r="R8" s="389"/>
      <c r="S8" s="389"/>
      <c r="T8" s="389"/>
      <c r="U8" s="389"/>
      <c r="V8" s="389"/>
      <c r="W8" s="389"/>
      <c r="X8" s="389"/>
      <c r="Y8" s="389"/>
      <c r="Z8" s="389"/>
      <c r="AA8" s="389"/>
      <c r="AB8" s="389"/>
      <c r="AC8" s="389"/>
      <c r="AD8" s="389"/>
      <c r="AE8" s="389"/>
      <c r="AF8" s="389"/>
      <c r="AG8" s="389"/>
      <c r="AH8" s="389"/>
      <c r="AI8" s="389"/>
      <c r="AJ8" s="389"/>
      <c r="AK8" s="389"/>
      <c r="AL8" s="389"/>
      <c r="AM8" s="389"/>
      <c r="AN8" s="389"/>
      <c r="AO8" s="389"/>
      <c r="AP8" s="389"/>
      <c r="AQ8" s="389"/>
      <c r="AR8" s="389"/>
      <c r="AS8" s="389"/>
      <c r="AT8" s="389"/>
      <c r="AU8" s="389"/>
      <c r="AV8" s="389"/>
      <c r="AW8" s="389"/>
      <c r="AX8" s="389"/>
      <c r="AY8" s="389"/>
      <c r="AZ8" s="389"/>
      <c r="BA8" s="389"/>
      <c r="BB8" s="389"/>
      <c r="BC8" s="389"/>
      <c r="BD8" s="389"/>
      <c r="BE8" s="389"/>
      <c r="BF8" s="389"/>
      <c r="BG8" s="389"/>
      <c r="BH8" s="389"/>
      <c r="BI8" s="389"/>
      <c r="BJ8" s="389"/>
      <c r="BK8" s="389"/>
      <c r="BL8" s="389"/>
      <c r="BM8" s="389"/>
      <c r="BN8" s="389"/>
      <c r="BO8" s="389"/>
      <c r="BP8" s="389"/>
      <c r="BQ8" s="389"/>
      <c r="BR8" s="389"/>
      <c r="BS8" s="389"/>
      <c r="BT8" s="389"/>
      <c r="BU8" s="389"/>
      <c r="BV8" s="389"/>
      <c r="BW8" s="389"/>
      <c r="BX8" s="389"/>
      <c r="BY8" s="389"/>
      <c r="BZ8" s="389"/>
      <c r="CA8" s="389"/>
      <c r="CB8" s="389"/>
      <c r="CC8" s="389"/>
      <c r="CD8" s="389"/>
      <c r="CE8" s="389"/>
      <c r="CF8" s="389"/>
      <c r="CG8" s="389"/>
      <c r="CH8" s="389"/>
      <c r="CI8" s="389"/>
      <c r="CJ8" s="389"/>
      <c r="CK8" s="389"/>
      <c r="CL8" s="389"/>
      <c r="CM8" s="389"/>
      <c r="CN8" s="389"/>
      <c r="CO8" s="389"/>
      <c r="CP8" s="389"/>
      <c r="CQ8" s="389"/>
      <c r="CR8" s="389"/>
      <c r="CS8" s="389"/>
      <c r="CT8" s="389"/>
      <c r="CU8" s="389"/>
      <c r="CV8" s="389"/>
      <c r="CW8" s="389"/>
      <c r="CX8" s="389"/>
      <c r="CY8" s="389"/>
      <c r="CZ8" s="389"/>
      <c r="DA8" s="389"/>
      <c r="DB8" s="389"/>
      <c r="DC8" s="389"/>
      <c r="DD8" s="389"/>
      <c r="DE8" s="389"/>
      <c r="DF8" s="292"/>
      <c r="DG8" s="292"/>
      <c r="DH8" s="292"/>
      <c r="DI8" s="292"/>
      <c r="DJ8" s="292"/>
      <c r="DK8" s="292"/>
      <c r="DL8" s="292"/>
      <c r="DM8" s="292"/>
      <c r="DN8" s="292"/>
      <c r="DO8" s="292"/>
      <c r="DP8" s="292"/>
      <c r="DQ8" s="292"/>
      <c r="DR8" s="292"/>
      <c r="DS8" s="292"/>
      <c r="DT8" s="292"/>
      <c r="DU8" s="292"/>
      <c r="DV8" s="292"/>
      <c r="DW8" s="292"/>
    </row>
    <row r="9" spans="1:143" s="291" customFormat="1" x14ac:dyDescent="0.15">
      <c r="A9" s="389"/>
      <c r="B9" s="389"/>
      <c r="C9" s="389"/>
      <c r="D9" s="389"/>
      <c r="E9" s="389"/>
      <c r="F9" s="389"/>
      <c r="G9" s="389"/>
      <c r="H9" s="389"/>
      <c r="I9" s="389"/>
      <c r="J9" s="389"/>
      <c r="K9" s="389"/>
      <c r="L9" s="389"/>
      <c r="M9" s="389"/>
      <c r="N9" s="389"/>
      <c r="O9" s="389"/>
      <c r="P9" s="389"/>
      <c r="Q9" s="389"/>
      <c r="R9" s="389"/>
      <c r="S9" s="389"/>
      <c r="T9" s="389"/>
      <c r="U9" s="389"/>
      <c r="V9" s="389"/>
      <c r="W9" s="389"/>
      <c r="X9" s="389"/>
      <c r="Y9" s="389"/>
      <c r="Z9" s="389"/>
      <c r="AA9" s="389"/>
      <c r="AB9" s="389"/>
      <c r="AC9" s="389"/>
      <c r="AD9" s="389"/>
      <c r="AE9" s="389"/>
      <c r="AF9" s="389"/>
      <c r="AG9" s="389"/>
      <c r="AH9" s="389"/>
      <c r="AI9" s="389"/>
      <c r="AJ9" s="389"/>
      <c r="AK9" s="389"/>
      <c r="AL9" s="389"/>
      <c r="AM9" s="389"/>
      <c r="AN9" s="389"/>
      <c r="AO9" s="389"/>
      <c r="AP9" s="389"/>
      <c r="AQ9" s="389"/>
      <c r="AR9" s="389"/>
      <c r="AS9" s="389"/>
      <c r="AT9" s="389"/>
      <c r="AU9" s="389"/>
      <c r="AV9" s="389"/>
      <c r="AW9" s="389"/>
      <c r="AX9" s="389"/>
      <c r="AY9" s="389"/>
      <c r="AZ9" s="389"/>
      <c r="BA9" s="389"/>
      <c r="BB9" s="389"/>
      <c r="BC9" s="389"/>
      <c r="BD9" s="389"/>
      <c r="BE9" s="389"/>
      <c r="BF9" s="389"/>
      <c r="BG9" s="389"/>
      <c r="BH9" s="389"/>
      <c r="BI9" s="389"/>
      <c r="BJ9" s="389"/>
      <c r="BK9" s="389"/>
      <c r="BL9" s="389"/>
      <c r="BM9" s="389"/>
      <c r="BN9" s="389"/>
      <c r="BO9" s="389"/>
      <c r="BP9" s="389"/>
      <c r="BQ9" s="389"/>
      <c r="BR9" s="389"/>
      <c r="BS9" s="389"/>
      <c r="BT9" s="389"/>
      <c r="BU9" s="389"/>
      <c r="BV9" s="389"/>
      <c r="BW9" s="389"/>
      <c r="BX9" s="389"/>
      <c r="BY9" s="389"/>
      <c r="BZ9" s="389"/>
      <c r="CA9" s="389"/>
      <c r="CB9" s="389"/>
      <c r="CC9" s="389"/>
      <c r="CD9" s="389"/>
      <c r="CE9" s="389"/>
      <c r="CF9" s="389"/>
      <c r="CG9" s="389"/>
      <c r="CH9" s="389"/>
      <c r="CI9" s="389"/>
      <c r="CJ9" s="389"/>
      <c r="CK9" s="389"/>
      <c r="CL9" s="389"/>
      <c r="CM9" s="389"/>
      <c r="CN9" s="389"/>
      <c r="CO9" s="389"/>
      <c r="CP9" s="389"/>
      <c r="CQ9" s="389"/>
      <c r="CR9" s="389"/>
      <c r="CS9" s="389"/>
      <c r="CT9" s="389"/>
      <c r="CU9" s="389"/>
      <c r="CV9" s="389"/>
      <c r="CW9" s="389"/>
      <c r="CX9" s="389"/>
      <c r="CY9" s="389"/>
      <c r="CZ9" s="389"/>
      <c r="DA9" s="389"/>
      <c r="DB9" s="389"/>
      <c r="DC9" s="389"/>
      <c r="DD9" s="389"/>
      <c r="DE9" s="389"/>
      <c r="DF9" s="292"/>
      <c r="DG9" s="292"/>
      <c r="DH9" s="292"/>
      <c r="DI9" s="292"/>
      <c r="DJ9" s="292"/>
      <c r="DK9" s="292"/>
      <c r="DL9" s="292"/>
      <c r="DM9" s="292"/>
      <c r="DN9" s="292"/>
      <c r="DO9" s="292"/>
      <c r="DP9" s="292"/>
      <c r="DQ9" s="292"/>
      <c r="DR9" s="292"/>
      <c r="DS9" s="292"/>
      <c r="DT9" s="292"/>
      <c r="DU9" s="292"/>
      <c r="DV9" s="292"/>
      <c r="DW9" s="292"/>
    </row>
    <row r="10" spans="1:143" s="291" customFormat="1" x14ac:dyDescent="0.15">
      <c r="A10" s="389"/>
      <c r="B10" s="389"/>
      <c r="C10" s="389"/>
      <c r="D10" s="389"/>
      <c r="E10" s="389"/>
      <c r="F10" s="389"/>
      <c r="G10" s="389"/>
      <c r="H10" s="389"/>
      <c r="I10" s="389"/>
      <c r="J10" s="389"/>
      <c r="K10" s="389"/>
      <c r="L10" s="389"/>
      <c r="M10" s="389"/>
      <c r="N10" s="389"/>
      <c r="O10" s="389"/>
      <c r="P10" s="389"/>
      <c r="Q10" s="389"/>
      <c r="R10" s="389"/>
      <c r="S10" s="389"/>
      <c r="T10" s="389"/>
      <c r="U10" s="389"/>
      <c r="V10" s="389"/>
      <c r="W10" s="389"/>
      <c r="X10" s="389"/>
      <c r="Y10" s="389"/>
      <c r="Z10" s="389"/>
      <c r="AA10" s="389"/>
      <c r="AB10" s="389"/>
      <c r="AC10" s="389"/>
      <c r="AD10" s="389"/>
      <c r="AE10" s="389"/>
      <c r="AF10" s="389"/>
      <c r="AG10" s="389"/>
      <c r="AH10" s="389"/>
      <c r="AI10" s="389"/>
      <c r="AJ10" s="389"/>
      <c r="AK10" s="389"/>
      <c r="AL10" s="389"/>
      <c r="AM10" s="389"/>
      <c r="AN10" s="389"/>
      <c r="AO10" s="389"/>
      <c r="AP10" s="389"/>
      <c r="AQ10" s="389"/>
      <c r="AR10" s="389"/>
      <c r="AS10" s="389"/>
      <c r="AT10" s="389"/>
      <c r="AU10" s="389"/>
      <c r="AV10" s="389"/>
      <c r="AW10" s="389"/>
      <c r="AX10" s="389"/>
      <c r="AY10" s="389"/>
      <c r="AZ10" s="389"/>
      <c r="BA10" s="389"/>
      <c r="BB10" s="389"/>
      <c r="BC10" s="389"/>
      <c r="BD10" s="389"/>
      <c r="BE10" s="389"/>
      <c r="BF10" s="389"/>
      <c r="BG10" s="389"/>
      <c r="BH10" s="389"/>
      <c r="BI10" s="389"/>
      <c r="BJ10" s="389"/>
      <c r="BK10" s="389"/>
      <c r="BL10" s="389"/>
      <c r="BM10" s="389"/>
      <c r="BN10" s="389"/>
      <c r="BO10" s="389"/>
      <c r="BP10" s="389"/>
      <c r="BQ10" s="389"/>
      <c r="BR10" s="389"/>
      <c r="BS10" s="389"/>
      <c r="BT10" s="389"/>
      <c r="BU10" s="389"/>
      <c r="BV10" s="389"/>
      <c r="BW10" s="389"/>
      <c r="BX10" s="389"/>
      <c r="BY10" s="389"/>
      <c r="BZ10" s="389"/>
      <c r="CA10" s="389"/>
      <c r="CB10" s="389"/>
      <c r="CC10" s="389"/>
      <c r="CD10" s="389"/>
      <c r="CE10" s="389"/>
      <c r="CF10" s="389"/>
      <c r="CG10" s="389"/>
      <c r="CH10" s="389"/>
      <c r="CI10" s="389"/>
      <c r="CJ10" s="389"/>
      <c r="CK10" s="389"/>
      <c r="CL10" s="389"/>
      <c r="CM10" s="389"/>
      <c r="CN10" s="389"/>
      <c r="CO10" s="389"/>
      <c r="CP10" s="389"/>
      <c r="CQ10" s="389"/>
      <c r="CR10" s="389"/>
      <c r="CS10" s="389"/>
      <c r="CT10" s="389"/>
      <c r="CU10" s="389"/>
      <c r="CV10" s="389"/>
      <c r="CW10" s="389"/>
      <c r="CX10" s="389"/>
      <c r="CY10" s="389"/>
      <c r="CZ10" s="389"/>
      <c r="DA10" s="389"/>
      <c r="DB10" s="389"/>
      <c r="DC10" s="389"/>
      <c r="DD10" s="389"/>
      <c r="DE10" s="389"/>
      <c r="DF10" s="292"/>
      <c r="DG10" s="292"/>
      <c r="DH10" s="292"/>
      <c r="DI10" s="292"/>
      <c r="DJ10" s="292"/>
      <c r="DK10" s="292"/>
      <c r="DL10" s="292"/>
      <c r="DM10" s="292"/>
      <c r="DN10" s="292"/>
      <c r="DO10" s="292"/>
      <c r="DP10" s="292"/>
      <c r="DQ10" s="292"/>
      <c r="DR10" s="292"/>
      <c r="DS10" s="292"/>
      <c r="DT10" s="292"/>
      <c r="DU10" s="292"/>
      <c r="DV10" s="292"/>
      <c r="DW10" s="292"/>
      <c r="EM10" s="291" t="s">
        <v>588</v>
      </c>
    </row>
    <row r="11" spans="1:143" s="291" customFormat="1" x14ac:dyDescent="0.15">
      <c r="A11" s="389"/>
      <c r="B11" s="389"/>
      <c r="C11" s="389"/>
      <c r="D11" s="389"/>
      <c r="E11" s="389"/>
      <c r="F11" s="389"/>
      <c r="G11" s="389"/>
      <c r="H11" s="389"/>
      <c r="I11" s="389"/>
      <c r="J11" s="389"/>
      <c r="K11" s="389"/>
      <c r="L11" s="389"/>
      <c r="M11" s="389"/>
      <c r="N11" s="389"/>
      <c r="O11" s="389"/>
      <c r="P11" s="389"/>
      <c r="Q11" s="389"/>
      <c r="R11" s="389"/>
      <c r="S11" s="389"/>
      <c r="T11" s="389"/>
      <c r="U11" s="389"/>
      <c r="V11" s="389"/>
      <c r="W11" s="389"/>
      <c r="X11" s="389"/>
      <c r="Y11" s="389"/>
      <c r="Z11" s="389"/>
      <c r="AA11" s="389"/>
      <c r="AB11" s="389"/>
      <c r="AC11" s="389"/>
      <c r="AD11" s="389"/>
      <c r="AE11" s="389"/>
      <c r="AF11" s="389"/>
      <c r="AG11" s="389"/>
      <c r="AH11" s="389"/>
      <c r="AI11" s="389"/>
      <c r="AJ11" s="389"/>
      <c r="AK11" s="389"/>
      <c r="AL11" s="389"/>
      <c r="AM11" s="389"/>
      <c r="AN11" s="389"/>
      <c r="AO11" s="389"/>
      <c r="AP11" s="389"/>
      <c r="AQ11" s="389"/>
      <c r="AR11" s="389"/>
      <c r="AS11" s="389"/>
      <c r="AT11" s="389"/>
      <c r="AU11" s="389"/>
      <c r="AV11" s="389"/>
      <c r="AW11" s="389"/>
      <c r="AX11" s="389"/>
      <c r="AY11" s="389"/>
      <c r="AZ11" s="389"/>
      <c r="BA11" s="389"/>
      <c r="BB11" s="389"/>
      <c r="BC11" s="389"/>
      <c r="BD11" s="389"/>
      <c r="BE11" s="389"/>
      <c r="BF11" s="389"/>
      <c r="BG11" s="389"/>
      <c r="BH11" s="389"/>
      <c r="BI11" s="389"/>
      <c r="BJ11" s="389"/>
      <c r="BK11" s="389"/>
      <c r="BL11" s="389"/>
      <c r="BM11" s="389"/>
      <c r="BN11" s="389"/>
      <c r="BO11" s="389"/>
      <c r="BP11" s="389"/>
      <c r="BQ11" s="389"/>
      <c r="BR11" s="389"/>
      <c r="BS11" s="389"/>
      <c r="BT11" s="389"/>
      <c r="BU11" s="389"/>
      <c r="BV11" s="389"/>
      <c r="BW11" s="389"/>
      <c r="BX11" s="389"/>
      <c r="BY11" s="389"/>
      <c r="BZ11" s="389"/>
      <c r="CA11" s="389"/>
      <c r="CB11" s="389"/>
      <c r="CC11" s="389"/>
      <c r="CD11" s="389"/>
      <c r="CE11" s="389"/>
      <c r="CF11" s="389"/>
      <c r="CG11" s="389"/>
      <c r="CH11" s="389"/>
      <c r="CI11" s="389"/>
      <c r="CJ11" s="389"/>
      <c r="CK11" s="389"/>
      <c r="CL11" s="389"/>
      <c r="CM11" s="389"/>
      <c r="CN11" s="389"/>
      <c r="CO11" s="389"/>
      <c r="CP11" s="389"/>
      <c r="CQ11" s="389"/>
      <c r="CR11" s="389"/>
      <c r="CS11" s="389"/>
      <c r="CT11" s="389"/>
      <c r="CU11" s="389"/>
      <c r="CV11" s="389"/>
      <c r="CW11" s="389"/>
      <c r="CX11" s="389"/>
      <c r="CY11" s="389"/>
      <c r="CZ11" s="389"/>
      <c r="DA11" s="389"/>
      <c r="DB11" s="389"/>
      <c r="DC11" s="389"/>
      <c r="DD11" s="389"/>
      <c r="DE11" s="389"/>
      <c r="DF11" s="292"/>
      <c r="DG11" s="292"/>
      <c r="DH11" s="292"/>
      <c r="DI11" s="292"/>
      <c r="DJ11" s="292"/>
      <c r="DK11" s="292"/>
      <c r="DL11" s="292"/>
      <c r="DM11" s="292"/>
      <c r="DN11" s="292"/>
      <c r="DO11" s="292"/>
      <c r="DP11" s="292"/>
      <c r="DQ11" s="292"/>
      <c r="DR11" s="292"/>
      <c r="DS11" s="292"/>
      <c r="DT11" s="292"/>
      <c r="DU11" s="292"/>
      <c r="DV11" s="292"/>
      <c r="DW11" s="292"/>
    </row>
    <row r="12" spans="1:143" s="291" customFormat="1" x14ac:dyDescent="0.15">
      <c r="A12" s="389"/>
      <c r="B12" s="389"/>
      <c r="C12" s="389"/>
      <c r="D12" s="389"/>
      <c r="E12" s="389"/>
      <c r="F12" s="389"/>
      <c r="G12" s="389"/>
      <c r="H12" s="389"/>
      <c r="I12" s="389"/>
      <c r="J12" s="389"/>
      <c r="K12" s="389"/>
      <c r="L12" s="389"/>
      <c r="M12" s="389"/>
      <c r="N12" s="389"/>
      <c r="O12" s="389"/>
      <c r="P12" s="389"/>
      <c r="Q12" s="389"/>
      <c r="R12" s="389"/>
      <c r="S12" s="389"/>
      <c r="T12" s="389"/>
      <c r="U12" s="389"/>
      <c r="V12" s="389"/>
      <c r="W12" s="389"/>
      <c r="X12" s="389"/>
      <c r="Y12" s="389"/>
      <c r="Z12" s="389"/>
      <c r="AA12" s="389"/>
      <c r="AB12" s="389"/>
      <c r="AC12" s="389"/>
      <c r="AD12" s="389"/>
      <c r="AE12" s="389"/>
      <c r="AF12" s="389"/>
      <c r="AG12" s="389"/>
      <c r="AH12" s="389"/>
      <c r="AI12" s="389"/>
      <c r="AJ12" s="389"/>
      <c r="AK12" s="389"/>
      <c r="AL12" s="389"/>
      <c r="AM12" s="389"/>
      <c r="AN12" s="389"/>
      <c r="AO12" s="389"/>
      <c r="AP12" s="389"/>
      <c r="AQ12" s="389"/>
      <c r="AR12" s="389"/>
      <c r="AS12" s="389"/>
      <c r="AT12" s="389"/>
      <c r="AU12" s="389"/>
      <c r="AV12" s="389"/>
      <c r="AW12" s="389"/>
      <c r="AX12" s="389"/>
      <c r="AY12" s="389"/>
      <c r="AZ12" s="389"/>
      <c r="BA12" s="389"/>
      <c r="BB12" s="389"/>
      <c r="BC12" s="389"/>
      <c r="BD12" s="389"/>
      <c r="BE12" s="389"/>
      <c r="BF12" s="389"/>
      <c r="BG12" s="389"/>
      <c r="BH12" s="389"/>
      <c r="BI12" s="389"/>
      <c r="BJ12" s="389"/>
      <c r="BK12" s="389"/>
      <c r="BL12" s="389"/>
      <c r="BM12" s="389"/>
      <c r="BN12" s="389"/>
      <c r="BO12" s="389"/>
      <c r="BP12" s="389"/>
      <c r="BQ12" s="389"/>
      <c r="BR12" s="389"/>
      <c r="BS12" s="389"/>
      <c r="BT12" s="389"/>
      <c r="BU12" s="389"/>
      <c r="BV12" s="389"/>
      <c r="BW12" s="389"/>
      <c r="BX12" s="389"/>
      <c r="BY12" s="389"/>
      <c r="BZ12" s="389"/>
      <c r="CA12" s="389"/>
      <c r="CB12" s="389"/>
      <c r="CC12" s="389"/>
      <c r="CD12" s="389"/>
      <c r="CE12" s="389"/>
      <c r="CF12" s="389"/>
      <c r="CG12" s="389"/>
      <c r="CH12" s="389"/>
      <c r="CI12" s="389"/>
      <c r="CJ12" s="389"/>
      <c r="CK12" s="389"/>
      <c r="CL12" s="389"/>
      <c r="CM12" s="389"/>
      <c r="CN12" s="389"/>
      <c r="CO12" s="389"/>
      <c r="CP12" s="389"/>
      <c r="CQ12" s="389"/>
      <c r="CR12" s="389"/>
      <c r="CS12" s="389"/>
      <c r="CT12" s="389"/>
      <c r="CU12" s="389"/>
      <c r="CV12" s="389"/>
      <c r="CW12" s="389"/>
      <c r="CX12" s="389"/>
      <c r="CY12" s="389"/>
      <c r="CZ12" s="389"/>
      <c r="DA12" s="389"/>
      <c r="DB12" s="389"/>
      <c r="DC12" s="389"/>
      <c r="DD12" s="389"/>
      <c r="DE12" s="389"/>
      <c r="DF12" s="292"/>
      <c r="DG12" s="292"/>
      <c r="DH12" s="292"/>
      <c r="DI12" s="292"/>
      <c r="DJ12" s="292"/>
      <c r="DK12" s="292"/>
      <c r="DL12" s="292"/>
      <c r="DM12" s="292"/>
      <c r="DN12" s="292"/>
      <c r="DO12" s="292"/>
      <c r="DP12" s="292"/>
      <c r="DQ12" s="292"/>
      <c r="DR12" s="292"/>
      <c r="DS12" s="292"/>
      <c r="DT12" s="292"/>
      <c r="DU12" s="292"/>
      <c r="DV12" s="292"/>
      <c r="DW12" s="292"/>
      <c r="EM12" s="291" t="s">
        <v>588</v>
      </c>
    </row>
    <row r="13" spans="1:143" s="291" customFormat="1" x14ac:dyDescent="0.15">
      <c r="A13" s="389"/>
      <c r="B13" s="389"/>
      <c r="C13" s="389"/>
      <c r="D13" s="389"/>
      <c r="E13" s="389"/>
      <c r="F13" s="389"/>
      <c r="G13" s="389"/>
      <c r="H13" s="389"/>
      <c r="I13" s="389"/>
      <c r="J13" s="389"/>
      <c r="K13" s="389"/>
      <c r="L13" s="389"/>
      <c r="M13" s="389"/>
      <c r="N13" s="389"/>
      <c r="O13" s="389"/>
      <c r="P13" s="389"/>
      <c r="Q13" s="389"/>
      <c r="R13" s="389"/>
      <c r="S13" s="389"/>
      <c r="T13" s="389"/>
      <c r="U13" s="389"/>
      <c r="V13" s="389"/>
      <c r="W13" s="389"/>
      <c r="X13" s="389"/>
      <c r="Y13" s="389"/>
      <c r="Z13" s="389"/>
      <c r="AA13" s="389"/>
      <c r="AB13" s="389"/>
      <c r="AC13" s="389"/>
      <c r="AD13" s="389"/>
      <c r="AE13" s="389"/>
      <c r="AF13" s="389"/>
      <c r="AG13" s="389"/>
      <c r="AH13" s="389"/>
      <c r="AI13" s="389"/>
      <c r="AJ13" s="389"/>
      <c r="AK13" s="389"/>
      <c r="AL13" s="389"/>
      <c r="AM13" s="389"/>
      <c r="AN13" s="389"/>
      <c r="AO13" s="389"/>
      <c r="AP13" s="389"/>
      <c r="AQ13" s="389"/>
      <c r="AR13" s="389"/>
      <c r="AS13" s="389"/>
      <c r="AT13" s="389"/>
      <c r="AU13" s="389"/>
      <c r="AV13" s="389"/>
      <c r="AW13" s="389"/>
      <c r="AX13" s="389"/>
      <c r="AY13" s="389"/>
      <c r="AZ13" s="389"/>
      <c r="BA13" s="389"/>
      <c r="BB13" s="389"/>
      <c r="BC13" s="389"/>
      <c r="BD13" s="389"/>
      <c r="BE13" s="389"/>
      <c r="BF13" s="389"/>
      <c r="BG13" s="389"/>
      <c r="BH13" s="389"/>
      <c r="BI13" s="389"/>
      <c r="BJ13" s="389"/>
      <c r="BK13" s="389"/>
      <c r="BL13" s="389"/>
      <c r="BM13" s="389"/>
      <c r="BN13" s="389"/>
      <c r="BO13" s="389"/>
      <c r="BP13" s="389"/>
      <c r="BQ13" s="389"/>
      <c r="BR13" s="389"/>
      <c r="BS13" s="389"/>
      <c r="BT13" s="389"/>
      <c r="BU13" s="389"/>
      <c r="BV13" s="389"/>
      <c r="BW13" s="389"/>
      <c r="BX13" s="389"/>
      <c r="BY13" s="389"/>
      <c r="BZ13" s="389"/>
      <c r="CA13" s="389"/>
      <c r="CB13" s="389"/>
      <c r="CC13" s="389"/>
      <c r="CD13" s="389"/>
      <c r="CE13" s="389"/>
      <c r="CF13" s="389"/>
      <c r="CG13" s="389"/>
      <c r="CH13" s="389"/>
      <c r="CI13" s="389"/>
      <c r="CJ13" s="389"/>
      <c r="CK13" s="389"/>
      <c r="CL13" s="389"/>
      <c r="CM13" s="389"/>
      <c r="CN13" s="389"/>
      <c r="CO13" s="389"/>
      <c r="CP13" s="389"/>
      <c r="CQ13" s="389"/>
      <c r="CR13" s="389"/>
      <c r="CS13" s="389"/>
      <c r="CT13" s="389"/>
      <c r="CU13" s="389"/>
      <c r="CV13" s="389"/>
      <c r="CW13" s="389"/>
      <c r="CX13" s="389"/>
      <c r="CY13" s="389"/>
      <c r="CZ13" s="389"/>
      <c r="DA13" s="389"/>
      <c r="DB13" s="389"/>
      <c r="DC13" s="389"/>
      <c r="DD13" s="389"/>
      <c r="DE13" s="389"/>
      <c r="DF13" s="292"/>
      <c r="DG13" s="292"/>
      <c r="DH13" s="292"/>
      <c r="DI13" s="292"/>
      <c r="DJ13" s="292"/>
      <c r="DK13" s="292"/>
      <c r="DL13" s="292"/>
      <c r="DM13" s="292"/>
      <c r="DN13" s="292"/>
      <c r="DO13" s="292"/>
      <c r="DP13" s="292"/>
      <c r="DQ13" s="292"/>
      <c r="DR13" s="292"/>
      <c r="DS13" s="292"/>
      <c r="DT13" s="292"/>
      <c r="DU13" s="292"/>
      <c r="DV13" s="292"/>
      <c r="DW13" s="292"/>
    </row>
    <row r="14" spans="1:143" s="291" customFormat="1" x14ac:dyDescent="0.15">
      <c r="A14" s="389"/>
      <c r="B14" s="389"/>
      <c r="C14" s="389"/>
      <c r="D14" s="389"/>
      <c r="E14" s="389"/>
      <c r="F14" s="389"/>
      <c r="G14" s="389"/>
      <c r="H14" s="389"/>
      <c r="I14" s="389"/>
      <c r="J14" s="389"/>
      <c r="K14" s="389"/>
      <c r="L14" s="389"/>
      <c r="M14" s="389"/>
      <c r="N14" s="389"/>
      <c r="O14" s="389"/>
      <c r="P14" s="389"/>
      <c r="Q14" s="389"/>
      <c r="R14" s="389"/>
      <c r="S14" s="389"/>
      <c r="T14" s="389"/>
      <c r="U14" s="389"/>
      <c r="V14" s="389"/>
      <c r="W14" s="389"/>
      <c r="X14" s="389"/>
      <c r="Y14" s="389"/>
      <c r="Z14" s="389"/>
      <c r="AA14" s="389"/>
      <c r="AB14" s="389"/>
      <c r="AC14" s="389"/>
      <c r="AD14" s="389"/>
      <c r="AE14" s="389"/>
      <c r="AF14" s="389"/>
      <c r="AG14" s="389"/>
      <c r="AH14" s="389"/>
      <c r="AI14" s="389"/>
      <c r="AJ14" s="389"/>
      <c r="AK14" s="389"/>
      <c r="AL14" s="389"/>
      <c r="AM14" s="389"/>
      <c r="AN14" s="389"/>
      <c r="AO14" s="389"/>
      <c r="AP14" s="389"/>
      <c r="AQ14" s="389"/>
      <c r="AR14" s="389"/>
      <c r="AS14" s="389"/>
      <c r="AT14" s="389"/>
      <c r="AU14" s="389"/>
      <c r="AV14" s="389"/>
      <c r="AW14" s="389"/>
      <c r="AX14" s="389"/>
      <c r="AY14" s="389"/>
      <c r="AZ14" s="389"/>
      <c r="BA14" s="389"/>
      <c r="BB14" s="389"/>
      <c r="BC14" s="389"/>
      <c r="BD14" s="389"/>
      <c r="BE14" s="389"/>
      <c r="BF14" s="389"/>
      <c r="BG14" s="389"/>
      <c r="BH14" s="389"/>
      <c r="BI14" s="389"/>
      <c r="BJ14" s="389"/>
      <c r="BK14" s="389"/>
      <c r="BL14" s="389"/>
      <c r="BM14" s="389"/>
      <c r="BN14" s="389"/>
      <c r="BO14" s="389"/>
      <c r="BP14" s="389"/>
      <c r="BQ14" s="389"/>
      <c r="BR14" s="389"/>
      <c r="BS14" s="389"/>
      <c r="BT14" s="389"/>
      <c r="BU14" s="389"/>
      <c r="BV14" s="389"/>
      <c r="BW14" s="389"/>
      <c r="BX14" s="389"/>
      <c r="BY14" s="389"/>
      <c r="BZ14" s="389"/>
      <c r="CA14" s="389"/>
      <c r="CB14" s="389"/>
      <c r="CC14" s="389"/>
      <c r="CD14" s="389"/>
      <c r="CE14" s="389"/>
      <c r="CF14" s="389"/>
      <c r="CG14" s="389"/>
      <c r="CH14" s="389"/>
      <c r="CI14" s="389"/>
      <c r="CJ14" s="389"/>
      <c r="CK14" s="389"/>
      <c r="CL14" s="389"/>
      <c r="CM14" s="389"/>
      <c r="CN14" s="389"/>
      <c r="CO14" s="389"/>
      <c r="CP14" s="389"/>
      <c r="CQ14" s="389"/>
      <c r="CR14" s="389"/>
      <c r="CS14" s="389"/>
      <c r="CT14" s="389"/>
      <c r="CU14" s="389"/>
      <c r="CV14" s="389"/>
      <c r="CW14" s="389"/>
      <c r="CX14" s="389"/>
      <c r="CY14" s="389"/>
      <c r="CZ14" s="389"/>
      <c r="DA14" s="389"/>
      <c r="DB14" s="389"/>
      <c r="DC14" s="389"/>
      <c r="DD14" s="389"/>
      <c r="DE14" s="389"/>
      <c r="DF14" s="292"/>
      <c r="DG14" s="292"/>
      <c r="DH14" s="292"/>
      <c r="DI14" s="292"/>
      <c r="DJ14" s="292"/>
      <c r="DK14" s="292"/>
      <c r="DL14" s="292"/>
      <c r="DM14" s="292"/>
      <c r="DN14" s="292"/>
      <c r="DO14" s="292"/>
      <c r="DP14" s="292"/>
      <c r="DQ14" s="292"/>
      <c r="DR14" s="292"/>
      <c r="DS14" s="292"/>
      <c r="DT14" s="292"/>
      <c r="DU14" s="292"/>
      <c r="DV14" s="292"/>
      <c r="DW14" s="292"/>
    </row>
    <row r="15" spans="1:143" s="291" customFormat="1" x14ac:dyDescent="0.15">
      <c r="A15" s="388"/>
      <c r="B15" s="389"/>
      <c r="C15" s="389"/>
      <c r="D15" s="389"/>
      <c r="E15" s="389"/>
      <c r="F15" s="389"/>
      <c r="G15" s="389"/>
      <c r="H15" s="389"/>
      <c r="I15" s="389"/>
      <c r="J15" s="389"/>
      <c r="K15" s="389"/>
      <c r="L15" s="389"/>
      <c r="M15" s="389"/>
      <c r="N15" s="389"/>
      <c r="O15" s="389"/>
      <c r="P15" s="389"/>
      <c r="Q15" s="389"/>
      <c r="R15" s="389"/>
      <c r="S15" s="389"/>
      <c r="T15" s="389"/>
      <c r="U15" s="389"/>
      <c r="V15" s="389"/>
      <c r="W15" s="389"/>
      <c r="X15" s="389"/>
      <c r="Y15" s="389"/>
      <c r="Z15" s="389"/>
      <c r="AA15" s="389"/>
      <c r="AB15" s="389"/>
      <c r="AC15" s="389"/>
      <c r="AD15" s="389"/>
      <c r="AE15" s="389"/>
      <c r="AF15" s="389"/>
      <c r="AG15" s="389"/>
      <c r="AH15" s="389"/>
      <c r="AI15" s="389"/>
      <c r="AJ15" s="389"/>
      <c r="AK15" s="389"/>
      <c r="AL15" s="389"/>
      <c r="AM15" s="389"/>
      <c r="AN15" s="389"/>
      <c r="AO15" s="389"/>
      <c r="AP15" s="389"/>
      <c r="AQ15" s="389"/>
      <c r="AR15" s="389"/>
      <c r="AS15" s="389"/>
      <c r="AT15" s="389"/>
      <c r="AU15" s="389"/>
      <c r="AV15" s="389"/>
      <c r="AW15" s="389"/>
      <c r="AX15" s="389"/>
      <c r="AY15" s="389"/>
      <c r="AZ15" s="389"/>
      <c r="BA15" s="389"/>
      <c r="BB15" s="389"/>
      <c r="BC15" s="389"/>
      <c r="BD15" s="389"/>
      <c r="BE15" s="389"/>
      <c r="BF15" s="389"/>
      <c r="BG15" s="389"/>
      <c r="BH15" s="389"/>
      <c r="BI15" s="389"/>
      <c r="BJ15" s="389"/>
      <c r="BK15" s="389"/>
      <c r="BL15" s="389"/>
      <c r="BM15" s="389"/>
      <c r="BN15" s="389"/>
      <c r="BO15" s="389"/>
      <c r="BP15" s="389"/>
      <c r="BQ15" s="389"/>
      <c r="BR15" s="389"/>
      <c r="BS15" s="389"/>
      <c r="BT15" s="389"/>
      <c r="BU15" s="389"/>
      <c r="BV15" s="389"/>
      <c r="BW15" s="389"/>
      <c r="BX15" s="389"/>
      <c r="BY15" s="389"/>
      <c r="BZ15" s="389"/>
      <c r="CA15" s="389"/>
      <c r="CB15" s="389"/>
      <c r="CC15" s="389"/>
      <c r="CD15" s="389"/>
      <c r="CE15" s="389"/>
      <c r="CF15" s="389"/>
      <c r="CG15" s="389"/>
      <c r="CH15" s="389"/>
      <c r="CI15" s="389"/>
      <c r="CJ15" s="389"/>
      <c r="CK15" s="389"/>
      <c r="CL15" s="389"/>
      <c r="CM15" s="389"/>
      <c r="CN15" s="389"/>
      <c r="CO15" s="389"/>
      <c r="CP15" s="389"/>
      <c r="CQ15" s="389"/>
      <c r="CR15" s="389"/>
      <c r="CS15" s="389"/>
      <c r="CT15" s="389"/>
      <c r="CU15" s="389"/>
      <c r="CV15" s="389"/>
      <c r="CW15" s="389"/>
      <c r="CX15" s="389"/>
      <c r="CY15" s="389"/>
      <c r="CZ15" s="389"/>
      <c r="DA15" s="389"/>
      <c r="DB15" s="389"/>
      <c r="DC15" s="389"/>
      <c r="DD15" s="389"/>
      <c r="DE15" s="389"/>
      <c r="DF15" s="292"/>
      <c r="DG15" s="292"/>
      <c r="DH15" s="292"/>
      <c r="DI15" s="292"/>
      <c r="DJ15" s="292"/>
      <c r="DK15" s="292"/>
      <c r="DL15" s="292"/>
      <c r="DM15" s="292"/>
      <c r="DN15" s="292"/>
      <c r="DO15" s="292"/>
      <c r="DP15" s="292"/>
      <c r="DQ15" s="292"/>
      <c r="DR15" s="292"/>
      <c r="DS15" s="292"/>
      <c r="DT15" s="292"/>
      <c r="DU15" s="292"/>
      <c r="DV15" s="292"/>
      <c r="DW15" s="292"/>
    </row>
    <row r="16" spans="1:143" s="291" customFormat="1" x14ac:dyDescent="0.15">
      <c r="A16" s="388"/>
      <c r="B16" s="389"/>
      <c r="C16" s="389"/>
      <c r="D16" s="389"/>
      <c r="E16" s="389"/>
      <c r="F16" s="389"/>
      <c r="G16" s="389"/>
      <c r="H16" s="389"/>
      <c r="I16" s="389"/>
      <c r="J16" s="389"/>
      <c r="K16" s="389"/>
      <c r="L16" s="389"/>
      <c r="M16" s="389"/>
      <c r="N16" s="389"/>
      <c r="O16" s="389"/>
      <c r="P16" s="389"/>
      <c r="Q16" s="389"/>
      <c r="R16" s="389"/>
      <c r="S16" s="389"/>
      <c r="T16" s="389"/>
      <c r="U16" s="389"/>
      <c r="V16" s="389"/>
      <c r="W16" s="389"/>
      <c r="X16" s="389"/>
      <c r="Y16" s="389"/>
      <c r="Z16" s="389"/>
      <c r="AA16" s="389"/>
      <c r="AB16" s="389"/>
      <c r="AC16" s="389"/>
      <c r="AD16" s="389"/>
      <c r="AE16" s="389"/>
      <c r="AF16" s="389"/>
      <c r="AG16" s="389"/>
      <c r="AH16" s="389"/>
      <c r="AI16" s="389"/>
      <c r="AJ16" s="389"/>
      <c r="AK16" s="389"/>
      <c r="AL16" s="389"/>
      <c r="AM16" s="389"/>
      <c r="AN16" s="389"/>
      <c r="AO16" s="389"/>
      <c r="AP16" s="389"/>
      <c r="AQ16" s="389"/>
      <c r="AR16" s="389"/>
      <c r="AS16" s="389"/>
      <c r="AT16" s="389"/>
      <c r="AU16" s="389"/>
      <c r="AV16" s="389"/>
      <c r="AW16" s="389"/>
      <c r="AX16" s="389"/>
      <c r="AY16" s="389"/>
      <c r="AZ16" s="389"/>
      <c r="BA16" s="389"/>
      <c r="BB16" s="389"/>
      <c r="BC16" s="389"/>
      <c r="BD16" s="389"/>
      <c r="BE16" s="389"/>
      <c r="BF16" s="389"/>
      <c r="BG16" s="389"/>
      <c r="BH16" s="389"/>
      <c r="BI16" s="389"/>
      <c r="BJ16" s="389"/>
      <c r="BK16" s="389"/>
      <c r="BL16" s="389"/>
      <c r="BM16" s="389"/>
      <c r="BN16" s="389"/>
      <c r="BO16" s="389"/>
      <c r="BP16" s="389"/>
      <c r="BQ16" s="389"/>
      <c r="BR16" s="389"/>
      <c r="BS16" s="389"/>
      <c r="BT16" s="389"/>
      <c r="BU16" s="389"/>
      <c r="BV16" s="389"/>
      <c r="BW16" s="389"/>
      <c r="BX16" s="389"/>
      <c r="BY16" s="389"/>
      <c r="BZ16" s="389"/>
      <c r="CA16" s="389"/>
      <c r="CB16" s="389"/>
      <c r="CC16" s="389"/>
      <c r="CD16" s="389"/>
      <c r="CE16" s="389"/>
      <c r="CF16" s="389"/>
      <c r="CG16" s="389"/>
      <c r="CH16" s="389"/>
      <c r="CI16" s="389"/>
      <c r="CJ16" s="389"/>
      <c r="CK16" s="389"/>
      <c r="CL16" s="389"/>
      <c r="CM16" s="389"/>
      <c r="CN16" s="389"/>
      <c r="CO16" s="389"/>
      <c r="CP16" s="389"/>
      <c r="CQ16" s="389"/>
      <c r="CR16" s="389"/>
      <c r="CS16" s="389"/>
      <c r="CT16" s="389"/>
      <c r="CU16" s="389"/>
      <c r="CV16" s="389"/>
      <c r="CW16" s="389"/>
      <c r="CX16" s="389"/>
      <c r="CY16" s="389"/>
      <c r="CZ16" s="389"/>
      <c r="DA16" s="389"/>
      <c r="DB16" s="389"/>
      <c r="DC16" s="389"/>
      <c r="DD16" s="389"/>
      <c r="DE16" s="389"/>
      <c r="DF16" s="292"/>
      <c r="DG16" s="292"/>
      <c r="DH16" s="292"/>
      <c r="DI16" s="292"/>
      <c r="DJ16" s="292"/>
      <c r="DK16" s="292"/>
      <c r="DL16" s="292"/>
      <c r="DM16" s="292"/>
      <c r="DN16" s="292"/>
      <c r="DO16" s="292"/>
      <c r="DP16" s="292"/>
      <c r="DQ16" s="292"/>
      <c r="DR16" s="292"/>
      <c r="DS16" s="292"/>
      <c r="DT16" s="292"/>
      <c r="DU16" s="292"/>
      <c r="DV16" s="292"/>
      <c r="DW16" s="292"/>
    </row>
    <row r="17" spans="1:351" s="291" customFormat="1" x14ac:dyDescent="0.15">
      <c r="A17" s="388"/>
      <c r="B17" s="389"/>
      <c r="C17" s="389"/>
      <c r="D17" s="389"/>
      <c r="E17" s="389"/>
      <c r="F17" s="389"/>
      <c r="G17" s="389"/>
      <c r="H17" s="389"/>
      <c r="I17" s="389"/>
      <c r="J17" s="389"/>
      <c r="K17" s="389"/>
      <c r="L17" s="389"/>
      <c r="M17" s="389"/>
      <c r="N17" s="389"/>
      <c r="O17" s="389"/>
      <c r="P17" s="389"/>
      <c r="Q17" s="389"/>
      <c r="R17" s="389"/>
      <c r="S17" s="389"/>
      <c r="T17" s="389"/>
      <c r="U17" s="389"/>
      <c r="V17" s="389"/>
      <c r="W17" s="389"/>
      <c r="X17" s="389"/>
      <c r="Y17" s="389"/>
      <c r="Z17" s="389"/>
      <c r="AA17" s="389"/>
      <c r="AB17" s="389"/>
      <c r="AC17" s="389"/>
      <c r="AD17" s="389"/>
      <c r="AE17" s="389"/>
      <c r="AF17" s="389"/>
      <c r="AG17" s="389"/>
      <c r="AH17" s="389"/>
      <c r="AI17" s="389"/>
      <c r="AJ17" s="389"/>
      <c r="AK17" s="389"/>
      <c r="AL17" s="389"/>
      <c r="AM17" s="389"/>
      <c r="AN17" s="389"/>
      <c r="AO17" s="389"/>
      <c r="AP17" s="389"/>
      <c r="AQ17" s="389"/>
      <c r="AR17" s="389"/>
      <c r="AS17" s="389"/>
      <c r="AT17" s="389"/>
      <c r="AU17" s="389"/>
      <c r="AV17" s="389"/>
      <c r="AW17" s="389"/>
      <c r="AX17" s="389"/>
      <c r="AY17" s="389"/>
      <c r="AZ17" s="389"/>
      <c r="BA17" s="389"/>
      <c r="BB17" s="389"/>
      <c r="BC17" s="389"/>
      <c r="BD17" s="389"/>
      <c r="BE17" s="389"/>
      <c r="BF17" s="389"/>
      <c r="BG17" s="389"/>
      <c r="BH17" s="389"/>
      <c r="BI17" s="389"/>
      <c r="BJ17" s="389"/>
      <c r="BK17" s="389"/>
      <c r="BL17" s="389"/>
      <c r="BM17" s="389"/>
      <c r="BN17" s="389"/>
      <c r="BO17" s="389"/>
      <c r="BP17" s="389"/>
      <c r="BQ17" s="389"/>
      <c r="BR17" s="389"/>
      <c r="BS17" s="389"/>
      <c r="BT17" s="389"/>
      <c r="BU17" s="389"/>
      <c r="BV17" s="389"/>
      <c r="BW17" s="389"/>
      <c r="BX17" s="389"/>
      <c r="BY17" s="389"/>
      <c r="BZ17" s="389"/>
      <c r="CA17" s="389"/>
      <c r="CB17" s="389"/>
      <c r="CC17" s="389"/>
      <c r="CD17" s="389"/>
      <c r="CE17" s="389"/>
      <c r="CF17" s="389"/>
      <c r="CG17" s="389"/>
      <c r="CH17" s="389"/>
      <c r="CI17" s="389"/>
      <c r="CJ17" s="389"/>
      <c r="CK17" s="389"/>
      <c r="CL17" s="389"/>
      <c r="CM17" s="389"/>
      <c r="CN17" s="389"/>
      <c r="CO17" s="389"/>
      <c r="CP17" s="389"/>
      <c r="CQ17" s="389"/>
      <c r="CR17" s="389"/>
      <c r="CS17" s="389"/>
      <c r="CT17" s="389"/>
      <c r="CU17" s="389"/>
      <c r="CV17" s="389"/>
      <c r="CW17" s="389"/>
      <c r="CX17" s="389"/>
      <c r="CY17" s="389"/>
      <c r="CZ17" s="389"/>
      <c r="DA17" s="389"/>
      <c r="DB17" s="389"/>
      <c r="DC17" s="389"/>
      <c r="DD17" s="389"/>
      <c r="DE17" s="389"/>
      <c r="DF17" s="292"/>
      <c r="DG17" s="292"/>
      <c r="DH17" s="292"/>
      <c r="DI17" s="292"/>
      <c r="DJ17" s="292"/>
      <c r="DK17" s="292"/>
      <c r="DL17" s="292"/>
      <c r="DM17" s="292"/>
      <c r="DN17" s="292"/>
      <c r="DO17" s="292"/>
      <c r="DP17" s="292"/>
      <c r="DQ17" s="292"/>
      <c r="DR17" s="292"/>
      <c r="DS17" s="292"/>
      <c r="DT17" s="292"/>
      <c r="DU17" s="292"/>
      <c r="DV17" s="292"/>
      <c r="DW17" s="292"/>
    </row>
    <row r="18" spans="1:351" s="291" customFormat="1" x14ac:dyDescent="0.15">
      <c r="A18" s="388"/>
      <c r="B18" s="389"/>
      <c r="C18" s="389"/>
      <c r="D18" s="389"/>
      <c r="E18" s="389"/>
      <c r="F18" s="389"/>
      <c r="G18" s="389"/>
      <c r="H18" s="389"/>
      <c r="I18" s="389"/>
      <c r="J18" s="389"/>
      <c r="K18" s="389"/>
      <c r="L18" s="389"/>
      <c r="M18" s="389"/>
      <c r="N18" s="389"/>
      <c r="O18" s="389"/>
      <c r="P18" s="389"/>
      <c r="Q18" s="389"/>
      <c r="R18" s="389"/>
      <c r="S18" s="389"/>
      <c r="T18" s="389"/>
      <c r="U18" s="389"/>
      <c r="V18" s="389"/>
      <c r="W18" s="389"/>
      <c r="X18" s="389"/>
      <c r="Y18" s="389"/>
      <c r="Z18" s="389"/>
      <c r="AA18" s="389"/>
      <c r="AB18" s="389"/>
      <c r="AC18" s="389"/>
      <c r="AD18" s="389"/>
      <c r="AE18" s="389"/>
      <c r="AF18" s="389"/>
      <c r="AG18" s="389"/>
      <c r="AH18" s="389"/>
      <c r="AI18" s="389"/>
      <c r="AJ18" s="389"/>
      <c r="AK18" s="389"/>
      <c r="AL18" s="389"/>
      <c r="AM18" s="389"/>
      <c r="AN18" s="389"/>
      <c r="AO18" s="389"/>
      <c r="AP18" s="389"/>
      <c r="AQ18" s="389"/>
      <c r="AR18" s="389"/>
      <c r="AS18" s="389"/>
      <c r="AT18" s="389"/>
      <c r="AU18" s="389"/>
      <c r="AV18" s="389"/>
      <c r="AW18" s="389"/>
      <c r="AX18" s="389"/>
      <c r="AY18" s="389"/>
      <c r="AZ18" s="389"/>
      <c r="BA18" s="389"/>
      <c r="BB18" s="389"/>
      <c r="BC18" s="389"/>
      <c r="BD18" s="389"/>
      <c r="BE18" s="389"/>
      <c r="BF18" s="389"/>
      <c r="BG18" s="389"/>
      <c r="BH18" s="389"/>
      <c r="BI18" s="389"/>
      <c r="BJ18" s="389"/>
      <c r="BK18" s="389"/>
      <c r="BL18" s="389"/>
      <c r="BM18" s="389"/>
      <c r="BN18" s="389"/>
      <c r="BO18" s="389"/>
      <c r="BP18" s="389"/>
      <c r="BQ18" s="389"/>
      <c r="BR18" s="389"/>
      <c r="BS18" s="389"/>
      <c r="BT18" s="389"/>
      <c r="BU18" s="389"/>
      <c r="BV18" s="389"/>
      <c r="BW18" s="389"/>
      <c r="BX18" s="389"/>
      <c r="BY18" s="389"/>
      <c r="BZ18" s="389"/>
      <c r="CA18" s="389"/>
      <c r="CB18" s="389"/>
      <c r="CC18" s="389"/>
      <c r="CD18" s="389"/>
      <c r="CE18" s="389"/>
      <c r="CF18" s="389"/>
      <c r="CG18" s="389"/>
      <c r="CH18" s="389"/>
      <c r="CI18" s="389"/>
      <c r="CJ18" s="389"/>
      <c r="CK18" s="389"/>
      <c r="CL18" s="389"/>
      <c r="CM18" s="389"/>
      <c r="CN18" s="389"/>
      <c r="CO18" s="389"/>
      <c r="CP18" s="389"/>
      <c r="CQ18" s="389"/>
      <c r="CR18" s="389"/>
      <c r="CS18" s="389"/>
      <c r="CT18" s="389"/>
      <c r="CU18" s="389"/>
      <c r="CV18" s="389"/>
      <c r="CW18" s="389"/>
      <c r="CX18" s="389"/>
      <c r="CY18" s="389"/>
      <c r="CZ18" s="389"/>
      <c r="DA18" s="389"/>
      <c r="DB18" s="389"/>
      <c r="DC18" s="389"/>
      <c r="DD18" s="389"/>
      <c r="DE18" s="389"/>
      <c r="DF18" s="292"/>
      <c r="DG18" s="292"/>
      <c r="DH18" s="292"/>
      <c r="DI18" s="292"/>
      <c r="DJ18" s="292"/>
      <c r="DK18" s="292"/>
      <c r="DL18" s="292"/>
      <c r="DM18" s="292"/>
      <c r="DN18" s="292"/>
      <c r="DO18" s="292"/>
      <c r="DP18" s="292"/>
      <c r="DQ18" s="292"/>
      <c r="DR18" s="292"/>
      <c r="DS18" s="292"/>
      <c r="DT18" s="292"/>
      <c r="DU18" s="292"/>
      <c r="DV18" s="292"/>
      <c r="DW18" s="292"/>
    </row>
    <row r="19" spans="1:351" x14ac:dyDescent="0.15">
      <c r="DD19" s="388"/>
      <c r="DE19" s="388"/>
    </row>
    <row r="20" spans="1:351" x14ac:dyDescent="0.15">
      <c r="DD20" s="388"/>
      <c r="DE20" s="388"/>
    </row>
    <row r="21" spans="1:351" ht="17.25" x14ac:dyDescent="0.15">
      <c r="B21" s="390"/>
      <c r="C21" s="391"/>
      <c r="D21" s="391"/>
      <c r="E21" s="391"/>
      <c r="F21" s="391"/>
      <c r="G21" s="391"/>
      <c r="H21" s="391"/>
      <c r="I21" s="391"/>
      <c r="J21" s="391"/>
      <c r="K21" s="391"/>
      <c r="L21" s="391"/>
      <c r="M21" s="391"/>
      <c r="N21" s="392"/>
      <c r="O21" s="391"/>
      <c r="P21" s="391"/>
      <c r="Q21" s="391"/>
      <c r="R21" s="391"/>
      <c r="S21" s="391"/>
      <c r="T21" s="391"/>
      <c r="U21" s="391"/>
      <c r="V21" s="391"/>
      <c r="W21" s="391"/>
      <c r="X21" s="391"/>
      <c r="Y21" s="391"/>
      <c r="Z21" s="391"/>
      <c r="AA21" s="391"/>
      <c r="AB21" s="391"/>
      <c r="AC21" s="391"/>
      <c r="AD21" s="391"/>
      <c r="AE21" s="391"/>
      <c r="AF21" s="391"/>
      <c r="AG21" s="391"/>
      <c r="AH21" s="391"/>
      <c r="AI21" s="391"/>
      <c r="AJ21" s="391"/>
      <c r="AK21" s="391"/>
      <c r="AL21" s="391"/>
      <c r="AM21" s="391"/>
      <c r="AN21" s="391"/>
      <c r="AO21" s="391"/>
      <c r="AP21" s="391"/>
      <c r="AQ21" s="391"/>
      <c r="AR21" s="391"/>
      <c r="AS21" s="391"/>
      <c r="AT21" s="392"/>
      <c r="AU21" s="391"/>
      <c r="AV21" s="391"/>
      <c r="AW21" s="391"/>
      <c r="AX21" s="391"/>
      <c r="AY21" s="391"/>
      <c r="AZ21" s="391"/>
      <c r="BA21" s="391"/>
      <c r="BB21" s="391"/>
      <c r="BC21" s="391"/>
      <c r="BD21" s="391"/>
      <c r="BE21" s="391"/>
      <c r="BF21" s="392"/>
      <c r="BG21" s="391"/>
      <c r="BH21" s="391"/>
      <c r="BI21" s="391"/>
      <c r="BJ21" s="391"/>
      <c r="BK21" s="391"/>
      <c r="BL21" s="391"/>
      <c r="BM21" s="391"/>
      <c r="BN21" s="391"/>
      <c r="BO21" s="391"/>
      <c r="BP21" s="391"/>
      <c r="BQ21" s="391"/>
      <c r="BR21" s="392"/>
      <c r="BS21" s="391"/>
      <c r="BT21" s="391"/>
      <c r="BU21" s="391"/>
      <c r="BV21" s="391"/>
      <c r="BW21" s="391"/>
      <c r="BX21" s="391"/>
      <c r="BY21" s="391"/>
      <c r="BZ21" s="391"/>
      <c r="CA21" s="391"/>
      <c r="CB21" s="391"/>
      <c r="CC21" s="391"/>
      <c r="CD21" s="392"/>
      <c r="CE21" s="391"/>
      <c r="CF21" s="391"/>
      <c r="CG21" s="391"/>
      <c r="CH21" s="391"/>
      <c r="CI21" s="391"/>
      <c r="CJ21" s="391"/>
      <c r="CK21" s="391"/>
      <c r="CL21" s="391"/>
      <c r="CM21" s="391"/>
      <c r="CN21" s="391"/>
      <c r="CO21" s="391"/>
      <c r="CP21" s="392"/>
      <c r="CQ21" s="391"/>
      <c r="CR21" s="391"/>
      <c r="CS21" s="391"/>
      <c r="CT21" s="391"/>
      <c r="CU21" s="391"/>
      <c r="CV21" s="391"/>
      <c r="CW21" s="391"/>
      <c r="CX21" s="391"/>
      <c r="CY21" s="391"/>
      <c r="CZ21" s="391"/>
      <c r="DA21" s="391"/>
      <c r="DB21" s="392"/>
      <c r="DC21" s="391"/>
      <c r="DD21" s="393"/>
      <c r="DE21" s="388"/>
      <c r="MM21" s="394"/>
    </row>
    <row r="22" spans="1:351" ht="17.25" x14ac:dyDescent="0.15">
      <c r="B22" s="395"/>
      <c r="MM22" s="394"/>
    </row>
    <row r="23" spans="1:351" x14ac:dyDescent="0.15">
      <c r="B23" s="395"/>
    </row>
    <row r="24" spans="1:351" x14ac:dyDescent="0.15">
      <c r="B24" s="395"/>
    </row>
    <row r="25" spans="1:351" x14ac:dyDescent="0.15">
      <c r="B25" s="395"/>
    </row>
    <row r="26" spans="1:351" x14ac:dyDescent="0.15">
      <c r="B26" s="395"/>
    </row>
    <row r="27" spans="1:351" x14ac:dyDescent="0.15">
      <c r="B27" s="395"/>
    </row>
    <row r="28" spans="1:351" x14ac:dyDescent="0.15">
      <c r="B28" s="395"/>
    </row>
    <row r="29" spans="1:351" x14ac:dyDescent="0.15">
      <c r="B29" s="395"/>
    </row>
    <row r="30" spans="1:351" x14ac:dyDescent="0.15">
      <c r="B30" s="395"/>
    </row>
    <row r="31" spans="1:351" x14ac:dyDescent="0.15">
      <c r="B31" s="395"/>
    </row>
    <row r="32" spans="1:351" x14ac:dyDescent="0.15">
      <c r="B32" s="395"/>
    </row>
    <row r="33" spans="2:109" x14ac:dyDescent="0.15">
      <c r="B33" s="395"/>
    </row>
    <row r="34" spans="2:109" x14ac:dyDescent="0.15">
      <c r="B34" s="395"/>
    </row>
    <row r="35" spans="2:109" x14ac:dyDescent="0.15">
      <c r="B35" s="395"/>
    </row>
    <row r="36" spans="2:109" x14ac:dyDescent="0.15">
      <c r="B36" s="395"/>
    </row>
    <row r="37" spans="2:109" x14ac:dyDescent="0.15">
      <c r="B37" s="395"/>
    </row>
    <row r="38" spans="2:109" x14ac:dyDescent="0.15">
      <c r="B38" s="395"/>
    </row>
    <row r="39" spans="2:109" x14ac:dyDescent="0.15">
      <c r="B39" s="397"/>
      <c r="C39" s="398"/>
      <c r="D39" s="398"/>
      <c r="E39" s="398"/>
      <c r="F39" s="398"/>
      <c r="G39" s="398"/>
      <c r="H39" s="398"/>
      <c r="I39" s="398"/>
      <c r="J39" s="398"/>
      <c r="K39" s="398"/>
      <c r="L39" s="398"/>
      <c r="M39" s="398"/>
      <c r="N39" s="398"/>
      <c r="O39" s="398"/>
      <c r="P39" s="398"/>
      <c r="Q39" s="398"/>
      <c r="R39" s="398"/>
      <c r="S39" s="398"/>
      <c r="T39" s="398"/>
      <c r="U39" s="398"/>
      <c r="V39" s="398"/>
      <c r="W39" s="398"/>
      <c r="X39" s="398"/>
      <c r="Y39" s="398"/>
      <c r="Z39" s="398"/>
      <c r="AA39" s="398"/>
      <c r="AB39" s="398"/>
      <c r="AC39" s="398"/>
      <c r="AD39" s="398"/>
      <c r="AE39" s="398"/>
      <c r="AF39" s="398"/>
      <c r="AG39" s="398"/>
      <c r="AH39" s="398"/>
      <c r="AI39" s="398"/>
      <c r="AJ39" s="398"/>
      <c r="AK39" s="398"/>
      <c r="AL39" s="398"/>
      <c r="AM39" s="398"/>
      <c r="AN39" s="398"/>
      <c r="AO39" s="398"/>
      <c r="AP39" s="398"/>
      <c r="AQ39" s="398"/>
      <c r="AR39" s="398"/>
      <c r="AS39" s="398"/>
      <c r="AT39" s="398"/>
      <c r="AU39" s="398"/>
      <c r="AV39" s="398"/>
      <c r="AW39" s="398"/>
      <c r="AX39" s="398"/>
      <c r="AY39" s="398"/>
      <c r="AZ39" s="398"/>
      <c r="BA39" s="398"/>
      <c r="BB39" s="398"/>
      <c r="BC39" s="398"/>
      <c r="BD39" s="398"/>
      <c r="BE39" s="398"/>
      <c r="BF39" s="398"/>
      <c r="BG39" s="398"/>
      <c r="BH39" s="398"/>
      <c r="BI39" s="398"/>
      <c r="BJ39" s="398"/>
      <c r="BK39" s="398"/>
      <c r="BL39" s="398"/>
      <c r="BM39" s="398"/>
      <c r="BN39" s="398"/>
      <c r="BO39" s="398"/>
      <c r="BP39" s="398"/>
      <c r="BQ39" s="398"/>
      <c r="BR39" s="398"/>
      <c r="BS39" s="398"/>
      <c r="BT39" s="398"/>
      <c r="BU39" s="398"/>
      <c r="BV39" s="398"/>
      <c r="BW39" s="398"/>
      <c r="BX39" s="398"/>
      <c r="BY39" s="398"/>
      <c r="BZ39" s="398"/>
      <c r="CA39" s="398"/>
      <c r="CB39" s="398"/>
      <c r="CC39" s="398"/>
      <c r="CD39" s="398"/>
      <c r="CE39" s="398"/>
      <c r="CF39" s="398"/>
      <c r="CG39" s="398"/>
      <c r="CH39" s="398"/>
      <c r="CI39" s="398"/>
      <c r="CJ39" s="398"/>
      <c r="CK39" s="398"/>
      <c r="CL39" s="398"/>
      <c r="CM39" s="398"/>
      <c r="CN39" s="398"/>
      <c r="CO39" s="398"/>
      <c r="CP39" s="398"/>
      <c r="CQ39" s="398"/>
      <c r="CR39" s="398"/>
      <c r="CS39" s="398"/>
      <c r="CT39" s="398"/>
      <c r="CU39" s="398"/>
      <c r="CV39" s="398"/>
      <c r="CW39" s="398"/>
      <c r="CX39" s="398"/>
      <c r="CY39" s="398"/>
      <c r="CZ39" s="398"/>
      <c r="DA39" s="398"/>
      <c r="DB39" s="398"/>
      <c r="DC39" s="398"/>
      <c r="DD39" s="399"/>
    </row>
    <row r="40" spans="2:109" x14ac:dyDescent="0.15">
      <c r="B40" s="400"/>
      <c r="DD40" s="400"/>
      <c r="DE40" s="388"/>
    </row>
    <row r="41" spans="2:109" ht="17.25" x14ac:dyDescent="0.15">
      <c r="B41" s="401" t="s">
        <v>589</v>
      </c>
      <c r="C41" s="391"/>
      <c r="D41" s="391"/>
      <c r="E41" s="391"/>
      <c r="F41" s="391"/>
      <c r="G41" s="391"/>
      <c r="H41" s="391"/>
      <c r="I41" s="391"/>
      <c r="J41" s="391"/>
      <c r="K41" s="391"/>
      <c r="L41" s="391"/>
      <c r="M41" s="391"/>
      <c r="N41" s="391"/>
      <c r="O41" s="391"/>
      <c r="P41" s="391"/>
      <c r="Q41" s="391"/>
      <c r="R41" s="391"/>
      <c r="S41" s="391"/>
      <c r="T41" s="391"/>
      <c r="U41" s="391"/>
      <c r="V41" s="391"/>
      <c r="W41" s="391"/>
      <c r="X41" s="391"/>
      <c r="Y41" s="391"/>
      <c r="Z41" s="391"/>
      <c r="AA41" s="391"/>
      <c r="AB41" s="391"/>
      <c r="AC41" s="391"/>
      <c r="AD41" s="391"/>
      <c r="AE41" s="391"/>
      <c r="AF41" s="391"/>
      <c r="AG41" s="391"/>
      <c r="AH41" s="391"/>
      <c r="AI41" s="391"/>
      <c r="AJ41" s="391"/>
      <c r="AK41" s="391"/>
      <c r="AL41" s="391"/>
      <c r="AM41" s="391"/>
      <c r="AN41" s="391"/>
      <c r="AO41" s="391"/>
      <c r="AP41" s="391"/>
      <c r="AQ41" s="391"/>
      <c r="AR41" s="391"/>
      <c r="AS41" s="391"/>
      <c r="AT41" s="391"/>
      <c r="AU41" s="391"/>
      <c r="AV41" s="391"/>
      <c r="AW41" s="391"/>
      <c r="AX41" s="391"/>
      <c r="AY41" s="391"/>
      <c r="AZ41" s="391"/>
      <c r="BA41" s="391"/>
      <c r="BB41" s="391"/>
      <c r="BC41" s="391"/>
      <c r="BD41" s="391"/>
      <c r="BE41" s="391"/>
      <c r="BF41" s="391"/>
      <c r="BG41" s="391"/>
      <c r="BH41" s="391"/>
      <c r="BI41" s="391"/>
      <c r="BJ41" s="391"/>
      <c r="BK41" s="391"/>
      <c r="BL41" s="391"/>
      <c r="BM41" s="391"/>
      <c r="BN41" s="391"/>
      <c r="BO41" s="391"/>
      <c r="BP41" s="391"/>
      <c r="BQ41" s="391"/>
      <c r="BR41" s="391"/>
      <c r="BS41" s="391"/>
      <c r="BT41" s="391"/>
      <c r="BU41" s="391"/>
      <c r="BV41" s="391"/>
      <c r="BW41" s="391"/>
      <c r="BX41" s="391"/>
      <c r="BY41" s="391"/>
      <c r="BZ41" s="391"/>
      <c r="CA41" s="391"/>
      <c r="CB41" s="391"/>
      <c r="CC41" s="391"/>
      <c r="CD41" s="391"/>
      <c r="CE41" s="391"/>
      <c r="CF41" s="391"/>
      <c r="CG41" s="391"/>
      <c r="CH41" s="391"/>
      <c r="CI41" s="391"/>
      <c r="CJ41" s="391"/>
      <c r="CK41" s="391"/>
      <c r="CL41" s="391"/>
      <c r="CM41" s="391"/>
      <c r="CN41" s="391"/>
      <c r="CO41" s="391"/>
      <c r="CP41" s="391"/>
      <c r="CQ41" s="391"/>
      <c r="CR41" s="391"/>
      <c r="CS41" s="391"/>
      <c r="CT41" s="391"/>
      <c r="CU41" s="391"/>
      <c r="CV41" s="391"/>
      <c r="CW41" s="391"/>
      <c r="CX41" s="391"/>
      <c r="CY41" s="391"/>
      <c r="CZ41" s="391"/>
      <c r="DA41" s="391"/>
      <c r="DB41" s="391"/>
      <c r="DC41" s="391"/>
      <c r="DD41" s="393"/>
    </row>
    <row r="42" spans="2:109" x14ac:dyDescent="0.15">
      <c r="B42" s="395"/>
      <c r="G42" s="402"/>
      <c r="I42" s="403"/>
      <c r="J42" s="403"/>
      <c r="K42" s="403"/>
      <c r="AM42" s="402"/>
      <c r="AN42" s="402" t="s">
        <v>590</v>
      </c>
      <c r="AP42" s="403"/>
      <c r="AQ42" s="403"/>
      <c r="AR42" s="403"/>
      <c r="AY42" s="402"/>
      <c r="BA42" s="403"/>
      <c r="BB42" s="403"/>
      <c r="BC42" s="403"/>
      <c r="BK42" s="402"/>
      <c r="BM42" s="403"/>
      <c r="BN42" s="403"/>
      <c r="BO42" s="403"/>
      <c r="BW42" s="402"/>
      <c r="BY42" s="403"/>
      <c r="BZ42" s="403"/>
      <c r="CA42" s="403"/>
      <c r="CI42" s="402"/>
      <c r="CK42" s="403"/>
      <c r="CL42" s="403"/>
      <c r="CM42" s="403"/>
      <c r="CU42" s="402"/>
      <c r="CW42" s="403"/>
      <c r="CX42" s="403"/>
      <c r="CY42" s="403"/>
    </row>
    <row r="43" spans="2:109" ht="13.5" customHeight="1" x14ac:dyDescent="0.15">
      <c r="B43" s="395"/>
      <c r="AN43" s="1312" t="s">
        <v>598</v>
      </c>
      <c r="AO43" s="1313"/>
      <c r="AP43" s="1313"/>
      <c r="AQ43" s="1313"/>
      <c r="AR43" s="1313"/>
      <c r="AS43" s="1313"/>
      <c r="AT43" s="1313"/>
      <c r="AU43" s="1313"/>
      <c r="AV43" s="1313"/>
      <c r="AW43" s="1313"/>
      <c r="AX43" s="1313"/>
      <c r="AY43" s="1313"/>
      <c r="AZ43" s="1313"/>
      <c r="BA43" s="1313"/>
      <c r="BB43" s="1313"/>
      <c r="BC43" s="1313"/>
      <c r="BD43" s="1313"/>
      <c r="BE43" s="1313"/>
      <c r="BF43" s="1313"/>
      <c r="BG43" s="1313"/>
      <c r="BH43" s="1313"/>
      <c r="BI43" s="1313"/>
      <c r="BJ43" s="1313"/>
      <c r="BK43" s="1313"/>
      <c r="BL43" s="1313"/>
      <c r="BM43" s="1313"/>
      <c r="BN43" s="1313"/>
      <c r="BO43" s="1313"/>
      <c r="BP43" s="1313"/>
      <c r="BQ43" s="1313"/>
      <c r="BR43" s="1313"/>
      <c r="BS43" s="1313"/>
      <c r="BT43" s="1313"/>
      <c r="BU43" s="1313"/>
      <c r="BV43" s="1313"/>
      <c r="BW43" s="1313"/>
      <c r="BX43" s="1313"/>
      <c r="BY43" s="1313"/>
      <c r="BZ43" s="1313"/>
      <c r="CA43" s="1313"/>
      <c r="CB43" s="1313"/>
      <c r="CC43" s="1313"/>
      <c r="CD43" s="1313"/>
      <c r="CE43" s="1313"/>
      <c r="CF43" s="1313"/>
      <c r="CG43" s="1313"/>
      <c r="CH43" s="1313"/>
      <c r="CI43" s="1313"/>
      <c r="CJ43" s="1313"/>
      <c r="CK43" s="1313"/>
      <c r="CL43" s="1313"/>
      <c r="CM43" s="1313"/>
      <c r="CN43" s="1313"/>
      <c r="CO43" s="1313"/>
      <c r="CP43" s="1313"/>
      <c r="CQ43" s="1313"/>
      <c r="CR43" s="1313"/>
      <c r="CS43" s="1313"/>
      <c r="CT43" s="1313"/>
      <c r="CU43" s="1313"/>
      <c r="CV43" s="1313"/>
      <c r="CW43" s="1313"/>
      <c r="CX43" s="1313"/>
      <c r="CY43" s="1313"/>
      <c r="CZ43" s="1313"/>
      <c r="DA43" s="1313"/>
      <c r="DB43" s="1313"/>
      <c r="DC43" s="1314"/>
    </row>
    <row r="44" spans="2:109" x14ac:dyDescent="0.15">
      <c r="B44" s="395"/>
      <c r="AN44" s="1315"/>
      <c r="AO44" s="1316"/>
      <c r="AP44" s="1316"/>
      <c r="AQ44" s="1316"/>
      <c r="AR44" s="1316"/>
      <c r="AS44" s="1316"/>
      <c r="AT44" s="1316"/>
      <c r="AU44" s="1316"/>
      <c r="AV44" s="1316"/>
      <c r="AW44" s="1316"/>
      <c r="AX44" s="1316"/>
      <c r="AY44" s="1316"/>
      <c r="AZ44" s="1316"/>
      <c r="BA44" s="1316"/>
      <c r="BB44" s="1316"/>
      <c r="BC44" s="1316"/>
      <c r="BD44" s="1316"/>
      <c r="BE44" s="1316"/>
      <c r="BF44" s="1316"/>
      <c r="BG44" s="1316"/>
      <c r="BH44" s="1316"/>
      <c r="BI44" s="1316"/>
      <c r="BJ44" s="1316"/>
      <c r="BK44" s="1316"/>
      <c r="BL44" s="1316"/>
      <c r="BM44" s="1316"/>
      <c r="BN44" s="1316"/>
      <c r="BO44" s="1316"/>
      <c r="BP44" s="1316"/>
      <c r="BQ44" s="1316"/>
      <c r="BR44" s="1316"/>
      <c r="BS44" s="1316"/>
      <c r="BT44" s="1316"/>
      <c r="BU44" s="1316"/>
      <c r="BV44" s="1316"/>
      <c r="BW44" s="1316"/>
      <c r="BX44" s="1316"/>
      <c r="BY44" s="1316"/>
      <c r="BZ44" s="1316"/>
      <c r="CA44" s="1316"/>
      <c r="CB44" s="1316"/>
      <c r="CC44" s="1316"/>
      <c r="CD44" s="1316"/>
      <c r="CE44" s="1316"/>
      <c r="CF44" s="1316"/>
      <c r="CG44" s="1316"/>
      <c r="CH44" s="1316"/>
      <c r="CI44" s="1316"/>
      <c r="CJ44" s="1316"/>
      <c r="CK44" s="1316"/>
      <c r="CL44" s="1316"/>
      <c r="CM44" s="1316"/>
      <c r="CN44" s="1316"/>
      <c r="CO44" s="1316"/>
      <c r="CP44" s="1316"/>
      <c r="CQ44" s="1316"/>
      <c r="CR44" s="1316"/>
      <c r="CS44" s="1316"/>
      <c r="CT44" s="1316"/>
      <c r="CU44" s="1316"/>
      <c r="CV44" s="1316"/>
      <c r="CW44" s="1316"/>
      <c r="CX44" s="1316"/>
      <c r="CY44" s="1316"/>
      <c r="CZ44" s="1316"/>
      <c r="DA44" s="1316"/>
      <c r="DB44" s="1316"/>
      <c r="DC44" s="1317"/>
    </row>
    <row r="45" spans="2:109" x14ac:dyDescent="0.15">
      <c r="B45" s="395"/>
      <c r="AN45" s="1315"/>
      <c r="AO45" s="1316"/>
      <c r="AP45" s="1316"/>
      <c r="AQ45" s="1316"/>
      <c r="AR45" s="1316"/>
      <c r="AS45" s="1316"/>
      <c r="AT45" s="1316"/>
      <c r="AU45" s="1316"/>
      <c r="AV45" s="1316"/>
      <c r="AW45" s="1316"/>
      <c r="AX45" s="1316"/>
      <c r="AY45" s="1316"/>
      <c r="AZ45" s="1316"/>
      <c r="BA45" s="1316"/>
      <c r="BB45" s="1316"/>
      <c r="BC45" s="1316"/>
      <c r="BD45" s="1316"/>
      <c r="BE45" s="1316"/>
      <c r="BF45" s="1316"/>
      <c r="BG45" s="1316"/>
      <c r="BH45" s="1316"/>
      <c r="BI45" s="1316"/>
      <c r="BJ45" s="1316"/>
      <c r="BK45" s="1316"/>
      <c r="BL45" s="1316"/>
      <c r="BM45" s="1316"/>
      <c r="BN45" s="1316"/>
      <c r="BO45" s="1316"/>
      <c r="BP45" s="1316"/>
      <c r="BQ45" s="1316"/>
      <c r="BR45" s="1316"/>
      <c r="BS45" s="1316"/>
      <c r="BT45" s="1316"/>
      <c r="BU45" s="1316"/>
      <c r="BV45" s="1316"/>
      <c r="BW45" s="1316"/>
      <c r="BX45" s="1316"/>
      <c r="BY45" s="1316"/>
      <c r="BZ45" s="1316"/>
      <c r="CA45" s="1316"/>
      <c r="CB45" s="1316"/>
      <c r="CC45" s="1316"/>
      <c r="CD45" s="1316"/>
      <c r="CE45" s="1316"/>
      <c r="CF45" s="1316"/>
      <c r="CG45" s="1316"/>
      <c r="CH45" s="1316"/>
      <c r="CI45" s="1316"/>
      <c r="CJ45" s="1316"/>
      <c r="CK45" s="1316"/>
      <c r="CL45" s="1316"/>
      <c r="CM45" s="1316"/>
      <c r="CN45" s="1316"/>
      <c r="CO45" s="1316"/>
      <c r="CP45" s="1316"/>
      <c r="CQ45" s="1316"/>
      <c r="CR45" s="1316"/>
      <c r="CS45" s="1316"/>
      <c r="CT45" s="1316"/>
      <c r="CU45" s="1316"/>
      <c r="CV45" s="1316"/>
      <c r="CW45" s="1316"/>
      <c r="CX45" s="1316"/>
      <c r="CY45" s="1316"/>
      <c r="CZ45" s="1316"/>
      <c r="DA45" s="1316"/>
      <c r="DB45" s="1316"/>
      <c r="DC45" s="1317"/>
    </row>
    <row r="46" spans="2:109" x14ac:dyDescent="0.15">
      <c r="B46" s="395"/>
      <c r="AN46" s="1315"/>
      <c r="AO46" s="1316"/>
      <c r="AP46" s="1316"/>
      <c r="AQ46" s="1316"/>
      <c r="AR46" s="1316"/>
      <c r="AS46" s="1316"/>
      <c r="AT46" s="1316"/>
      <c r="AU46" s="1316"/>
      <c r="AV46" s="1316"/>
      <c r="AW46" s="1316"/>
      <c r="AX46" s="1316"/>
      <c r="AY46" s="1316"/>
      <c r="AZ46" s="1316"/>
      <c r="BA46" s="1316"/>
      <c r="BB46" s="1316"/>
      <c r="BC46" s="1316"/>
      <c r="BD46" s="1316"/>
      <c r="BE46" s="1316"/>
      <c r="BF46" s="1316"/>
      <c r="BG46" s="1316"/>
      <c r="BH46" s="1316"/>
      <c r="BI46" s="1316"/>
      <c r="BJ46" s="1316"/>
      <c r="BK46" s="1316"/>
      <c r="BL46" s="1316"/>
      <c r="BM46" s="1316"/>
      <c r="BN46" s="1316"/>
      <c r="BO46" s="1316"/>
      <c r="BP46" s="1316"/>
      <c r="BQ46" s="1316"/>
      <c r="BR46" s="1316"/>
      <c r="BS46" s="1316"/>
      <c r="BT46" s="1316"/>
      <c r="BU46" s="1316"/>
      <c r="BV46" s="1316"/>
      <c r="BW46" s="1316"/>
      <c r="BX46" s="1316"/>
      <c r="BY46" s="1316"/>
      <c r="BZ46" s="1316"/>
      <c r="CA46" s="1316"/>
      <c r="CB46" s="1316"/>
      <c r="CC46" s="1316"/>
      <c r="CD46" s="1316"/>
      <c r="CE46" s="1316"/>
      <c r="CF46" s="1316"/>
      <c r="CG46" s="1316"/>
      <c r="CH46" s="1316"/>
      <c r="CI46" s="1316"/>
      <c r="CJ46" s="1316"/>
      <c r="CK46" s="1316"/>
      <c r="CL46" s="1316"/>
      <c r="CM46" s="1316"/>
      <c r="CN46" s="1316"/>
      <c r="CO46" s="1316"/>
      <c r="CP46" s="1316"/>
      <c r="CQ46" s="1316"/>
      <c r="CR46" s="1316"/>
      <c r="CS46" s="1316"/>
      <c r="CT46" s="1316"/>
      <c r="CU46" s="1316"/>
      <c r="CV46" s="1316"/>
      <c r="CW46" s="1316"/>
      <c r="CX46" s="1316"/>
      <c r="CY46" s="1316"/>
      <c r="CZ46" s="1316"/>
      <c r="DA46" s="1316"/>
      <c r="DB46" s="1316"/>
      <c r="DC46" s="1317"/>
    </row>
    <row r="47" spans="2:109" x14ac:dyDescent="0.15">
      <c r="B47" s="395"/>
      <c r="AN47" s="1318"/>
      <c r="AO47" s="1319"/>
      <c r="AP47" s="1319"/>
      <c r="AQ47" s="1319"/>
      <c r="AR47" s="1319"/>
      <c r="AS47" s="1319"/>
      <c r="AT47" s="1319"/>
      <c r="AU47" s="1319"/>
      <c r="AV47" s="1319"/>
      <c r="AW47" s="1319"/>
      <c r="AX47" s="1319"/>
      <c r="AY47" s="1319"/>
      <c r="AZ47" s="1319"/>
      <c r="BA47" s="1319"/>
      <c r="BB47" s="1319"/>
      <c r="BC47" s="1319"/>
      <c r="BD47" s="1319"/>
      <c r="BE47" s="1319"/>
      <c r="BF47" s="1319"/>
      <c r="BG47" s="1319"/>
      <c r="BH47" s="1319"/>
      <c r="BI47" s="1319"/>
      <c r="BJ47" s="1319"/>
      <c r="BK47" s="1319"/>
      <c r="BL47" s="1319"/>
      <c r="BM47" s="1319"/>
      <c r="BN47" s="1319"/>
      <c r="BO47" s="1319"/>
      <c r="BP47" s="1319"/>
      <c r="BQ47" s="1319"/>
      <c r="BR47" s="1319"/>
      <c r="BS47" s="1319"/>
      <c r="BT47" s="1319"/>
      <c r="BU47" s="1319"/>
      <c r="BV47" s="1319"/>
      <c r="BW47" s="1319"/>
      <c r="BX47" s="1319"/>
      <c r="BY47" s="1319"/>
      <c r="BZ47" s="1319"/>
      <c r="CA47" s="1319"/>
      <c r="CB47" s="1319"/>
      <c r="CC47" s="1319"/>
      <c r="CD47" s="1319"/>
      <c r="CE47" s="1319"/>
      <c r="CF47" s="1319"/>
      <c r="CG47" s="1319"/>
      <c r="CH47" s="1319"/>
      <c r="CI47" s="1319"/>
      <c r="CJ47" s="1319"/>
      <c r="CK47" s="1319"/>
      <c r="CL47" s="1319"/>
      <c r="CM47" s="1319"/>
      <c r="CN47" s="1319"/>
      <c r="CO47" s="1319"/>
      <c r="CP47" s="1319"/>
      <c r="CQ47" s="1319"/>
      <c r="CR47" s="1319"/>
      <c r="CS47" s="1319"/>
      <c r="CT47" s="1319"/>
      <c r="CU47" s="1319"/>
      <c r="CV47" s="1319"/>
      <c r="CW47" s="1319"/>
      <c r="CX47" s="1319"/>
      <c r="CY47" s="1319"/>
      <c r="CZ47" s="1319"/>
      <c r="DA47" s="1319"/>
      <c r="DB47" s="1319"/>
      <c r="DC47" s="1320"/>
    </row>
    <row r="48" spans="2:109" x14ac:dyDescent="0.15">
      <c r="B48" s="395"/>
      <c r="H48" s="404"/>
      <c r="I48" s="404"/>
      <c r="J48" s="404"/>
      <c r="AN48" s="404"/>
      <c r="AO48" s="404"/>
      <c r="AP48" s="404"/>
      <c r="AZ48" s="404"/>
      <c r="BA48" s="404"/>
      <c r="BB48" s="404"/>
      <c r="BL48" s="404"/>
      <c r="BM48" s="404"/>
      <c r="BN48" s="404"/>
      <c r="BX48" s="404"/>
      <c r="BY48" s="404"/>
      <c r="BZ48" s="404"/>
      <c r="CJ48" s="404"/>
      <c r="CK48" s="404"/>
      <c r="CL48" s="404"/>
      <c r="CV48" s="404"/>
      <c r="CW48" s="404"/>
      <c r="CX48" s="404"/>
    </row>
    <row r="49" spans="1:109" x14ac:dyDescent="0.15">
      <c r="B49" s="395"/>
      <c r="AN49" s="388" t="s">
        <v>591</v>
      </c>
    </row>
    <row r="50" spans="1:109" x14ac:dyDescent="0.15">
      <c r="B50" s="395"/>
      <c r="G50" s="1321"/>
      <c r="H50" s="1321"/>
      <c r="I50" s="1321"/>
      <c r="J50" s="1321"/>
      <c r="K50" s="405"/>
      <c r="L50" s="405"/>
      <c r="M50" s="406"/>
      <c r="N50" s="406"/>
      <c r="AN50" s="1322"/>
      <c r="AO50" s="1323"/>
      <c r="AP50" s="1323"/>
      <c r="AQ50" s="1323"/>
      <c r="AR50" s="1323"/>
      <c r="AS50" s="1323"/>
      <c r="AT50" s="1323"/>
      <c r="AU50" s="1323"/>
      <c r="AV50" s="1323"/>
      <c r="AW50" s="1323"/>
      <c r="AX50" s="1323"/>
      <c r="AY50" s="1323"/>
      <c r="AZ50" s="1323"/>
      <c r="BA50" s="1323"/>
      <c r="BB50" s="1323"/>
      <c r="BC50" s="1323"/>
      <c r="BD50" s="1323"/>
      <c r="BE50" s="1323"/>
      <c r="BF50" s="1323"/>
      <c r="BG50" s="1323"/>
      <c r="BH50" s="1323"/>
      <c r="BI50" s="1323"/>
      <c r="BJ50" s="1323"/>
      <c r="BK50" s="1323"/>
      <c r="BL50" s="1323"/>
      <c r="BM50" s="1323"/>
      <c r="BN50" s="1323"/>
      <c r="BO50" s="1324"/>
      <c r="BP50" s="1325" t="s">
        <v>551</v>
      </c>
      <c r="BQ50" s="1325"/>
      <c r="BR50" s="1325"/>
      <c r="BS50" s="1325"/>
      <c r="BT50" s="1325"/>
      <c r="BU50" s="1325"/>
      <c r="BV50" s="1325"/>
      <c r="BW50" s="1325"/>
      <c r="BX50" s="1325" t="s">
        <v>552</v>
      </c>
      <c r="BY50" s="1325"/>
      <c r="BZ50" s="1325"/>
      <c r="CA50" s="1325"/>
      <c r="CB50" s="1325"/>
      <c r="CC50" s="1325"/>
      <c r="CD50" s="1325"/>
      <c r="CE50" s="1325"/>
      <c r="CF50" s="1325" t="s">
        <v>553</v>
      </c>
      <c r="CG50" s="1325"/>
      <c r="CH50" s="1325"/>
      <c r="CI50" s="1325"/>
      <c r="CJ50" s="1325"/>
      <c r="CK50" s="1325"/>
      <c r="CL50" s="1325"/>
      <c r="CM50" s="1325"/>
      <c r="CN50" s="1325" t="s">
        <v>554</v>
      </c>
      <c r="CO50" s="1325"/>
      <c r="CP50" s="1325"/>
      <c r="CQ50" s="1325"/>
      <c r="CR50" s="1325"/>
      <c r="CS50" s="1325"/>
      <c r="CT50" s="1325"/>
      <c r="CU50" s="1325"/>
      <c r="CV50" s="1325" t="s">
        <v>555</v>
      </c>
      <c r="CW50" s="1325"/>
      <c r="CX50" s="1325"/>
      <c r="CY50" s="1325"/>
      <c r="CZ50" s="1325"/>
      <c r="DA50" s="1325"/>
      <c r="DB50" s="1325"/>
      <c r="DC50" s="1325"/>
    </row>
    <row r="51" spans="1:109" ht="13.5" customHeight="1" x14ac:dyDescent="0.15">
      <c r="B51" s="395"/>
      <c r="G51" s="1331"/>
      <c r="H51" s="1331"/>
      <c r="I51" s="1329"/>
      <c r="J51" s="1329"/>
      <c r="K51" s="1327"/>
      <c r="L51" s="1327"/>
      <c r="M51" s="1327"/>
      <c r="N51" s="1327"/>
      <c r="AM51" s="404"/>
      <c r="AN51" s="1328" t="s">
        <v>592</v>
      </c>
      <c r="AO51" s="1328"/>
      <c r="AP51" s="1328"/>
      <c r="AQ51" s="1328"/>
      <c r="AR51" s="1328"/>
      <c r="AS51" s="1328"/>
      <c r="AT51" s="1328"/>
      <c r="AU51" s="1328"/>
      <c r="AV51" s="1328"/>
      <c r="AW51" s="1328"/>
      <c r="AX51" s="1328"/>
      <c r="AY51" s="1328"/>
      <c r="AZ51" s="1328"/>
      <c r="BA51" s="1328"/>
      <c r="BB51" s="1328" t="s">
        <v>593</v>
      </c>
      <c r="BC51" s="1328"/>
      <c r="BD51" s="1328"/>
      <c r="BE51" s="1328"/>
      <c r="BF51" s="1328"/>
      <c r="BG51" s="1328"/>
      <c r="BH51" s="1328"/>
      <c r="BI51" s="1328"/>
      <c r="BJ51" s="1328"/>
      <c r="BK51" s="1328"/>
      <c r="BL51" s="1328"/>
      <c r="BM51" s="1328"/>
      <c r="BN51" s="1328"/>
      <c r="BO51" s="1328"/>
      <c r="BP51" s="1326"/>
      <c r="BQ51" s="1326"/>
      <c r="BR51" s="1326"/>
      <c r="BS51" s="1326"/>
      <c r="BT51" s="1326"/>
      <c r="BU51" s="1326"/>
      <c r="BV51" s="1326"/>
      <c r="BW51" s="1326"/>
      <c r="BX51" s="1326"/>
      <c r="BY51" s="1326"/>
      <c r="BZ51" s="1326"/>
      <c r="CA51" s="1326"/>
      <c r="CB51" s="1326"/>
      <c r="CC51" s="1326"/>
      <c r="CD51" s="1326"/>
      <c r="CE51" s="1326"/>
      <c r="CF51" s="1326"/>
      <c r="CG51" s="1326"/>
      <c r="CH51" s="1326"/>
      <c r="CI51" s="1326"/>
      <c r="CJ51" s="1326"/>
      <c r="CK51" s="1326"/>
      <c r="CL51" s="1326"/>
      <c r="CM51" s="1326"/>
      <c r="CN51" s="1326"/>
      <c r="CO51" s="1326"/>
      <c r="CP51" s="1326"/>
      <c r="CQ51" s="1326"/>
      <c r="CR51" s="1326"/>
      <c r="CS51" s="1326"/>
      <c r="CT51" s="1326"/>
      <c r="CU51" s="1326"/>
      <c r="CV51" s="1326"/>
      <c r="CW51" s="1326"/>
      <c r="CX51" s="1326"/>
      <c r="CY51" s="1326"/>
      <c r="CZ51" s="1326"/>
      <c r="DA51" s="1326"/>
      <c r="DB51" s="1326"/>
      <c r="DC51" s="1326"/>
    </row>
    <row r="52" spans="1:109" x14ac:dyDescent="0.15">
      <c r="B52" s="395"/>
      <c r="G52" s="1331"/>
      <c r="H52" s="1331"/>
      <c r="I52" s="1329"/>
      <c r="J52" s="1329"/>
      <c r="K52" s="1327"/>
      <c r="L52" s="1327"/>
      <c r="M52" s="1327"/>
      <c r="N52" s="1327"/>
      <c r="AM52" s="404"/>
      <c r="AN52" s="1328"/>
      <c r="AO52" s="1328"/>
      <c r="AP52" s="1328"/>
      <c r="AQ52" s="1328"/>
      <c r="AR52" s="1328"/>
      <c r="AS52" s="1328"/>
      <c r="AT52" s="1328"/>
      <c r="AU52" s="1328"/>
      <c r="AV52" s="1328"/>
      <c r="AW52" s="1328"/>
      <c r="AX52" s="1328"/>
      <c r="AY52" s="1328"/>
      <c r="AZ52" s="1328"/>
      <c r="BA52" s="1328"/>
      <c r="BB52" s="1328"/>
      <c r="BC52" s="1328"/>
      <c r="BD52" s="1328"/>
      <c r="BE52" s="1328"/>
      <c r="BF52" s="1328"/>
      <c r="BG52" s="1328"/>
      <c r="BH52" s="1328"/>
      <c r="BI52" s="1328"/>
      <c r="BJ52" s="1328"/>
      <c r="BK52" s="1328"/>
      <c r="BL52" s="1328"/>
      <c r="BM52" s="1328"/>
      <c r="BN52" s="1328"/>
      <c r="BO52" s="1328"/>
      <c r="BP52" s="1326"/>
      <c r="BQ52" s="1326"/>
      <c r="BR52" s="1326"/>
      <c r="BS52" s="1326"/>
      <c r="BT52" s="1326"/>
      <c r="BU52" s="1326"/>
      <c r="BV52" s="1326"/>
      <c r="BW52" s="1326"/>
      <c r="BX52" s="1326"/>
      <c r="BY52" s="1326"/>
      <c r="BZ52" s="1326"/>
      <c r="CA52" s="1326"/>
      <c r="CB52" s="1326"/>
      <c r="CC52" s="1326"/>
      <c r="CD52" s="1326"/>
      <c r="CE52" s="1326"/>
      <c r="CF52" s="1326"/>
      <c r="CG52" s="1326"/>
      <c r="CH52" s="1326"/>
      <c r="CI52" s="1326"/>
      <c r="CJ52" s="1326"/>
      <c r="CK52" s="1326"/>
      <c r="CL52" s="1326"/>
      <c r="CM52" s="1326"/>
      <c r="CN52" s="1326"/>
      <c r="CO52" s="1326"/>
      <c r="CP52" s="1326"/>
      <c r="CQ52" s="1326"/>
      <c r="CR52" s="1326"/>
      <c r="CS52" s="1326"/>
      <c r="CT52" s="1326"/>
      <c r="CU52" s="1326"/>
      <c r="CV52" s="1326"/>
      <c r="CW52" s="1326"/>
      <c r="CX52" s="1326"/>
      <c r="CY52" s="1326"/>
      <c r="CZ52" s="1326"/>
      <c r="DA52" s="1326"/>
      <c r="DB52" s="1326"/>
      <c r="DC52" s="1326"/>
    </row>
    <row r="53" spans="1:109" x14ac:dyDescent="0.15">
      <c r="A53" s="403"/>
      <c r="B53" s="395"/>
      <c r="G53" s="1331"/>
      <c r="H53" s="1331"/>
      <c r="I53" s="1321"/>
      <c r="J53" s="1321"/>
      <c r="K53" s="1327"/>
      <c r="L53" s="1327"/>
      <c r="M53" s="1327"/>
      <c r="N53" s="1327"/>
      <c r="AM53" s="404"/>
      <c r="AN53" s="1328"/>
      <c r="AO53" s="1328"/>
      <c r="AP53" s="1328"/>
      <c r="AQ53" s="1328"/>
      <c r="AR53" s="1328"/>
      <c r="AS53" s="1328"/>
      <c r="AT53" s="1328"/>
      <c r="AU53" s="1328"/>
      <c r="AV53" s="1328"/>
      <c r="AW53" s="1328"/>
      <c r="AX53" s="1328"/>
      <c r="AY53" s="1328"/>
      <c r="AZ53" s="1328"/>
      <c r="BA53" s="1328"/>
      <c r="BB53" s="1328" t="s">
        <v>594</v>
      </c>
      <c r="BC53" s="1328"/>
      <c r="BD53" s="1328"/>
      <c r="BE53" s="1328"/>
      <c r="BF53" s="1328"/>
      <c r="BG53" s="1328"/>
      <c r="BH53" s="1328"/>
      <c r="BI53" s="1328"/>
      <c r="BJ53" s="1328"/>
      <c r="BK53" s="1328"/>
      <c r="BL53" s="1328"/>
      <c r="BM53" s="1328"/>
      <c r="BN53" s="1328"/>
      <c r="BO53" s="1328"/>
      <c r="BP53" s="1326">
        <v>51.7</v>
      </c>
      <c r="BQ53" s="1326"/>
      <c r="BR53" s="1326"/>
      <c r="BS53" s="1326"/>
      <c r="BT53" s="1326"/>
      <c r="BU53" s="1326"/>
      <c r="BV53" s="1326"/>
      <c r="BW53" s="1326"/>
      <c r="BX53" s="1326">
        <v>51.3</v>
      </c>
      <c r="BY53" s="1326"/>
      <c r="BZ53" s="1326"/>
      <c r="CA53" s="1326"/>
      <c r="CB53" s="1326"/>
      <c r="CC53" s="1326"/>
      <c r="CD53" s="1326"/>
      <c r="CE53" s="1326"/>
      <c r="CF53" s="1326">
        <v>50.8</v>
      </c>
      <c r="CG53" s="1326"/>
      <c r="CH53" s="1326"/>
      <c r="CI53" s="1326"/>
      <c r="CJ53" s="1326"/>
      <c r="CK53" s="1326"/>
      <c r="CL53" s="1326"/>
      <c r="CM53" s="1326"/>
      <c r="CN53" s="1326">
        <v>52.2</v>
      </c>
      <c r="CO53" s="1326"/>
      <c r="CP53" s="1326"/>
      <c r="CQ53" s="1326"/>
      <c r="CR53" s="1326"/>
      <c r="CS53" s="1326"/>
      <c r="CT53" s="1326"/>
      <c r="CU53" s="1326"/>
      <c r="CV53" s="1326">
        <v>53.9</v>
      </c>
      <c r="CW53" s="1326"/>
      <c r="CX53" s="1326"/>
      <c r="CY53" s="1326"/>
      <c r="CZ53" s="1326"/>
      <c r="DA53" s="1326"/>
      <c r="DB53" s="1326"/>
      <c r="DC53" s="1326"/>
    </row>
    <row r="54" spans="1:109" x14ac:dyDescent="0.15">
      <c r="A54" s="403"/>
      <c r="B54" s="395"/>
      <c r="G54" s="1331"/>
      <c r="H54" s="1331"/>
      <c r="I54" s="1321"/>
      <c r="J54" s="1321"/>
      <c r="K54" s="1327"/>
      <c r="L54" s="1327"/>
      <c r="M54" s="1327"/>
      <c r="N54" s="1327"/>
      <c r="AM54" s="404"/>
      <c r="AN54" s="1328"/>
      <c r="AO54" s="1328"/>
      <c r="AP54" s="1328"/>
      <c r="AQ54" s="1328"/>
      <c r="AR54" s="1328"/>
      <c r="AS54" s="1328"/>
      <c r="AT54" s="1328"/>
      <c r="AU54" s="1328"/>
      <c r="AV54" s="1328"/>
      <c r="AW54" s="1328"/>
      <c r="AX54" s="1328"/>
      <c r="AY54" s="1328"/>
      <c r="AZ54" s="1328"/>
      <c r="BA54" s="1328"/>
      <c r="BB54" s="1328"/>
      <c r="BC54" s="1328"/>
      <c r="BD54" s="1328"/>
      <c r="BE54" s="1328"/>
      <c r="BF54" s="1328"/>
      <c r="BG54" s="1328"/>
      <c r="BH54" s="1328"/>
      <c r="BI54" s="1328"/>
      <c r="BJ54" s="1328"/>
      <c r="BK54" s="1328"/>
      <c r="BL54" s="1328"/>
      <c r="BM54" s="1328"/>
      <c r="BN54" s="1328"/>
      <c r="BO54" s="1328"/>
      <c r="BP54" s="1326"/>
      <c r="BQ54" s="1326"/>
      <c r="BR54" s="1326"/>
      <c r="BS54" s="1326"/>
      <c r="BT54" s="1326"/>
      <c r="BU54" s="1326"/>
      <c r="BV54" s="1326"/>
      <c r="BW54" s="1326"/>
      <c r="BX54" s="1326"/>
      <c r="BY54" s="1326"/>
      <c r="BZ54" s="1326"/>
      <c r="CA54" s="1326"/>
      <c r="CB54" s="1326"/>
      <c r="CC54" s="1326"/>
      <c r="CD54" s="1326"/>
      <c r="CE54" s="1326"/>
      <c r="CF54" s="1326"/>
      <c r="CG54" s="1326"/>
      <c r="CH54" s="1326"/>
      <c r="CI54" s="1326"/>
      <c r="CJ54" s="1326"/>
      <c r="CK54" s="1326"/>
      <c r="CL54" s="1326"/>
      <c r="CM54" s="1326"/>
      <c r="CN54" s="1326"/>
      <c r="CO54" s="1326"/>
      <c r="CP54" s="1326"/>
      <c r="CQ54" s="1326"/>
      <c r="CR54" s="1326"/>
      <c r="CS54" s="1326"/>
      <c r="CT54" s="1326"/>
      <c r="CU54" s="1326"/>
      <c r="CV54" s="1326"/>
      <c r="CW54" s="1326"/>
      <c r="CX54" s="1326"/>
      <c r="CY54" s="1326"/>
      <c r="CZ54" s="1326"/>
      <c r="DA54" s="1326"/>
      <c r="DB54" s="1326"/>
      <c r="DC54" s="1326"/>
    </row>
    <row r="55" spans="1:109" x14ac:dyDescent="0.15">
      <c r="A55" s="403"/>
      <c r="B55" s="395"/>
      <c r="G55" s="1321"/>
      <c r="H55" s="1321"/>
      <c r="I55" s="1321"/>
      <c r="J55" s="1321"/>
      <c r="K55" s="1327"/>
      <c r="L55" s="1327"/>
      <c r="M55" s="1327"/>
      <c r="N55" s="1327"/>
      <c r="AN55" s="1325" t="s">
        <v>595</v>
      </c>
      <c r="AO55" s="1325"/>
      <c r="AP55" s="1325"/>
      <c r="AQ55" s="1325"/>
      <c r="AR55" s="1325"/>
      <c r="AS55" s="1325"/>
      <c r="AT55" s="1325"/>
      <c r="AU55" s="1325"/>
      <c r="AV55" s="1325"/>
      <c r="AW55" s="1325"/>
      <c r="AX55" s="1325"/>
      <c r="AY55" s="1325"/>
      <c r="AZ55" s="1325"/>
      <c r="BA55" s="1325"/>
      <c r="BB55" s="1328" t="s">
        <v>593</v>
      </c>
      <c r="BC55" s="1328"/>
      <c r="BD55" s="1328"/>
      <c r="BE55" s="1328"/>
      <c r="BF55" s="1328"/>
      <c r="BG55" s="1328"/>
      <c r="BH55" s="1328"/>
      <c r="BI55" s="1328"/>
      <c r="BJ55" s="1328"/>
      <c r="BK55" s="1328"/>
      <c r="BL55" s="1328"/>
      <c r="BM55" s="1328"/>
      <c r="BN55" s="1328"/>
      <c r="BO55" s="1328"/>
      <c r="BP55" s="1326">
        <v>0</v>
      </c>
      <c r="BQ55" s="1326"/>
      <c r="BR55" s="1326"/>
      <c r="BS55" s="1326"/>
      <c r="BT55" s="1326"/>
      <c r="BU55" s="1326"/>
      <c r="BV55" s="1326"/>
      <c r="BW55" s="1326"/>
      <c r="BX55" s="1326">
        <v>0</v>
      </c>
      <c r="BY55" s="1326"/>
      <c r="BZ55" s="1326"/>
      <c r="CA55" s="1326"/>
      <c r="CB55" s="1326"/>
      <c r="CC55" s="1326"/>
      <c r="CD55" s="1326"/>
      <c r="CE55" s="1326"/>
      <c r="CF55" s="1326">
        <v>0</v>
      </c>
      <c r="CG55" s="1326"/>
      <c r="CH55" s="1326"/>
      <c r="CI55" s="1326"/>
      <c r="CJ55" s="1326"/>
      <c r="CK55" s="1326"/>
      <c r="CL55" s="1326"/>
      <c r="CM55" s="1326"/>
      <c r="CN55" s="1326">
        <v>0</v>
      </c>
      <c r="CO55" s="1326"/>
      <c r="CP55" s="1326"/>
      <c r="CQ55" s="1326"/>
      <c r="CR55" s="1326"/>
      <c r="CS55" s="1326"/>
      <c r="CT55" s="1326"/>
      <c r="CU55" s="1326"/>
      <c r="CV55" s="1326">
        <v>0</v>
      </c>
      <c r="CW55" s="1326"/>
      <c r="CX55" s="1326"/>
      <c r="CY55" s="1326"/>
      <c r="CZ55" s="1326"/>
      <c r="DA55" s="1326"/>
      <c r="DB55" s="1326"/>
      <c r="DC55" s="1326"/>
    </row>
    <row r="56" spans="1:109" x14ac:dyDescent="0.15">
      <c r="A56" s="403"/>
      <c r="B56" s="395"/>
      <c r="G56" s="1321"/>
      <c r="H56" s="1321"/>
      <c r="I56" s="1321"/>
      <c r="J56" s="1321"/>
      <c r="K56" s="1327"/>
      <c r="L56" s="1327"/>
      <c r="M56" s="1327"/>
      <c r="N56" s="1327"/>
      <c r="AN56" s="1325"/>
      <c r="AO56" s="1325"/>
      <c r="AP56" s="1325"/>
      <c r="AQ56" s="1325"/>
      <c r="AR56" s="1325"/>
      <c r="AS56" s="1325"/>
      <c r="AT56" s="1325"/>
      <c r="AU56" s="1325"/>
      <c r="AV56" s="1325"/>
      <c r="AW56" s="1325"/>
      <c r="AX56" s="1325"/>
      <c r="AY56" s="1325"/>
      <c r="AZ56" s="1325"/>
      <c r="BA56" s="1325"/>
      <c r="BB56" s="1328"/>
      <c r="BC56" s="1328"/>
      <c r="BD56" s="1328"/>
      <c r="BE56" s="1328"/>
      <c r="BF56" s="1328"/>
      <c r="BG56" s="1328"/>
      <c r="BH56" s="1328"/>
      <c r="BI56" s="1328"/>
      <c r="BJ56" s="1328"/>
      <c r="BK56" s="1328"/>
      <c r="BL56" s="1328"/>
      <c r="BM56" s="1328"/>
      <c r="BN56" s="1328"/>
      <c r="BO56" s="1328"/>
      <c r="BP56" s="1326"/>
      <c r="BQ56" s="1326"/>
      <c r="BR56" s="1326"/>
      <c r="BS56" s="1326"/>
      <c r="BT56" s="1326"/>
      <c r="BU56" s="1326"/>
      <c r="BV56" s="1326"/>
      <c r="BW56" s="1326"/>
      <c r="BX56" s="1326"/>
      <c r="BY56" s="1326"/>
      <c r="BZ56" s="1326"/>
      <c r="CA56" s="1326"/>
      <c r="CB56" s="1326"/>
      <c r="CC56" s="1326"/>
      <c r="CD56" s="1326"/>
      <c r="CE56" s="1326"/>
      <c r="CF56" s="1326"/>
      <c r="CG56" s="1326"/>
      <c r="CH56" s="1326"/>
      <c r="CI56" s="1326"/>
      <c r="CJ56" s="1326"/>
      <c r="CK56" s="1326"/>
      <c r="CL56" s="1326"/>
      <c r="CM56" s="1326"/>
      <c r="CN56" s="1326"/>
      <c r="CO56" s="1326"/>
      <c r="CP56" s="1326"/>
      <c r="CQ56" s="1326"/>
      <c r="CR56" s="1326"/>
      <c r="CS56" s="1326"/>
      <c r="CT56" s="1326"/>
      <c r="CU56" s="1326"/>
      <c r="CV56" s="1326"/>
      <c r="CW56" s="1326"/>
      <c r="CX56" s="1326"/>
      <c r="CY56" s="1326"/>
      <c r="CZ56" s="1326"/>
      <c r="DA56" s="1326"/>
      <c r="DB56" s="1326"/>
      <c r="DC56" s="1326"/>
    </row>
    <row r="57" spans="1:109" s="403" customFormat="1" x14ac:dyDescent="0.15">
      <c r="B57" s="407"/>
      <c r="G57" s="1321"/>
      <c r="H57" s="1321"/>
      <c r="I57" s="1330"/>
      <c r="J57" s="1330"/>
      <c r="K57" s="1327"/>
      <c r="L57" s="1327"/>
      <c r="M57" s="1327"/>
      <c r="N57" s="1327"/>
      <c r="AM57" s="388"/>
      <c r="AN57" s="1325"/>
      <c r="AO57" s="1325"/>
      <c r="AP57" s="1325"/>
      <c r="AQ57" s="1325"/>
      <c r="AR57" s="1325"/>
      <c r="AS57" s="1325"/>
      <c r="AT57" s="1325"/>
      <c r="AU57" s="1325"/>
      <c r="AV57" s="1325"/>
      <c r="AW57" s="1325"/>
      <c r="AX57" s="1325"/>
      <c r="AY57" s="1325"/>
      <c r="AZ57" s="1325"/>
      <c r="BA57" s="1325"/>
      <c r="BB57" s="1328" t="s">
        <v>594</v>
      </c>
      <c r="BC57" s="1328"/>
      <c r="BD57" s="1328"/>
      <c r="BE57" s="1328"/>
      <c r="BF57" s="1328"/>
      <c r="BG57" s="1328"/>
      <c r="BH57" s="1328"/>
      <c r="BI57" s="1328"/>
      <c r="BJ57" s="1328"/>
      <c r="BK57" s="1328"/>
      <c r="BL57" s="1328"/>
      <c r="BM57" s="1328"/>
      <c r="BN57" s="1328"/>
      <c r="BO57" s="1328"/>
      <c r="BP57" s="1326">
        <v>54.2</v>
      </c>
      <c r="BQ57" s="1326"/>
      <c r="BR57" s="1326"/>
      <c r="BS57" s="1326"/>
      <c r="BT57" s="1326"/>
      <c r="BU57" s="1326"/>
      <c r="BV57" s="1326"/>
      <c r="BW57" s="1326"/>
      <c r="BX57" s="1326">
        <v>56.3</v>
      </c>
      <c r="BY57" s="1326"/>
      <c r="BZ57" s="1326"/>
      <c r="CA57" s="1326"/>
      <c r="CB57" s="1326"/>
      <c r="CC57" s="1326"/>
      <c r="CD57" s="1326"/>
      <c r="CE57" s="1326"/>
      <c r="CF57" s="1326">
        <v>57.6</v>
      </c>
      <c r="CG57" s="1326"/>
      <c r="CH57" s="1326"/>
      <c r="CI57" s="1326"/>
      <c r="CJ57" s="1326"/>
      <c r="CK57" s="1326"/>
      <c r="CL57" s="1326"/>
      <c r="CM57" s="1326"/>
      <c r="CN57" s="1326">
        <v>58.8</v>
      </c>
      <c r="CO57" s="1326"/>
      <c r="CP57" s="1326"/>
      <c r="CQ57" s="1326"/>
      <c r="CR57" s="1326"/>
      <c r="CS57" s="1326"/>
      <c r="CT57" s="1326"/>
      <c r="CU57" s="1326"/>
      <c r="CV57" s="1326">
        <v>59.5</v>
      </c>
      <c r="CW57" s="1326"/>
      <c r="CX57" s="1326"/>
      <c r="CY57" s="1326"/>
      <c r="CZ57" s="1326"/>
      <c r="DA57" s="1326"/>
      <c r="DB57" s="1326"/>
      <c r="DC57" s="1326"/>
      <c r="DD57" s="408"/>
      <c r="DE57" s="407"/>
    </row>
    <row r="58" spans="1:109" s="403" customFormat="1" x14ac:dyDescent="0.15">
      <c r="A58" s="388"/>
      <c r="B58" s="407"/>
      <c r="G58" s="1321"/>
      <c r="H58" s="1321"/>
      <c r="I58" s="1330"/>
      <c r="J58" s="1330"/>
      <c r="K58" s="1327"/>
      <c r="L58" s="1327"/>
      <c r="M58" s="1327"/>
      <c r="N58" s="1327"/>
      <c r="AM58" s="388"/>
      <c r="AN58" s="1325"/>
      <c r="AO58" s="1325"/>
      <c r="AP58" s="1325"/>
      <c r="AQ58" s="1325"/>
      <c r="AR58" s="1325"/>
      <c r="AS58" s="1325"/>
      <c r="AT58" s="1325"/>
      <c r="AU58" s="1325"/>
      <c r="AV58" s="1325"/>
      <c r="AW58" s="1325"/>
      <c r="AX58" s="1325"/>
      <c r="AY58" s="1325"/>
      <c r="AZ58" s="1325"/>
      <c r="BA58" s="1325"/>
      <c r="BB58" s="1328"/>
      <c r="BC58" s="1328"/>
      <c r="BD58" s="1328"/>
      <c r="BE58" s="1328"/>
      <c r="BF58" s="1328"/>
      <c r="BG58" s="1328"/>
      <c r="BH58" s="1328"/>
      <c r="BI58" s="1328"/>
      <c r="BJ58" s="1328"/>
      <c r="BK58" s="1328"/>
      <c r="BL58" s="1328"/>
      <c r="BM58" s="1328"/>
      <c r="BN58" s="1328"/>
      <c r="BO58" s="1328"/>
      <c r="BP58" s="1326"/>
      <c r="BQ58" s="1326"/>
      <c r="BR58" s="1326"/>
      <c r="BS58" s="1326"/>
      <c r="BT58" s="1326"/>
      <c r="BU58" s="1326"/>
      <c r="BV58" s="1326"/>
      <c r="BW58" s="1326"/>
      <c r="BX58" s="1326"/>
      <c r="BY58" s="1326"/>
      <c r="BZ58" s="1326"/>
      <c r="CA58" s="1326"/>
      <c r="CB58" s="1326"/>
      <c r="CC58" s="1326"/>
      <c r="CD58" s="1326"/>
      <c r="CE58" s="1326"/>
      <c r="CF58" s="1326"/>
      <c r="CG58" s="1326"/>
      <c r="CH58" s="1326"/>
      <c r="CI58" s="1326"/>
      <c r="CJ58" s="1326"/>
      <c r="CK58" s="1326"/>
      <c r="CL58" s="1326"/>
      <c r="CM58" s="1326"/>
      <c r="CN58" s="1326"/>
      <c r="CO58" s="1326"/>
      <c r="CP58" s="1326"/>
      <c r="CQ58" s="1326"/>
      <c r="CR58" s="1326"/>
      <c r="CS58" s="1326"/>
      <c r="CT58" s="1326"/>
      <c r="CU58" s="1326"/>
      <c r="CV58" s="1326"/>
      <c r="CW58" s="1326"/>
      <c r="CX58" s="1326"/>
      <c r="CY58" s="1326"/>
      <c r="CZ58" s="1326"/>
      <c r="DA58" s="1326"/>
      <c r="DB58" s="1326"/>
      <c r="DC58" s="1326"/>
      <c r="DD58" s="408"/>
      <c r="DE58" s="407"/>
    </row>
    <row r="59" spans="1:109" s="403" customFormat="1" x14ac:dyDescent="0.15">
      <c r="A59" s="388"/>
      <c r="B59" s="407"/>
      <c r="K59" s="409"/>
      <c r="L59" s="409"/>
      <c r="M59" s="409"/>
      <c r="N59" s="409"/>
      <c r="AQ59" s="409"/>
      <c r="AR59" s="409"/>
      <c r="AS59" s="409"/>
      <c r="AT59" s="409"/>
      <c r="BC59" s="409"/>
      <c r="BD59" s="409"/>
      <c r="BE59" s="409"/>
      <c r="BF59" s="409"/>
      <c r="BO59" s="409"/>
      <c r="BP59" s="409"/>
      <c r="BQ59" s="409"/>
      <c r="BR59" s="409"/>
      <c r="CA59" s="409"/>
      <c r="CB59" s="409"/>
      <c r="CC59" s="409"/>
      <c r="CD59" s="409"/>
      <c r="CM59" s="409"/>
      <c r="CN59" s="409"/>
      <c r="CO59" s="409"/>
      <c r="CP59" s="409"/>
      <c r="CY59" s="409"/>
      <c r="CZ59" s="409"/>
      <c r="DA59" s="409"/>
      <c r="DB59" s="409"/>
      <c r="DC59" s="409"/>
      <c r="DD59" s="408"/>
      <c r="DE59" s="407"/>
    </row>
    <row r="60" spans="1:109" s="403" customFormat="1" x14ac:dyDescent="0.15">
      <c r="A60" s="388"/>
      <c r="B60" s="407"/>
      <c r="K60" s="409"/>
      <c r="L60" s="409"/>
      <c r="M60" s="409"/>
      <c r="N60" s="409"/>
      <c r="AQ60" s="409"/>
      <c r="AR60" s="409"/>
      <c r="AS60" s="409"/>
      <c r="AT60" s="409"/>
      <c r="BC60" s="409"/>
      <c r="BD60" s="409"/>
      <c r="BE60" s="409"/>
      <c r="BF60" s="409"/>
      <c r="BO60" s="409"/>
      <c r="BP60" s="409"/>
      <c r="BQ60" s="409"/>
      <c r="BR60" s="409"/>
      <c r="CA60" s="409"/>
      <c r="CB60" s="409"/>
      <c r="CC60" s="409"/>
      <c r="CD60" s="409"/>
      <c r="CM60" s="409"/>
      <c r="CN60" s="409"/>
      <c r="CO60" s="409"/>
      <c r="CP60" s="409"/>
      <c r="CY60" s="409"/>
      <c r="CZ60" s="409"/>
      <c r="DA60" s="409"/>
      <c r="DB60" s="409"/>
      <c r="DC60" s="409"/>
      <c r="DD60" s="408"/>
      <c r="DE60" s="407"/>
    </row>
    <row r="61" spans="1:109" s="403" customFormat="1" x14ac:dyDescent="0.15">
      <c r="A61" s="388"/>
      <c r="B61" s="410"/>
      <c r="C61" s="411"/>
      <c r="D61" s="411"/>
      <c r="E61" s="411"/>
      <c r="F61" s="411"/>
      <c r="G61" s="411"/>
      <c r="H61" s="411"/>
      <c r="I61" s="411"/>
      <c r="J61" s="411"/>
      <c r="K61" s="411"/>
      <c r="L61" s="411"/>
      <c r="M61" s="412"/>
      <c r="N61" s="412"/>
      <c r="O61" s="411"/>
      <c r="P61" s="411"/>
      <c r="Q61" s="411"/>
      <c r="R61" s="411"/>
      <c r="S61" s="411"/>
      <c r="T61" s="411"/>
      <c r="U61" s="411"/>
      <c r="V61" s="411"/>
      <c r="W61" s="411"/>
      <c r="X61" s="411"/>
      <c r="Y61" s="411"/>
      <c r="Z61" s="411"/>
      <c r="AA61" s="411"/>
      <c r="AB61" s="411"/>
      <c r="AC61" s="411"/>
      <c r="AD61" s="411"/>
      <c r="AE61" s="411"/>
      <c r="AF61" s="411"/>
      <c r="AG61" s="411"/>
      <c r="AH61" s="411"/>
      <c r="AI61" s="411"/>
      <c r="AJ61" s="411"/>
      <c r="AK61" s="411"/>
      <c r="AL61" s="411"/>
      <c r="AM61" s="411"/>
      <c r="AN61" s="411"/>
      <c r="AO61" s="411"/>
      <c r="AP61" s="411"/>
      <c r="AQ61" s="411"/>
      <c r="AR61" s="411"/>
      <c r="AS61" s="412"/>
      <c r="AT61" s="412"/>
      <c r="AU61" s="411"/>
      <c r="AV61" s="411"/>
      <c r="AW61" s="411"/>
      <c r="AX61" s="411"/>
      <c r="AY61" s="411"/>
      <c r="AZ61" s="411"/>
      <c r="BA61" s="411"/>
      <c r="BB61" s="411"/>
      <c r="BC61" s="411"/>
      <c r="BD61" s="411"/>
      <c r="BE61" s="412"/>
      <c r="BF61" s="412"/>
      <c r="BG61" s="411"/>
      <c r="BH61" s="411"/>
      <c r="BI61" s="411"/>
      <c r="BJ61" s="411"/>
      <c r="BK61" s="411"/>
      <c r="BL61" s="411"/>
      <c r="BM61" s="411"/>
      <c r="BN61" s="411"/>
      <c r="BO61" s="411"/>
      <c r="BP61" s="411"/>
      <c r="BQ61" s="412"/>
      <c r="BR61" s="412"/>
      <c r="BS61" s="411"/>
      <c r="BT61" s="411"/>
      <c r="BU61" s="411"/>
      <c r="BV61" s="411"/>
      <c r="BW61" s="411"/>
      <c r="BX61" s="411"/>
      <c r="BY61" s="411"/>
      <c r="BZ61" s="411"/>
      <c r="CA61" s="411"/>
      <c r="CB61" s="411"/>
      <c r="CC61" s="412"/>
      <c r="CD61" s="412"/>
      <c r="CE61" s="411"/>
      <c r="CF61" s="411"/>
      <c r="CG61" s="411"/>
      <c r="CH61" s="411"/>
      <c r="CI61" s="411"/>
      <c r="CJ61" s="411"/>
      <c r="CK61" s="411"/>
      <c r="CL61" s="411"/>
      <c r="CM61" s="411"/>
      <c r="CN61" s="411"/>
      <c r="CO61" s="412"/>
      <c r="CP61" s="412"/>
      <c r="CQ61" s="411"/>
      <c r="CR61" s="411"/>
      <c r="CS61" s="411"/>
      <c r="CT61" s="411"/>
      <c r="CU61" s="411"/>
      <c r="CV61" s="411"/>
      <c r="CW61" s="411"/>
      <c r="CX61" s="411"/>
      <c r="CY61" s="411"/>
      <c r="CZ61" s="411"/>
      <c r="DA61" s="412"/>
      <c r="DB61" s="412"/>
      <c r="DC61" s="412"/>
      <c r="DD61" s="413"/>
      <c r="DE61" s="407"/>
    </row>
    <row r="62" spans="1:109" x14ac:dyDescent="0.15">
      <c r="B62" s="400"/>
      <c r="C62" s="400"/>
      <c r="D62" s="400"/>
      <c r="E62" s="400"/>
      <c r="F62" s="400"/>
      <c r="G62" s="400"/>
      <c r="H62" s="400"/>
      <c r="I62" s="400"/>
      <c r="J62" s="400"/>
      <c r="K62" s="400"/>
      <c r="L62" s="400"/>
      <c r="M62" s="400"/>
      <c r="N62" s="400"/>
      <c r="O62" s="400"/>
      <c r="P62" s="400"/>
      <c r="Q62" s="400"/>
      <c r="R62" s="400"/>
      <c r="S62" s="400"/>
      <c r="T62" s="400"/>
      <c r="U62" s="400"/>
      <c r="V62" s="400"/>
      <c r="W62" s="400"/>
      <c r="X62" s="400"/>
      <c r="Y62" s="400"/>
      <c r="Z62" s="400"/>
      <c r="AA62" s="400"/>
      <c r="AB62" s="400"/>
      <c r="AC62" s="400"/>
      <c r="AD62" s="400"/>
      <c r="AE62" s="400"/>
      <c r="AF62" s="400"/>
      <c r="AG62" s="400"/>
      <c r="AH62" s="400"/>
      <c r="AI62" s="400"/>
      <c r="AJ62" s="400"/>
      <c r="AK62" s="400"/>
      <c r="AL62" s="400"/>
      <c r="AM62" s="400"/>
      <c r="AN62" s="400"/>
      <c r="AO62" s="400"/>
      <c r="AP62" s="400"/>
      <c r="AQ62" s="400"/>
      <c r="AR62" s="400"/>
      <c r="AS62" s="400"/>
      <c r="AT62" s="400"/>
      <c r="AU62" s="400"/>
      <c r="AV62" s="400"/>
      <c r="AW62" s="400"/>
      <c r="AX62" s="400"/>
      <c r="AY62" s="400"/>
      <c r="AZ62" s="400"/>
      <c r="BA62" s="400"/>
      <c r="BB62" s="400"/>
      <c r="BC62" s="400"/>
      <c r="BD62" s="400"/>
      <c r="BE62" s="400"/>
      <c r="BF62" s="400"/>
      <c r="BG62" s="400"/>
      <c r="BH62" s="400"/>
      <c r="BI62" s="400"/>
      <c r="BJ62" s="400"/>
      <c r="BK62" s="400"/>
      <c r="BL62" s="400"/>
      <c r="BM62" s="400"/>
      <c r="BN62" s="400"/>
      <c r="BO62" s="400"/>
      <c r="BP62" s="400"/>
      <c r="BQ62" s="400"/>
      <c r="BR62" s="400"/>
      <c r="BS62" s="400"/>
      <c r="BT62" s="400"/>
      <c r="BU62" s="400"/>
      <c r="BV62" s="400"/>
      <c r="BW62" s="400"/>
      <c r="BX62" s="400"/>
      <c r="BY62" s="400"/>
      <c r="BZ62" s="400"/>
      <c r="CA62" s="400"/>
      <c r="CB62" s="400"/>
      <c r="CC62" s="400"/>
      <c r="CD62" s="400"/>
      <c r="CE62" s="400"/>
      <c r="CF62" s="400"/>
      <c r="CG62" s="400"/>
      <c r="CH62" s="400"/>
      <c r="CI62" s="400"/>
      <c r="CJ62" s="400"/>
      <c r="CK62" s="400"/>
      <c r="CL62" s="400"/>
      <c r="CM62" s="400"/>
      <c r="CN62" s="400"/>
      <c r="CO62" s="400"/>
      <c r="CP62" s="400"/>
      <c r="CQ62" s="400"/>
      <c r="CR62" s="400"/>
      <c r="CS62" s="400"/>
      <c r="CT62" s="400"/>
      <c r="CU62" s="400"/>
      <c r="CV62" s="400"/>
      <c r="CW62" s="400"/>
      <c r="CX62" s="400"/>
      <c r="CY62" s="400"/>
      <c r="CZ62" s="400"/>
      <c r="DA62" s="400"/>
      <c r="DB62" s="400"/>
      <c r="DC62" s="400"/>
      <c r="DD62" s="400"/>
      <c r="DE62" s="388"/>
    </row>
    <row r="63" spans="1:109" ht="17.25" x14ac:dyDescent="0.15">
      <c r="B63" s="414" t="s">
        <v>596</v>
      </c>
    </row>
    <row r="64" spans="1:109" x14ac:dyDescent="0.15">
      <c r="B64" s="395"/>
      <c r="G64" s="402"/>
      <c r="I64" s="415"/>
      <c r="J64" s="415"/>
      <c r="K64" s="415"/>
      <c r="L64" s="415"/>
      <c r="M64" s="415"/>
      <c r="N64" s="416"/>
      <c r="AM64" s="402"/>
      <c r="AN64" s="402" t="s">
        <v>590</v>
      </c>
      <c r="AP64" s="403"/>
      <c r="AQ64" s="403"/>
      <c r="AR64" s="403"/>
      <c r="AY64" s="402"/>
      <c r="BA64" s="403"/>
      <c r="BB64" s="403"/>
      <c r="BC64" s="403"/>
      <c r="BK64" s="402"/>
      <c r="BM64" s="403"/>
      <c r="BN64" s="403"/>
      <c r="BO64" s="403"/>
      <c r="BW64" s="402"/>
      <c r="BY64" s="403"/>
      <c r="BZ64" s="403"/>
      <c r="CA64" s="403"/>
      <c r="CI64" s="402"/>
      <c r="CK64" s="403"/>
      <c r="CL64" s="403"/>
      <c r="CM64" s="403"/>
      <c r="CU64" s="402"/>
      <c r="CW64" s="403"/>
      <c r="CX64" s="403"/>
      <c r="CY64" s="403"/>
    </row>
    <row r="65" spans="2:107" x14ac:dyDescent="0.15">
      <c r="B65" s="395"/>
      <c r="AN65" s="1312" t="s">
        <v>599</v>
      </c>
      <c r="AO65" s="1313"/>
      <c r="AP65" s="1313"/>
      <c r="AQ65" s="1313"/>
      <c r="AR65" s="1313"/>
      <c r="AS65" s="1313"/>
      <c r="AT65" s="1313"/>
      <c r="AU65" s="1313"/>
      <c r="AV65" s="1313"/>
      <c r="AW65" s="1313"/>
      <c r="AX65" s="1313"/>
      <c r="AY65" s="1313"/>
      <c r="AZ65" s="1313"/>
      <c r="BA65" s="1313"/>
      <c r="BB65" s="1313"/>
      <c r="BC65" s="1313"/>
      <c r="BD65" s="1313"/>
      <c r="BE65" s="1313"/>
      <c r="BF65" s="1313"/>
      <c r="BG65" s="1313"/>
      <c r="BH65" s="1313"/>
      <c r="BI65" s="1313"/>
      <c r="BJ65" s="1313"/>
      <c r="BK65" s="1313"/>
      <c r="BL65" s="1313"/>
      <c r="BM65" s="1313"/>
      <c r="BN65" s="1313"/>
      <c r="BO65" s="1313"/>
      <c r="BP65" s="1313"/>
      <c r="BQ65" s="1313"/>
      <c r="BR65" s="1313"/>
      <c r="BS65" s="1313"/>
      <c r="BT65" s="1313"/>
      <c r="BU65" s="1313"/>
      <c r="BV65" s="1313"/>
      <c r="BW65" s="1313"/>
      <c r="BX65" s="1313"/>
      <c r="BY65" s="1313"/>
      <c r="BZ65" s="1313"/>
      <c r="CA65" s="1313"/>
      <c r="CB65" s="1313"/>
      <c r="CC65" s="1313"/>
      <c r="CD65" s="1313"/>
      <c r="CE65" s="1313"/>
      <c r="CF65" s="1313"/>
      <c r="CG65" s="1313"/>
      <c r="CH65" s="1313"/>
      <c r="CI65" s="1313"/>
      <c r="CJ65" s="1313"/>
      <c r="CK65" s="1313"/>
      <c r="CL65" s="1313"/>
      <c r="CM65" s="1313"/>
      <c r="CN65" s="1313"/>
      <c r="CO65" s="1313"/>
      <c r="CP65" s="1313"/>
      <c r="CQ65" s="1313"/>
      <c r="CR65" s="1313"/>
      <c r="CS65" s="1313"/>
      <c r="CT65" s="1313"/>
      <c r="CU65" s="1313"/>
      <c r="CV65" s="1313"/>
      <c r="CW65" s="1313"/>
      <c r="CX65" s="1313"/>
      <c r="CY65" s="1313"/>
      <c r="CZ65" s="1313"/>
      <c r="DA65" s="1313"/>
      <c r="DB65" s="1313"/>
      <c r="DC65" s="1314"/>
    </row>
    <row r="66" spans="2:107" x14ac:dyDescent="0.15">
      <c r="B66" s="395"/>
      <c r="AN66" s="1315"/>
      <c r="AO66" s="1316"/>
      <c r="AP66" s="1316"/>
      <c r="AQ66" s="1316"/>
      <c r="AR66" s="1316"/>
      <c r="AS66" s="1316"/>
      <c r="AT66" s="1316"/>
      <c r="AU66" s="1316"/>
      <c r="AV66" s="1316"/>
      <c r="AW66" s="1316"/>
      <c r="AX66" s="1316"/>
      <c r="AY66" s="1316"/>
      <c r="AZ66" s="1316"/>
      <c r="BA66" s="1316"/>
      <c r="BB66" s="1316"/>
      <c r="BC66" s="1316"/>
      <c r="BD66" s="1316"/>
      <c r="BE66" s="1316"/>
      <c r="BF66" s="1316"/>
      <c r="BG66" s="1316"/>
      <c r="BH66" s="1316"/>
      <c r="BI66" s="1316"/>
      <c r="BJ66" s="1316"/>
      <c r="BK66" s="1316"/>
      <c r="BL66" s="1316"/>
      <c r="BM66" s="1316"/>
      <c r="BN66" s="1316"/>
      <c r="BO66" s="1316"/>
      <c r="BP66" s="1316"/>
      <c r="BQ66" s="1316"/>
      <c r="BR66" s="1316"/>
      <c r="BS66" s="1316"/>
      <c r="BT66" s="1316"/>
      <c r="BU66" s="1316"/>
      <c r="BV66" s="1316"/>
      <c r="BW66" s="1316"/>
      <c r="BX66" s="1316"/>
      <c r="BY66" s="1316"/>
      <c r="BZ66" s="1316"/>
      <c r="CA66" s="1316"/>
      <c r="CB66" s="1316"/>
      <c r="CC66" s="1316"/>
      <c r="CD66" s="1316"/>
      <c r="CE66" s="1316"/>
      <c r="CF66" s="1316"/>
      <c r="CG66" s="1316"/>
      <c r="CH66" s="1316"/>
      <c r="CI66" s="1316"/>
      <c r="CJ66" s="1316"/>
      <c r="CK66" s="1316"/>
      <c r="CL66" s="1316"/>
      <c r="CM66" s="1316"/>
      <c r="CN66" s="1316"/>
      <c r="CO66" s="1316"/>
      <c r="CP66" s="1316"/>
      <c r="CQ66" s="1316"/>
      <c r="CR66" s="1316"/>
      <c r="CS66" s="1316"/>
      <c r="CT66" s="1316"/>
      <c r="CU66" s="1316"/>
      <c r="CV66" s="1316"/>
      <c r="CW66" s="1316"/>
      <c r="CX66" s="1316"/>
      <c r="CY66" s="1316"/>
      <c r="CZ66" s="1316"/>
      <c r="DA66" s="1316"/>
      <c r="DB66" s="1316"/>
      <c r="DC66" s="1317"/>
    </row>
    <row r="67" spans="2:107" x14ac:dyDescent="0.15">
      <c r="B67" s="395"/>
      <c r="AN67" s="1315"/>
      <c r="AO67" s="1316"/>
      <c r="AP67" s="1316"/>
      <c r="AQ67" s="1316"/>
      <c r="AR67" s="1316"/>
      <c r="AS67" s="1316"/>
      <c r="AT67" s="1316"/>
      <c r="AU67" s="1316"/>
      <c r="AV67" s="1316"/>
      <c r="AW67" s="1316"/>
      <c r="AX67" s="1316"/>
      <c r="AY67" s="1316"/>
      <c r="AZ67" s="1316"/>
      <c r="BA67" s="1316"/>
      <c r="BB67" s="1316"/>
      <c r="BC67" s="1316"/>
      <c r="BD67" s="1316"/>
      <c r="BE67" s="1316"/>
      <c r="BF67" s="1316"/>
      <c r="BG67" s="1316"/>
      <c r="BH67" s="1316"/>
      <c r="BI67" s="1316"/>
      <c r="BJ67" s="1316"/>
      <c r="BK67" s="1316"/>
      <c r="BL67" s="1316"/>
      <c r="BM67" s="1316"/>
      <c r="BN67" s="1316"/>
      <c r="BO67" s="1316"/>
      <c r="BP67" s="1316"/>
      <c r="BQ67" s="1316"/>
      <c r="BR67" s="1316"/>
      <c r="BS67" s="1316"/>
      <c r="BT67" s="1316"/>
      <c r="BU67" s="1316"/>
      <c r="BV67" s="1316"/>
      <c r="BW67" s="1316"/>
      <c r="BX67" s="1316"/>
      <c r="BY67" s="1316"/>
      <c r="BZ67" s="1316"/>
      <c r="CA67" s="1316"/>
      <c r="CB67" s="1316"/>
      <c r="CC67" s="1316"/>
      <c r="CD67" s="1316"/>
      <c r="CE67" s="1316"/>
      <c r="CF67" s="1316"/>
      <c r="CG67" s="1316"/>
      <c r="CH67" s="1316"/>
      <c r="CI67" s="1316"/>
      <c r="CJ67" s="1316"/>
      <c r="CK67" s="1316"/>
      <c r="CL67" s="1316"/>
      <c r="CM67" s="1316"/>
      <c r="CN67" s="1316"/>
      <c r="CO67" s="1316"/>
      <c r="CP67" s="1316"/>
      <c r="CQ67" s="1316"/>
      <c r="CR67" s="1316"/>
      <c r="CS67" s="1316"/>
      <c r="CT67" s="1316"/>
      <c r="CU67" s="1316"/>
      <c r="CV67" s="1316"/>
      <c r="CW67" s="1316"/>
      <c r="CX67" s="1316"/>
      <c r="CY67" s="1316"/>
      <c r="CZ67" s="1316"/>
      <c r="DA67" s="1316"/>
      <c r="DB67" s="1316"/>
      <c r="DC67" s="1317"/>
    </row>
    <row r="68" spans="2:107" x14ac:dyDescent="0.15">
      <c r="B68" s="395"/>
      <c r="AN68" s="1315"/>
      <c r="AO68" s="1316"/>
      <c r="AP68" s="1316"/>
      <c r="AQ68" s="1316"/>
      <c r="AR68" s="1316"/>
      <c r="AS68" s="1316"/>
      <c r="AT68" s="1316"/>
      <c r="AU68" s="1316"/>
      <c r="AV68" s="1316"/>
      <c r="AW68" s="1316"/>
      <c r="AX68" s="1316"/>
      <c r="AY68" s="1316"/>
      <c r="AZ68" s="1316"/>
      <c r="BA68" s="1316"/>
      <c r="BB68" s="1316"/>
      <c r="BC68" s="1316"/>
      <c r="BD68" s="1316"/>
      <c r="BE68" s="1316"/>
      <c r="BF68" s="1316"/>
      <c r="BG68" s="1316"/>
      <c r="BH68" s="1316"/>
      <c r="BI68" s="1316"/>
      <c r="BJ68" s="1316"/>
      <c r="BK68" s="1316"/>
      <c r="BL68" s="1316"/>
      <c r="BM68" s="1316"/>
      <c r="BN68" s="1316"/>
      <c r="BO68" s="1316"/>
      <c r="BP68" s="1316"/>
      <c r="BQ68" s="1316"/>
      <c r="BR68" s="1316"/>
      <c r="BS68" s="1316"/>
      <c r="BT68" s="1316"/>
      <c r="BU68" s="1316"/>
      <c r="BV68" s="1316"/>
      <c r="BW68" s="1316"/>
      <c r="BX68" s="1316"/>
      <c r="BY68" s="1316"/>
      <c r="BZ68" s="1316"/>
      <c r="CA68" s="1316"/>
      <c r="CB68" s="1316"/>
      <c r="CC68" s="1316"/>
      <c r="CD68" s="1316"/>
      <c r="CE68" s="1316"/>
      <c r="CF68" s="1316"/>
      <c r="CG68" s="1316"/>
      <c r="CH68" s="1316"/>
      <c r="CI68" s="1316"/>
      <c r="CJ68" s="1316"/>
      <c r="CK68" s="1316"/>
      <c r="CL68" s="1316"/>
      <c r="CM68" s="1316"/>
      <c r="CN68" s="1316"/>
      <c r="CO68" s="1316"/>
      <c r="CP68" s="1316"/>
      <c r="CQ68" s="1316"/>
      <c r="CR68" s="1316"/>
      <c r="CS68" s="1316"/>
      <c r="CT68" s="1316"/>
      <c r="CU68" s="1316"/>
      <c r="CV68" s="1316"/>
      <c r="CW68" s="1316"/>
      <c r="CX68" s="1316"/>
      <c r="CY68" s="1316"/>
      <c r="CZ68" s="1316"/>
      <c r="DA68" s="1316"/>
      <c r="DB68" s="1316"/>
      <c r="DC68" s="1317"/>
    </row>
    <row r="69" spans="2:107" x14ac:dyDescent="0.15">
      <c r="B69" s="395"/>
      <c r="AN69" s="1318"/>
      <c r="AO69" s="1319"/>
      <c r="AP69" s="1319"/>
      <c r="AQ69" s="1319"/>
      <c r="AR69" s="1319"/>
      <c r="AS69" s="1319"/>
      <c r="AT69" s="1319"/>
      <c r="AU69" s="1319"/>
      <c r="AV69" s="1319"/>
      <c r="AW69" s="1319"/>
      <c r="AX69" s="1319"/>
      <c r="AY69" s="1319"/>
      <c r="AZ69" s="1319"/>
      <c r="BA69" s="1319"/>
      <c r="BB69" s="1319"/>
      <c r="BC69" s="1319"/>
      <c r="BD69" s="1319"/>
      <c r="BE69" s="1319"/>
      <c r="BF69" s="1319"/>
      <c r="BG69" s="1319"/>
      <c r="BH69" s="1319"/>
      <c r="BI69" s="1319"/>
      <c r="BJ69" s="1319"/>
      <c r="BK69" s="1319"/>
      <c r="BL69" s="1319"/>
      <c r="BM69" s="1319"/>
      <c r="BN69" s="1319"/>
      <c r="BO69" s="1319"/>
      <c r="BP69" s="1319"/>
      <c r="BQ69" s="1319"/>
      <c r="BR69" s="1319"/>
      <c r="BS69" s="1319"/>
      <c r="BT69" s="1319"/>
      <c r="BU69" s="1319"/>
      <c r="BV69" s="1319"/>
      <c r="BW69" s="1319"/>
      <c r="BX69" s="1319"/>
      <c r="BY69" s="1319"/>
      <c r="BZ69" s="1319"/>
      <c r="CA69" s="1319"/>
      <c r="CB69" s="1319"/>
      <c r="CC69" s="1319"/>
      <c r="CD69" s="1319"/>
      <c r="CE69" s="1319"/>
      <c r="CF69" s="1319"/>
      <c r="CG69" s="1319"/>
      <c r="CH69" s="1319"/>
      <c r="CI69" s="1319"/>
      <c r="CJ69" s="1319"/>
      <c r="CK69" s="1319"/>
      <c r="CL69" s="1319"/>
      <c r="CM69" s="1319"/>
      <c r="CN69" s="1319"/>
      <c r="CO69" s="1319"/>
      <c r="CP69" s="1319"/>
      <c r="CQ69" s="1319"/>
      <c r="CR69" s="1319"/>
      <c r="CS69" s="1319"/>
      <c r="CT69" s="1319"/>
      <c r="CU69" s="1319"/>
      <c r="CV69" s="1319"/>
      <c r="CW69" s="1319"/>
      <c r="CX69" s="1319"/>
      <c r="CY69" s="1319"/>
      <c r="CZ69" s="1319"/>
      <c r="DA69" s="1319"/>
      <c r="DB69" s="1319"/>
      <c r="DC69" s="1320"/>
    </row>
    <row r="70" spans="2:107" x14ac:dyDescent="0.15">
      <c r="B70" s="395"/>
      <c r="H70" s="417"/>
      <c r="I70" s="417"/>
      <c r="J70" s="418"/>
      <c r="K70" s="418"/>
      <c r="L70" s="419"/>
      <c r="M70" s="418"/>
      <c r="N70" s="419"/>
      <c r="AN70" s="404"/>
      <c r="AO70" s="404"/>
      <c r="AP70" s="404"/>
      <c r="AZ70" s="404"/>
      <c r="BA70" s="404"/>
      <c r="BB70" s="404"/>
      <c r="BL70" s="404"/>
      <c r="BM70" s="404"/>
      <c r="BN70" s="404"/>
      <c r="BX70" s="404"/>
      <c r="BY70" s="404"/>
      <c r="BZ70" s="404"/>
      <c r="CJ70" s="404"/>
      <c r="CK70" s="404"/>
      <c r="CL70" s="404"/>
      <c r="CV70" s="404"/>
      <c r="CW70" s="404"/>
      <c r="CX70" s="404"/>
    </row>
    <row r="71" spans="2:107" x14ac:dyDescent="0.15">
      <c r="B71" s="395"/>
      <c r="G71" s="420"/>
      <c r="I71" s="421"/>
      <c r="J71" s="418"/>
      <c r="K71" s="418"/>
      <c r="L71" s="419"/>
      <c r="M71" s="418"/>
      <c r="N71" s="419"/>
      <c r="AM71" s="420"/>
      <c r="AN71" s="388" t="s">
        <v>591</v>
      </c>
    </row>
    <row r="72" spans="2:107" x14ac:dyDescent="0.15">
      <c r="B72" s="395"/>
      <c r="G72" s="1321"/>
      <c r="H72" s="1321"/>
      <c r="I72" s="1321"/>
      <c r="J72" s="1321"/>
      <c r="K72" s="405"/>
      <c r="L72" s="405"/>
      <c r="M72" s="406"/>
      <c r="N72" s="406"/>
      <c r="AN72" s="1322"/>
      <c r="AO72" s="1323"/>
      <c r="AP72" s="1323"/>
      <c r="AQ72" s="1323"/>
      <c r="AR72" s="1323"/>
      <c r="AS72" s="1323"/>
      <c r="AT72" s="1323"/>
      <c r="AU72" s="1323"/>
      <c r="AV72" s="1323"/>
      <c r="AW72" s="1323"/>
      <c r="AX72" s="1323"/>
      <c r="AY72" s="1323"/>
      <c r="AZ72" s="1323"/>
      <c r="BA72" s="1323"/>
      <c r="BB72" s="1323"/>
      <c r="BC72" s="1323"/>
      <c r="BD72" s="1323"/>
      <c r="BE72" s="1323"/>
      <c r="BF72" s="1323"/>
      <c r="BG72" s="1323"/>
      <c r="BH72" s="1323"/>
      <c r="BI72" s="1323"/>
      <c r="BJ72" s="1323"/>
      <c r="BK72" s="1323"/>
      <c r="BL72" s="1323"/>
      <c r="BM72" s="1323"/>
      <c r="BN72" s="1323"/>
      <c r="BO72" s="1324"/>
      <c r="BP72" s="1325" t="s">
        <v>551</v>
      </c>
      <c r="BQ72" s="1325"/>
      <c r="BR72" s="1325"/>
      <c r="BS72" s="1325"/>
      <c r="BT72" s="1325"/>
      <c r="BU72" s="1325"/>
      <c r="BV72" s="1325"/>
      <c r="BW72" s="1325"/>
      <c r="BX72" s="1325" t="s">
        <v>552</v>
      </c>
      <c r="BY72" s="1325"/>
      <c r="BZ72" s="1325"/>
      <c r="CA72" s="1325"/>
      <c r="CB72" s="1325"/>
      <c r="CC72" s="1325"/>
      <c r="CD72" s="1325"/>
      <c r="CE72" s="1325"/>
      <c r="CF72" s="1325" t="s">
        <v>553</v>
      </c>
      <c r="CG72" s="1325"/>
      <c r="CH72" s="1325"/>
      <c r="CI72" s="1325"/>
      <c r="CJ72" s="1325"/>
      <c r="CK72" s="1325"/>
      <c r="CL72" s="1325"/>
      <c r="CM72" s="1325"/>
      <c r="CN72" s="1325" t="s">
        <v>554</v>
      </c>
      <c r="CO72" s="1325"/>
      <c r="CP72" s="1325"/>
      <c r="CQ72" s="1325"/>
      <c r="CR72" s="1325"/>
      <c r="CS72" s="1325"/>
      <c r="CT72" s="1325"/>
      <c r="CU72" s="1325"/>
      <c r="CV72" s="1325" t="s">
        <v>555</v>
      </c>
      <c r="CW72" s="1325"/>
      <c r="CX72" s="1325"/>
      <c r="CY72" s="1325"/>
      <c r="CZ72" s="1325"/>
      <c r="DA72" s="1325"/>
      <c r="DB72" s="1325"/>
      <c r="DC72" s="1325"/>
    </row>
    <row r="73" spans="2:107" x14ac:dyDescent="0.15">
      <c r="B73" s="395"/>
      <c r="G73" s="1331"/>
      <c r="H73" s="1331"/>
      <c r="I73" s="1331"/>
      <c r="J73" s="1331"/>
      <c r="K73" s="1332"/>
      <c r="L73" s="1332"/>
      <c r="M73" s="1332"/>
      <c r="N73" s="1332"/>
      <c r="AM73" s="404"/>
      <c r="AN73" s="1328" t="s">
        <v>592</v>
      </c>
      <c r="AO73" s="1328"/>
      <c r="AP73" s="1328"/>
      <c r="AQ73" s="1328"/>
      <c r="AR73" s="1328"/>
      <c r="AS73" s="1328"/>
      <c r="AT73" s="1328"/>
      <c r="AU73" s="1328"/>
      <c r="AV73" s="1328"/>
      <c r="AW73" s="1328"/>
      <c r="AX73" s="1328"/>
      <c r="AY73" s="1328"/>
      <c r="AZ73" s="1328"/>
      <c r="BA73" s="1328"/>
      <c r="BB73" s="1328" t="s">
        <v>593</v>
      </c>
      <c r="BC73" s="1328"/>
      <c r="BD73" s="1328"/>
      <c r="BE73" s="1328"/>
      <c r="BF73" s="1328"/>
      <c r="BG73" s="1328"/>
      <c r="BH73" s="1328"/>
      <c r="BI73" s="1328"/>
      <c r="BJ73" s="1328"/>
      <c r="BK73" s="1328"/>
      <c r="BL73" s="1328"/>
      <c r="BM73" s="1328"/>
      <c r="BN73" s="1328"/>
      <c r="BO73" s="1328"/>
      <c r="BP73" s="1326"/>
      <c r="BQ73" s="1326"/>
      <c r="BR73" s="1326"/>
      <c r="BS73" s="1326"/>
      <c r="BT73" s="1326"/>
      <c r="BU73" s="1326"/>
      <c r="BV73" s="1326"/>
      <c r="BW73" s="1326"/>
      <c r="BX73" s="1326"/>
      <c r="BY73" s="1326"/>
      <c r="BZ73" s="1326"/>
      <c r="CA73" s="1326"/>
      <c r="CB73" s="1326"/>
      <c r="CC73" s="1326"/>
      <c r="CD73" s="1326"/>
      <c r="CE73" s="1326"/>
      <c r="CF73" s="1326"/>
      <c r="CG73" s="1326"/>
      <c r="CH73" s="1326"/>
      <c r="CI73" s="1326"/>
      <c r="CJ73" s="1326"/>
      <c r="CK73" s="1326"/>
      <c r="CL73" s="1326"/>
      <c r="CM73" s="1326"/>
      <c r="CN73" s="1326"/>
      <c r="CO73" s="1326"/>
      <c r="CP73" s="1326"/>
      <c r="CQ73" s="1326"/>
      <c r="CR73" s="1326"/>
      <c r="CS73" s="1326"/>
      <c r="CT73" s="1326"/>
      <c r="CU73" s="1326"/>
      <c r="CV73" s="1326"/>
      <c r="CW73" s="1326"/>
      <c r="CX73" s="1326"/>
      <c r="CY73" s="1326"/>
      <c r="CZ73" s="1326"/>
      <c r="DA73" s="1326"/>
      <c r="DB73" s="1326"/>
      <c r="DC73" s="1326"/>
    </row>
    <row r="74" spans="2:107" x14ac:dyDescent="0.15">
      <c r="B74" s="395"/>
      <c r="G74" s="1331"/>
      <c r="H74" s="1331"/>
      <c r="I74" s="1331"/>
      <c r="J74" s="1331"/>
      <c r="K74" s="1332"/>
      <c r="L74" s="1332"/>
      <c r="M74" s="1332"/>
      <c r="N74" s="1332"/>
      <c r="AM74" s="404"/>
      <c r="AN74" s="1328"/>
      <c r="AO74" s="1328"/>
      <c r="AP74" s="1328"/>
      <c r="AQ74" s="1328"/>
      <c r="AR74" s="1328"/>
      <c r="AS74" s="1328"/>
      <c r="AT74" s="1328"/>
      <c r="AU74" s="1328"/>
      <c r="AV74" s="1328"/>
      <c r="AW74" s="1328"/>
      <c r="AX74" s="1328"/>
      <c r="AY74" s="1328"/>
      <c r="AZ74" s="1328"/>
      <c r="BA74" s="1328"/>
      <c r="BB74" s="1328"/>
      <c r="BC74" s="1328"/>
      <c r="BD74" s="1328"/>
      <c r="BE74" s="1328"/>
      <c r="BF74" s="1328"/>
      <c r="BG74" s="1328"/>
      <c r="BH74" s="1328"/>
      <c r="BI74" s="1328"/>
      <c r="BJ74" s="1328"/>
      <c r="BK74" s="1328"/>
      <c r="BL74" s="1328"/>
      <c r="BM74" s="1328"/>
      <c r="BN74" s="1328"/>
      <c r="BO74" s="1328"/>
      <c r="BP74" s="1326"/>
      <c r="BQ74" s="1326"/>
      <c r="BR74" s="1326"/>
      <c r="BS74" s="1326"/>
      <c r="BT74" s="1326"/>
      <c r="BU74" s="1326"/>
      <c r="BV74" s="1326"/>
      <c r="BW74" s="1326"/>
      <c r="BX74" s="1326"/>
      <c r="BY74" s="1326"/>
      <c r="BZ74" s="1326"/>
      <c r="CA74" s="1326"/>
      <c r="CB74" s="1326"/>
      <c r="CC74" s="1326"/>
      <c r="CD74" s="1326"/>
      <c r="CE74" s="1326"/>
      <c r="CF74" s="1326"/>
      <c r="CG74" s="1326"/>
      <c r="CH74" s="1326"/>
      <c r="CI74" s="1326"/>
      <c r="CJ74" s="1326"/>
      <c r="CK74" s="1326"/>
      <c r="CL74" s="1326"/>
      <c r="CM74" s="1326"/>
      <c r="CN74" s="1326"/>
      <c r="CO74" s="1326"/>
      <c r="CP74" s="1326"/>
      <c r="CQ74" s="1326"/>
      <c r="CR74" s="1326"/>
      <c r="CS74" s="1326"/>
      <c r="CT74" s="1326"/>
      <c r="CU74" s="1326"/>
      <c r="CV74" s="1326"/>
      <c r="CW74" s="1326"/>
      <c r="CX74" s="1326"/>
      <c r="CY74" s="1326"/>
      <c r="CZ74" s="1326"/>
      <c r="DA74" s="1326"/>
      <c r="DB74" s="1326"/>
      <c r="DC74" s="1326"/>
    </row>
    <row r="75" spans="2:107" x14ac:dyDescent="0.15">
      <c r="B75" s="395"/>
      <c r="G75" s="1331"/>
      <c r="H75" s="1331"/>
      <c r="I75" s="1321"/>
      <c r="J75" s="1321"/>
      <c r="K75" s="1327"/>
      <c r="L75" s="1327"/>
      <c r="M75" s="1327"/>
      <c r="N75" s="1327"/>
      <c r="AM75" s="404"/>
      <c r="AN75" s="1328"/>
      <c r="AO75" s="1328"/>
      <c r="AP75" s="1328"/>
      <c r="AQ75" s="1328"/>
      <c r="AR75" s="1328"/>
      <c r="AS75" s="1328"/>
      <c r="AT75" s="1328"/>
      <c r="AU75" s="1328"/>
      <c r="AV75" s="1328"/>
      <c r="AW75" s="1328"/>
      <c r="AX75" s="1328"/>
      <c r="AY75" s="1328"/>
      <c r="AZ75" s="1328"/>
      <c r="BA75" s="1328"/>
      <c r="BB75" s="1328" t="s">
        <v>597</v>
      </c>
      <c r="BC75" s="1328"/>
      <c r="BD75" s="1328"/>
      <c r="BE75" s="1328"/>
      <c r="BF75" s="1328"/>
      <c r="BG75" s="1328"/>
      <c r="BH75" s="1328"/>
      <c r="BI75" s="1328"/>
      <c r="BJ75" s="1328"/>
      <c r="BK75" s="1328"/>
      <c r="BL75" s="1328"/>
      <c r="BM75" s="1328"/>
      <c r="BN75" s="1328"/>
      <c r="BO75" s="1328"/>
      <c r="BP75" s="1326">
        <v>0.6</v>
      </c>
      <c r="BQ75" s="1326"/>
      <c r="BR75" s="1326"/>
      <c r="BS75" s="1326"/>
      <c r="BT75" s="1326"/>
      <c r="BU75" s="1326"/>
      <c r="BV75" s="1326"/>
      <c r="BW75" s="1326"/>
      <c r="BX75" s="1326">
        <v>-2.2000000000000002</v>
      </c>
      <c r="BY75" s="1326"/>
      <c r="BZ75" s="1326"/>
      <c r="CA75" s="1326"/>
      <c r="CB75" s="1326"/>
      <c r="CC75" s="1326"/>
      <c r="CD75" s="1326"/>
      <c r="CE75" s="1326"/>
      <c r="CF75" s="1326">
        <v>0.6</v>
      </c>
      <c r="CG75" s="1326"/>
      <c r="CH75" s="1326"/>
      <c r="CI75" s="1326"/>
      <c r="CJ75" s="1326"/>
      <c r="CK75" s="1326"/>
      <c r="CL75" s="1326"/>
      <c r="CM75" s="1326"/>
      <c r="CN75" s="1326">
        <v>1.4</v>
      </c>
      <c r="CO75" s="1326"/>
      <c r="CP75" s="1326"/>
      <c r="CQ75" s="1326"/>
      <c r="CR75" s="1326"/>
      <c r="CS75" s="1326"/>
      <c r="CT75" s="1326"/>
      <c r="CU75" s="1326"/>
      <c r="CV75" s="1326">
        <v>1.2</v>
      </c>
      <c r="CW75" s="1326"/>
      <c r="CX75" s="1326"/>
      <c r="CY75" s="1326"/>
      <c r="CZ75" s="1326"/>
      <c r="DA75" s="1326"/>
      <c r="DB75" s="1326"/>
      <c r="DC75" s="1326"/>
    </row>
    <row r="76" spans="2:107" x14ac:dyDescent="0.15">
      <c r="B76" s="395"/>
      <c r="G76" s="1331"/>
      <c r="H76" s="1331"/>
      <c r="I76" s="1321"/>
      <c r="J76" s="1321"/>
      <c r="K76" s="1327"/>
      <c r="L76" s="1327"/>
      <c r="M76" s="1327"/>
      <c r="N76" s="1327"/>
      <c r="AM76" s="404"/>
      <c r="AN76" s="1328"/>
      <c r="AO76" s="1328"/>
      <c r="AP76" s="1328"/>
      <c r="AQ76" s="1328"/>
      <c r="AR76" s="1328"/>
      <c r="AS76" s="1328"/>
      <c r="AT76" s="1328"/>
      <c r="AU76" s="1328"/>
      <c r="AV76" s="1328"/>
      <c r="AW76" s="1328"/>
      <c r="AX76" s="1328"/>
      <c r="AY76" s="1328"/>
      <c r="AZ76" s="1328"/>
      <c r="BA76" s="1328"/>
      <c r="BB76" s="1328"/>
      <c r="BC76" s="1328"/>
      <c r="BD76" s="1328"/>
      <c r="BE76" s="1328"/>
      <c r="BF76" s="1328"/>
      <c r="BG76" s="1328"/>
      <c r="BH76" s="1328"/>
      <c r="BI76" s="1328"/>
      <c r="BJ76" s="1328"/>
      <c r="BK76" s="1328"/>
      <c r="BL76" s="1328"/>
      <c r="BM76" s="1328"/>
      <c r="BN76" s="1328"/>
      <c r="BO76" s="1328"/>
      <c r="BP76" s="1326"/>
      <c r="BQ76" s="1326"/>
      <c r="BR76" s="1326"/>
      <c r="BS76" s="1326"/>
      <c r="BT76" s="1326"/>
      <c r="BU76" s="1326"/>
      <c r="BV76" s="1326"/>
      <c r="BW76" s="1326"/>
      <c r="BX76" s="1326"/>
      <c r="BY76" s="1326"/>
      <c r="BZ76" s="1326"/>
      <c r="CA76" s="1326"/>
      <c r="CB76" s="1326"/>
      <c r="CC76" s="1326"/>
      <c r="CD76" s="1326"/>
      <c r="CE76" s="1326"/>
      <c r="CF76" s="1326"/>
      <c r="CG76" s="1326"/>
      <c r="CH76" s="1326"/>
      <c r="CI76" s="1326"/>
      <c r="CJ76" s="1326"/>
      <c r="CK76" s="1326"/>
      <c r="CL76" s="1326"/>
      <c r="CM76" s="1326"/>
      <c r="CN76" s="1326"/>
      <c r="CO76" s="1326"/>
      <c r="CP76" s="1326"/>
      <c r="CQ76" s="1326"/>
      <c r="CR76" s="1326"/>
      <c r="CS76" s="1326"/>
      <c r="CT76" s="1326"/>
      <c r="CU76" s="1326"/>
      <c r="CV76" s="1326"/>
      <c r="CW76" s="1326"/>
      <c r="CX76" s="1326"/>
      <c r="CY76" s="1326"/>
      <c r="CZ76" s="1326"/>
      <c r="DA76" s="1326"/>
      <c r="DB76" s="1326"/>
      <c r="DC76" s="1326"/>
    </row>
    <row r="77" spans="2:107" x14ac:dyDescent="0.15">
      <c r="B77" s="395"/>
      <c r="G77" s="1321"/>
      <c r="H77" s="1321"/>
      <c r="I77" s="1321"/>
      <c r="J77" s="1321"/>
      <c r="K77" s="1332"/>
      <c r="L77" s="1332"/>
      <c r="M77" s="1332"/>
      <c r="N77" s="1332"/>
      <c r="AN77" s="1325" t="s">
        <v>595</v>
      </c>
      <c r="AO77" s="1325"/>
      <c r="AP77" s="1325"/>
      <c r="AQ77" s="1325"/>
      <c r="AR77" s="1325"/>
      <c r="AS77" s="1325"/>
      <c r="AT77" s="1325"/>
      <c r="AU77" s="1325"/>
      <c r="AV77" s="1325"/>
      <c r="AW77" s="1325"/>
      <c r="AX77" s="1325"/>
      <c r="AY77" s="1325"/>
      <c r="AZ77" s="1325"/>
      <c r="BA77" s="1325"/>
      <c r="BB77" s="1328" t="s">
        <v>593</v>
      </c>
      <c r="BC77" s="1328"/>
      <c r="BD77" s="1328"/>
      <c r="BE77" s="1328"/>
      <c r="BF77" s="1328"/>
      <c r="BG77" s="1328"/>
      <c r="BH77" s="1328"/>
      <c r="BI77" s="1328"/>
      <c r="BJ77" s="1328"/>
      <c r="BK77" s="1328"/>
      <c r="BL77" s="1328"/>
      <c r="BM77" s="1328"/>
      <c r="BN77" s="1328"/>
      <c r="BO77" s="1328"/>
      <c r="BP77" s="1326">
        <v>0</v>
      </c>
      <c r="BQ77" s="1326"/>
      <c r="BR77" s="1326"/>
      <c r="BS77" s="1326"/>
      <c r="BT77" s="1326"/>
      <c r="BU77" s="1326"/>
      <c r="BV77" s="1326"/>
      <c r="BW77" s="1326"/>
      <c r="BX77" s="1326">
        <v>0</v>
      </c>
      <c r="BY77" s="1326"/>
      <c r="BZ77" s="1326"/>
      <c r="CA77" s="1326"/>
      <c r="CB77" s="1326"/>
      <c r="CC77" s="1326"/>
      <c r="CD77" s="1326"/>
      <c r="CE77" s="1326"/>
      <c r="CF77" s="1326">
        <v>0</v>
      </c>
      <c r="CG77" s="1326"/>
      <c r="CH77" s="1326"/>
      <c r="CI77" s="1326"/>
      <c r="CJ77" s="1326"/>
      <c r="CK77" s="1326"/>
      <c r="CL77" s="1326"/>
      <c r="CM77" s="1326"/>
      <c r="CN77" s="1326">
        <v>0</v>
      </c>
      <c r="CO77" s="1326"/>
      <c r="CP77" s="1326"/>
      <c r="CQ77" s="1326"/>
      <c r="CR77" s="1326"/>
      <c r="CS77" s="1326"/>
      <c r="CT77" s="1326"/>
      <c r="CU77" s="1326"/>
      <c r="CV77" s="1326">
        <v>0</v>
      </c>
      <c r="CW77" s="1326"/>
      <c r="CX77" s="1326"/>
      <c r="CY77" s="1326"/>
      <c r="CZ77" s="1326"/>
      <c r="DA77" s="1326"/>
      <c r="DB77" s="1326"/>
      <c r="DC77" s="1326"/>
    </row>
    <row r="78" spans="2:107" x14ac:dyDescent="0.15">
      <c r="B78" s="395"/>
      <c r="G78" s="1321"/>
      <c r="H78" s="1321"/>
      <c r="I78" s="1321"/>
      <c r="J78" s="1321"/>
      <c r="K78" s="1332"/>
      <c r="L78" s="1332"/>
      <c r="M78" s="1332"/>
      <c r="N78" s="1332"/>
      <c r="AN78" s="1325"/>
      <c r="AO78" s="1325"/>
      <c r="AP78" s="1325"/>
      <c r="AQ78" s="1325"/>
      <c r="AR78" s="1325"/>
      <c r="AS78" s="1325"/>
      <c r="AT78" s="1325"/>
      <c r="AU78" s="1325"/>
      <c r="AV78" s="1325"/>
      <c r="AW78" s="1325"/>
      <c r="AX78" s="1325"/>
      <c r="AY78" s="1325"/>
      <c r="AZ78" s="1325"/>
      <c r="BA78" s="1325"/>
      <c r="BB78" s="1328"/>
      <c r="BC78" s="1328"/>
      <c r="BD78" s="1328"/>
      <c r="BE78" s="1328"/>
      <c r="BF78" s="1328"/>
      <c r="BG78" s="1328"/>
      <c r="BH78" s="1328"/>
      <c r="BI78" s="1328"/>
      <c r="BJ78" s="1328"/>
      <c r="BK78" s="1328"/>
      <c r="BL78" s="1328"/>
      <c r="BM78" s="1328"/>
      <c r="BN78" s="1328"/>
      <c r="BO78" s="1328"/>
      <c r="BP78" s="1326"/>
      <c r="BQ78" s="1326"/>
      <c r="BR78" s="1326"/>
      <c r="BS78" s="1326"/>
      <c r="BT78" s="1326"/>
      <c r="BU78" s="1326"/>
      <c r="BV78" s="1326"/>
      <c r="BW78" s="1326"/>
      <c r="BX78" s="1326"/>
      <c r="BY78" s="1326"/>
      <c r="BZ78" s="1326"/>
      <c r="CA78" s="1326"/>
      <c r="CB78" s="1326"/>
      <c r="CC78" s="1326"/>
      <c r="CD78" s="1326"/>
      <c r="CE78" s="1326"/>
      <c r="CF78" s="1326"/>
      <c r="CG78" s="1326"/>
      <c r="CH78" s="1326"/>
      <c r="CI78" s="1326"/>
      <c r="CJ78" s="1326"/>
      <c r="CK78" s="1326"/>
      <c r="CL78" s="1326"/>
      <c r="CM78" s="1326"/>
      <c r="CN78" s="1326"/>
      <c r="CO78" s="1326"/>
      <c r="CP78" s="1326"/>
      <c r="CQ78" s="1326"/>
      <c r="CR78" s="1326"/>
      <c r="CS78" s="1326"/>
      <c r="CT78" s="1326"/>
      <c r="CU78" s="1326"/>
      <c r="CV78" s="1326"/>
      <c r="CW78" s="1326"/>
      <c r="CX78" s="1326"/>
      <c r="CY78" s="1326"/>
      <c r="CZ78" s="1326"/>
      <c r="DA78" s="1326"/>
      <c r="DB78" s="1326"/>
      <c r="DC78" s="1326"/>
    </row>
    <row r="79" spans="2:107" x14ac:dyDescent="0.15">
      <c r="B79" s="395"/>
      <c r="G79" s="1321"/>
      <c r="H79" s="1321"/>
      <c r="I79" s="1330"/>
      <c r="J79" s="1330"/>
      <c r="K79" s="1333"/>
      <c r="L79" s="1333"/>
      <c r="M79" s="1333"/>
      <c r="N79" s="1333"/>
      <c r="AN79" s="1325"/>
      <c r="AO79" s="1325"/>
      <c r="AP79" s="1325"/>
      <c r="AQ79" s="1325"/>
      <c r="AR79" s="1325"/>
      <c r="AS79" s="1325"/>
      <c r="AT79" s="1325"/>
      <c r="AU79" s="1325"/>
      <c r="AV79" s="1325"/>
      <c r="AW79" s="1325"/>
      <c r="AX79" s="1325"/>
      <c r="AY79" s="1325"/>
      <c r="AZ79" s="1325"/>
      <c r="BA79" s="1325"/>
      <c r="BB79" s="1328" t="s">
        <v>597</v>
      </c>
      <c r="BC79" s="1328"/>
      <c r="BD79" s="1328"/>
      <c r="BE79" s="1328"/>
      <c r="BF79" s="1328"/>
      <c r="BG79" s="1328"/>
      <c r="BH79" s="1328"/>
      <c r="BI79" s="1328"/>
      <c r="BJ79" s="1328"/>
      <c r="BK79" s="1328"/>
      <c r="BL79" s="1328"/>
      <c r="BM79" s="1328"/>
      <c r="BN79" s="1328"/>
      <c r="BO79" s="1328"/>
      <c r="BP79" s="1326">
        <v>7.8</v>
      </c>
      <c r="BQ79" s="1326"/>
      <c r="BR79" s="1326"/>
      <c r="BS79" s="1326"/>
      <c r="BT79" s="1326"/>
      <c r="BU79" s="1326"/>
      <c r="BV79" s="1326"/>
      <c r="BW79" s="1326"/>
      <c r="BX79" s="1326">
        <v>7.4</v>
      </c>
      <c r="BY79" s="1326"/>
      <c r="BZ79" s="1326"/>
      <c r="CA79" s="1326"/>
      <c r="CB79" s="1326"/>
      <c r="CC79" s="1326"/>
      <c r="CD79" s="1326"/>
      <c r="CE79" s="1326"/>
      <c r="CF79" s="1326">
        <v>7.1</v>
      </c>
      <c r="CG79" s="1326"/>
      <c r="CH79" s="1326"/>
      <c r="CI79" s="1326"/>
      <c r="CJ79" s="1326"/>
      <c r="CK79" s="1326"/>
      <c r="CL79" s="1326"/>
      <c r="CM79" s="1326"/>
      <c r="CN79" s="1326">
        <v>7.1</v>
      </c>
      <c r="CO79" s="1326"/>
      <c r="CP79" s="1326"/>
      <c r="CQ79" s="1326"/>
      <c r="CR79" s="1326"/>
      <c r="CS79" s="1326"/>
      <c r="CT79" s="1326"/>
      <c r="CU79" s="1326"/>
      <c r="CV79" s="1326">
        <v>7.3</v>
      </c>
      <c r="CW79" s="1326"/>
      <c r="CX79" s="1326"/>
      <c r="CY79" s="1326"/>
      <c r="CZ79" s="1326"/>
      <c r="DA79" s="1326"/>
      <c r="DB79" s="1326"/>
      <c r="DC79" s="1326"/>
    </row>
    <row r="80" spans="2:107" x14ac:dyDescent="0.15">
      <c r="B80" s="395"/>
      <c r="G80" s="1321"/>
      <c r="H80" s="1321"/>
      <c r="I80" s="1330"/>
      <c r="J80" s="1330"/>
      <c r="K80" s="1333"/>
      <c r="L80" s="1333"/>
      <c r="M80" s="1333"/>
      <c r="N80" s="1333"/>
      <c r="AN80" s="1325"/>
      <c r="AO80" s="1325"/>
      <c r="AP80" s="1325"/>
      <c r="AQ80" s="1325"/>
      <c r="AR80" s="1325"/>
      <c r="AS80" s="1325"/>
      <c r="AT80" s="1325"/>
      <c r="AU80" s="1325"/>
      <c r="AV80" s="1325"/>
      <c r="AW80" s="1325"/>
      <c r="AX80" s="1325"/>
      <c r="AY80" s="1325"/>
      <c r="AZ80" s="1325"/>
      <c r="BA80" s="1325"/>
      <c r="BB80" s="1328"/>
      <c r="BC80" s="1328"/>
      <c r="BD80" s="1328"/>
      <c r="BE80" s="1328"/>
      <c r="BF80" s="1328"/>
      <c r="BG80" s="1328"/>
      <c r="BH80" s="1328"/>
      <c r="BI80" s="1328"/>
      <c r="BJ80" s="1328"/>
      <c r="BK80" s="1328"/>
      <c r="BL80" s="1328"/>
      <c r="BM80" s="1328"/>
      <c r="BN80" s="1328"/>
      <c r="BO80" s="1328"/>
      <c r="BP80" s="1326"/>
      <c r="BQ80" s="1326"/>
      <c r="BR80" s="1326"/>
      <c r="BS80" s="1326"/>
      <c r="BT80" s="1326"/>
      <c r="BU80" s="1326"/>
      <c r="BV80" s="1326"/>
      <c r="BW80" s="1326"/>
      <c r="BX80" s="1326"/>
      <c r="BY80" s="1326"/>
      <c r="BZ80" s="1326"/>
      <c r="CA80" s="1326"/>
      <c r="CB80" s="1326"/>
      <c r="CC80" s="1326"/>
      <c r="CD80" s="1326"/>
      <c r="CE80" s="1326"/>
      <c r="CF80" s="1326"/>
      <c r="CG80" s="1326"/>
      <c r="CH80" s="1326"/>
      <c r="CI80" s="1326"/>
      <c r="CJ80" s="1326"/>
      <c r="CK80" s="1326"/>
      <c r="CL80" s="1326"/>
      <c r="CM80" s="1326"/>
      <c r="CN80" s="1326"/>
      <c r="CO80" s="1326"/>
      <c r="CP80" s="1326"/>
      <c r="CQ80" s="1326"/>
      <c r="CR80" s="1326"/>
      <c r="CS80" s="1326"/>
      <c r="CT80" s="1326"/>
      <c r="CU80" s="1326"/>
      <c r="CV80" s="1326"/>
      <c r="CW80" s="1326"/>
      <c r="CX80" s="1326"/>
      <c r="CY80" s="1326"/>
      <c r="CZ80" s="1326"/>
      <c r="DA80" s="1326"/>
      <c r="DB80" s="1326"/>
      <c r="DC80" s="1326"/>
    </row>
    <row r="81" spans="2:109" x14ac:dyDescent="0.15">
      <c r="B81" s="395"/>
    </row>
    <row r="82" spans="2:109" ht="17.25" x14ac:dyDescent="0.15">
      <c r="B82" s="395"/>
      <c r="K82" s="422"/>
      <c r="L82" s="422"/>
      <c r="M82" s="422"/>
      <c r="N82" s="422"/>
      <c r="AQ82" s="422"/>
      <c r="AR82" s="422"/>
      <c r="AS82" s="422"/>
      <c r="AT82" s="422"/>
      <c r="BC82" s="422"/>
      <c r="BD82" s="422"/>
      <c r="BE82" s="422"/>
      <c r="BF82" s="422"/>
      <c r="BO82" s="422"/>
      <c r="BP82" s="422"/>
      <c r="BQ82" s="422"/>
      <c r="BR82" s="422"/>
      <c r="CA82" s="422"/>
      <c r="CB82" s="422"/>
      <c r="CC82" s="422"/>
      <c r="CD82" s="422"/>
      <c r="CM82" s="422"/>
      <c r="CN82" s="422"/>
      <c r="CO82" s="422"/>
      <c r="CP82" s="422"/>
      <c r="CY82" s="422"/>
      <c r="CZ82" s="422"/>
      <c r="DA82" s="422"/>
      <c r="DB82" s="422"/>
      <c r="DC82" s="422"/>
    </row>
    <row r="83" spans="2:109" x14ac:dyDescent="0.15">
      <c r="B83" s="397"/>
      <c r="C83" s="398"/>
      <c r="D83" s="398"/>
      <c r="E83" s="398"/>
      <c r="F83" s="398"/>
      <c r="G83" s="398"/>
      <c r="H83" s="398"/>
      <c r="I83" s="398"/>
      <c r="J83" s="398"/>
      <c r="K83" s="398"/>
      <c r="L83" s="398"/>
      <c r="M83" s="398"/>
      <c r="N83" s="398"/>
      <c r="O83" s="398"/>
      <c r="P83" s="398"/>
      <c r="Q83" s="398"/>
      <c r="R83" s="398"/>
      <c r="S83" s="398"/>
      <c r="T83" s="398"/>
      <c r="U83" s="398"/>
      <c r="V83" s="398"/>
      <c r="W83" s="398"/>
      <c r="X83" s="398"/>
      <c r="Y83" s="398"/>
      <c r="Z83" s="398"/>
      <c r="AA83" s="398"/>
      <c r="AB83" s="398"/>
      <c r="AC83" s="398"/>
      <c r="AD83" s="398"/>
      <c r="AE83" s="398"/>
      <c r="AF83" s="398"/>
      <c r="AG83" s="398"/>
      <c r="AH83" s="398"/>
      <c r="AI83" s="398"/>
      <c r="AJ83" s="398"/>
      <c r="AK83" s="398"/>
      <c r="AL83" s="398"/>
      <c r="AM83" s="398"/>
      <c r="AN83" s="398"/>
      <c r="AO83" s="398"/>
      <c r="AP83" s="398"/>
      <c r="AQ83" s="398"/>
      <c r="AR83" s="398"/>
      <c r="AS83" s="398"/>
      <c r="AT83" s="398"/>
      <c r="AU83" s="398"/>
      <c r="AV83" s="398"/>
      <c r="AW83" s="398"/>
      <c r="AX83" s="398"/>
      <c r="AY83" s="398"/>
      <c r="AZ83" s="398"/>
      <c r="BA83" s="398"/>
      <c r="BB83" s="398"/>
      <c r="BC83" s="398"/>
      <c r="BD83" s="398"/>
      <c r="BE83" s="398"/>
      <c r="BF83" s="398"/>
      <c r="BG83" s="398"/>
      <c r="BH83" s="398"/>
      <c r="BI83" s="398"/>
      <c r="BJ83" s="398"/>
      <c r="BK83" s="398"/>
      <c r="BL83" s="398"/>
      <c r="BM83" s="398"/>
      <c r="BN83" s="398"/>
      <c r="BO83" s="398"/>
      <c r="BP83" s="398"/>
      <c r="BQ83" s="398"/>
      <c r="BR83" s="398"/>
      <c r="BS83" s="398"/>
      <c r="BT83" s="398"/>
      <c r="BU83" s="398"/>
      <c r="BV83" s="398"/>
      <c r="BW83" s="398"/>
      <c r="BX83" s="398"/>
      <c r="BY83" s="398"/>
      <c r="BZ83" s="398"/>
      <c r="CA83" s="398"/>
      <c r="CB83" s="398"/>
      <c r="CC83" s="398"/>
      <c r="CD83" s="398"/>
      <c r="CE83" s="398"/>
      <c r="CF83" s="398"/>
      <c r="CG83" s="398"/>
      <c r="CH83" s="398"/>
      <c r="CI83" s="398"/>
      <c r="CJ83" s="398"/>
      <c r="CK83" s="398"/>
      <c r="CL83" s="398"/>
      <c r="CM83" s="398"/>
      <c r="CN83" s="398"/>
      <c r="CO83" s="398"/>
      <c r="CP83" s="398"/>
      <c r="CQ83" s="398"/>
      <c r="CR83" s="398"/>
      <c r="CS83" s="398"/>
      <c r="CT83" s="398"/>
      <c r="CU83" s="398"/>
      <c r="CV83" s="398"/>
      <c r="CW83" s="398"/>
      <c r="CX83" s="398"/>
      <c r="CY83" s="398"/>
      <c r="CZ83" s="398"/>
      <c r="DA83" s="398"/>
      <c r="DB83" s="398"/>
      <c r="DC83" s="398"/>
      <c r="DD83" s="399"/>
    </row>
    <row r="84" spans="2:109" x14ac:dyDescent="0.15">
      <c r="DD84" s="388"/>
      <c r="DE84" s="388"/>
    </row>
    <row r="85" spans="2:109" x14ac:dyDescent="0.15">
      <c r="DD85" s="388"/>
      <c r="DE85" s="388"/>
    </row>
    <row r="86" spans="2:109" hidden="1" x14ac:dyDescent="0.15">
      <c r="DD86" s="388"/>
      <c r="DE86" s="388"/>
    </row>
    <row r="87" spans="2:109" hidden="1" x14ac:dyDescent="0.15">
      <c r="K87" s="423"/>
      <c r="AQ87" s="423"/>
      <c r="BC87" s="423"/>
      <c r="BO87" s="423"/>
      <c r="CA87" s="423"/>
      <c r="CM87" s="423"/>
      <c r="CY87" s="423"/>
      <c r="DD87" s="388"/>
      <c r="DE87" s="388"/>
    </row>
    <row r="88" spans="2:109" hidden="1" x14ac:dyDescent="0.15">
      <c r="DD88" s="388"/>
      <c r="DE88" s="388"/>
    </row>
    <row r="89" spans="2:109" hidden="1" x14ac:dyDescent="0.15">
      <c r="DD89" s="388"/>
      <c r="DE89" s="388"/>
    </row>
    <row r="90" spans="2:109" hidden="1" x14ac:dyDescent="0.15">
      <c r="DD90" s="388"/>
      <c r="DE90" s="388"/>
    </row>
    <row r="91" spans="2:109" hidden="1" x14ac:dyDescent="0.15">
      <c r="DD91" s="388"/>
      <c r="DE91" s="388"/>
    </row>
    <row r="92" spans="2:109" ht="13.5" hidden="1" customHeight="1" x14ac:dyDescent="0.15">
      <c r="DD92" s="388"/>
      <c r="DE92" s="388"/>
    </row>
    <row r="93" spans="2:109" ht="13.5" hidden="1" customHeight="1" x14ac:dyDescent="0.15">
      <c r="DD93" s="388"/>
      <c r="DE93" s="388"/>
    </row>
    <row r="94" spans="2:109" ht="13.5" hidden="1" customHeight="1" x14ac:dyDescent="0.15">
      <c r="DD94" s="388"/>
      <c r="DE94" s="388"/>
    </row>
    <row r="95" spans="2:109" ht="13.5" hidden="1" customHeight="1" x14ac:dyDescent="0.15">
      <c r="DD95" s="388"/>
      <c r="DE95" s="388"/>
    </row>
    <row r="96" spans="2:109" ht="13.5" hidden="1" customHeight="1" x14ac:dyDescent="0.15">
      <c r="DD96" s="388"/>
      <c r="DE96" s="388"/>
    </row>
    <row r="97" s="388" customFormat="1" ht="13.5" hidden="1" customHeight="1" x14ac:dyDescent="0.15"/>
    <row r="98" s="388" customFormat="1" ht="13.5" hidden="1" customHeight="1" x14ac:dyDescent="0.15"/>
    <row r="99" s="388" customFormat="1" ht="13.5" hidden="1" customHeight="1" x14ac:dyDescent="0.15"/>
    <row r="100" s="388" customFormat="1" ht="13.5" hidden="1" customHeight="1" x14ac:dyDescent="0.15"/>
    <row r="101" s="388" customFormat="1" ht="13.5" hidden="1" customHeight="1" x14ac:dyDescent="0.15"/>
    <row r="102" s="388" customFormat="1" ht="13.5" hidden="1" customHeight="1" x14ac:dyDescent="0.15"/>
    <row r="103" s="388" customFormat="1" ht="13.5" hidden="1" customHeight="1" x14ac:dyDescent="0.15"/>
    <row r="104" s="388" customFormat="1" ht="13.5" hidden="1" customHeight="1" x14ac:dyDescent="0.15"/>
    <row r="105" s="388" customFormat="1" ht="13.5" hidden="1" customHeight="1" x14ac:dyDescent="0.15"/>
    <row r="106" s="388" customFormat="1" ht="13.5" hidden="1" customHeight="1" x14ac:dyDescent="0.15"/>
    <row r="107" s="388" customFormat="1" ht="13.5" hidden="1" customHeight="1" x14ac:dyDescent="0.15"/>
    <row r="108" s="388" customFormat="1" ht="13.5" hidden="1" customHeight="1" x14ac:dyDescent="0.15"/>
    <row r="109" s="388" customFormat="1" ht="13.5" hidden="1" customHeight="1" x14ac:dyDescent="0.15"/>
    <row r="110" s="388" customFormat="1" ht="13.5" hidden="1" customHeight="1" x14ac:dyDescent="0.15"/>
    <row r="111" s="388" customFormat="1" ht="13.5" hidden="1" customHeight="1" x14ac:dyDescent="0.15"/>
    <row r="112" s="388" customFormat="1" ht="13.5" hidden="1" customHeight="1" x14ac:dyDescent="0.15"/>
    <row r="113" s="388" customFormat="1" ht="13.5" hidden="1" customHeight="1" x14ac:dyDescent="0.15"/>
    <row r="114" s="388" customFormat="1" ht="13.5" hidden="1" customHeight="1" x14ac:dyDescent="0.15"/>
    <row r="115" s="388" customFormat="1" ht="13.5" hidden="1" customHeight="1" x14ac:dyDescent="0.15"/>
    <row r="116" s="388" customFormat="1" ht="13.5" hidden="1" customHeight="1" x14ac:dyDescent="0.15"/>
    <row r="117" s="388" customFormat="1" ht="13.5" hidden="1" customHeight="1" x14ac:dyDescent="0.15"/>
    <row r="118" s="388" customFormat="1" ht="13.5" hidden="1" customHeight="1" x14ac:dyDescent="0.15"/>
    <row r="119" s="388" customFormat="1" ht="13.5" hidden="1" customHeight="1" x14ac:dyDescent="0.15"/>
    <row r="120" s="388" customFormat="1" ht="13.5" hidden="1" customHeight="1" x14ac:dyDescent="0.15"/>
    <row r="121" s="388" customFormat="1" ht="13.5" hidden="1" customHeight="1" x14ac:dyDescent="0.15"/>
    <row r="122" s="388" customFormat="1" ht="13.5" hidden="1" customHeight="1" x14ac:dyDescent="0.15"/>
    <row r="123" s="388" customFormat="1" ht="13.5" hidden="1" customHeight="1" x14ac:dyDescent="0.15"/>
    <row r="124" s="388" customFormat="1" ht="13.5" hidden="1" customHeight="1" x14ac:dyDescent="0.15"/>
    <row r="125" s="388" customFormat="1" ht="13.5" hidden="1" customHeight="1" x14ac:dyDescent="0.15"/>
    <row r="126" s="388" customFormat="1" ht="13.5" hidden="1" customHeight="1" x14ac:dyDescent="0.15"/>
    <row r="127" s="388" customFormat="1" ht="13.5" hidden="1" customHeight="1" x14ac:dyDescent="0.15"/>
    <row r="128" s="388" customFormat="1" ht="13.5" hidden="1" customHeight="1" x14ac:dyDescent="0.15"/>
    <row r="129" s="388" customFormat="1" ht="13.5" hidden="1" customHeight="1" x14ac:dyDescent="0.15"/>
    <row r="130" s="388" customFormat="1" ht="13.5" hidden="1" customHeight="1" x14ac:dyDescent="0.15"/>
    <row r="131" s="388" customFormat="1" ht="13.5" hidden="1" customHeight="1" x14ac:dyDescent="0.15"/>
    <row r="132" s="388" customFormat="1" ht="13.5" hidden="1" customHeight="1" x14ac:dyDescent="0.15"/>
    <row r="133" s="388" customFormat="1" ht="13.5" hidden="1" customHeight="1" x14ac:dyDescent="0.15"/>
    <row r="134" s="388" customFormat="1" ht="13.5" hidden="1" customHeight="1" x14ac:dyDescent="0.15"/>
    <row r="135" s="388" customFormat="1" ht="13.5" hidden="1" customHeight="1" x14ac:dyDescent="0.15"/>
    <row r="136" s="388" customFormat="1" ht="13.5" hidden="1" customHeight="1" x14ac:dyDescent="0.15"/>
    <row r="137" s="388" customFormat="1" ht="13.5" hidden="1" customHeight="1" x14ac:dyDescent="0.15"/>
    <row r="138" s="388" customFormat="1" ht="13.5" hidden="1" customHeight="1" x14ac:dyDescent="0.15"/>
    <row r="139" s="388" customFormat="1" ht="13.5" hidden="1" customHeight="1" x14ac:dyDescent="0.15"/>
    <row r="140" s="388" customFormat="1" ht="13.5" hidden="1" customHeight="1" x14ac:dyDescent="0.15"/>
    <row r="141" s="388" customFormat="1" ht="13.5" hidden="1" customHeight="1" x14ac:dyDescent="0.15"/>
    <row r="142" s="388" customFormat="1" ht="13.5" hidden="1" customHeight="1" x14ac:dyDescent="0.15"/>
    <row r="143" s="388" customFormat="1" ht="13.5" hidden="1" customHeight="1" x14ac:dyDescent="0.15"/>
    <row r="144" s="388" customFormat="1" ht="13.5" hidden="1" customHeight="1" x14ac:dyDescent="0.15"/>
    <row r="145" s="388" customFormat="1" ht="13.5" hidden="1" customHeight="1" x14ac:dyDescent="0.15"/>
    <row r="146" s="388" customFormat="1" ht="13.5" hidden="1" customHeight="1" x14ac:dyDescent="0.15"/>
    <row r="147" s="388" customFormat="1" ht="13.5" hidden="1" customHeight="1" x14ac:dyDescent="0.15"/>
    <row r="148" s="388" customFormat="1" ht="13.5" hidden="1" customHeight="1" x14ac:dyDescent="0.15"/>
    <row r="149" s="388" customFormat="1" ht="13.5" hidden="1" customHeight="1" x14ac:dyDescent="0.15"/>
    <row r="150" s="388" customFormat="1" ht="13.5" hidden="1" customHeight="1" x14ac:dyDescent="0.15"/>
    <row r="151" s="388" customFormat="1" ht="13.5" hidden="1" customHeight="1" x14ac:dyDescent="0.15"/>
    <row r="152" s="388" customFormat="1" ht="13.5" hidden="1" customHeight="1" x14ac:dyDescent="0.15"/>
    <row r="153" s="388" customFormat="1" ht="13.5" hidden="1" customHeight="1" x14ac:dyDescent="0.15"/>
    <row r="154" s="388" customFormat="1" ht="13.5" hidden="1" customHeight="1" x14ac:dyDescent="0.15"/>
    <row r="155" s="388" customFormat="1" ht="13.5" hidden="1" customHeight="1" x14ac:dyDescent="0.15"/>
    <row r="156" s="388" customFormat="1" ht="13.5" hidden="1" customHeight="1" x14ac:dyDescent="0.15"/>
    <row r="157" s="388" customFormat="1" ht="13.5" hidden="1" customHeight="1" x14ac:dyDescent="0.15"/>
    <row r="158" s="388" customFormat="1" ht="13.5" hidden="1" customHeight="1" x14ac:dyDescent="0.15"/>
    <row r="159" s="388" customFormat="1" ht="13.5" hidden="1" customHeight="1" x14ac:dyDescent="0.15"/>
    <row r="160" s="388" customFormat="1" ht="13.5" hidden="1" customHeight="1" x14ac:dyDescent="0.15"/>
  </sheetData>
  <sheetProtection algorithmName="SHA-512" hashValue="8yYtWijDxL7oWEXqxOFniERegDqgFcUCyjrUYV+N2Se78RKhRnLOFNCEzIZ6eWamUDTvkTfApFk9Dv3SR/3vaQ==" saltValue="9lMrMrdC2IvxrisM7GJdcA==" spinCount="100000" sheet="1" objects="1" scenarios="1" formatCells="0"/>
  <dataConsolidate/>
  <mergeCells count="112">
    <mergeCell ref="G77:H80"/>
    <mergeCell ref="I77:J78"/>
    <mergeCell ref="K77:K78"/>
    <mergeCell ref="L77:L78"/>
    <mergeCell ref="M77:M78"/>
    <mergeCell ref="CN79:CU80"/>
    <mergeCell ref="CV79:DC80"/>
    <mergeCell ref="CN77:CU78"/>
    <mergeCell ref="CV77:DC78"/>
    <mergeCell ref="I79:J80"/>
    <mergeCell ref="K79:K80"/>
    <mergeCell ref="L79:L80"/>
    <mergeCell ref="M79:M80"/>
    <mergeCell ref="N79:N80"/>
    <mergeCell ref="BB79:BO80"/>
    <mergeCell ref="BP79:BW80"/>
    <mergeCell ref="BX79:CE80"/>
    <mergeCell ref="N77:N78"/>
    <mergeCell ref="AN77:BA80"/>
    <mergeCell ref="BB77:BO78"/>
    <mergeCell ref="BP77:BW78"/>
    <mergeCell ref="BX77:CE78"/>
    <mergeCell ref="CF77:CM78"/>
    <mergeCell ref="CF79:CM80"/>
    <mergeCell ref="CV73:DC74"/>
    <mergeCell ref="I75:J76"/>
    <mergeCell ref="K75:K76"/>
    <mergeCell ref="L75:L76"/>
    <mergeCell ref="M75:M76"/>
    <mergeCell ref="N75:N76"/>
    <mergeCell ref="BB75:BO76"/>
    <mergeCell ref="BP75:BW76"/>
    <mergeCell ref="BX75:CE76"/>
    <mergeCell ref="CF75:CM76"/>
    <mergeCell ref="CN75:CU76"/>
    <mergeCell ref="CV75:DC76"/>
    <mergeCell ref="AN65:DC69"/>
    <mergeCell ref="BX55:CE56"/>
    <mergeCell ref="CF55:CM56"/>
    <mergeCell ref="CN55:CU56"/>
    <mergeCell ref="CV55:DC56"/>
    <mergeCell ref="CV72:DC72"/>
    <mergeCell ref="G73:H76"/>
    <mergeCell ref="I73:J74"/>
    <mergeCell ref="K73:K74"/>
    <mergeCell ref="L73:L74"/>
    <mergeCell ref="M73:M74"/>
    <mergeCell ref="N73:N74"/>
    <mergeCell ref="AN73:BA76"/>
    <mergeCell ref="BB73:BO74"/>
    <mergeCell ref="BP73:BW74"/>
    <mergeCell ref="G72:J72"/>
    <mergeCell ref="AN72:BO72"/>
    <mergeCell ref="BP72:BW72"/>
    <mergeCell ref="BX72:CE72"/>
    <mergeCell ref="CF72:CM72"/>
    <mergeCell ref="CN72:CU72"/>
    <mergeCell ref="BX73:CE74"/>
    <mergeCell ref="CF73:CM74"/>
    <mergeCell ref="CN73:CU74"/>
    <mergeCell ref="CV53:DC54"/>
    <mergeCell ref="G55:H58"/>
    <mergeCell ref="I55:J56"/>
    <mergeCell ref="K55:K56"/>
    <mergeCell ref="L55:L56"/>
    <mergeCell ref="M55:M56"/>
    <mergeCell ref="N55:N56"/>
    <mergeCell ref="AN55:BA58"/>
    <mergeCell ref="BB55:BO56"/>
    <mergeCell ref="BP55:BW56"/>
    <mergeCell ref="G51:H54"/>
    <mergeCell ref="BP57:BW58"/>
    <mergeCell ref="BX57:CE58"/>
    <mergeCell ref="CF57:CM58"/>
    <mergeCell ref="CN57:CU58"/>
    <mergeCell ref="CV57:DC58"/>
    <mergeCell ref="CN53:CU54"/>
    <mergeCell ref="I51:J52"/>
    <mergeCell ref="K51:K52"/>
    <mergeCell ref="L51:L52"/>
    <mergeCell ref="M51:M52"/>
    <mergeCell ref="N51:N52"/>
    <mergeCell ref="I57:J58"/>
    <mergeCell ref="K57:K58"/>
    <mergeCell ref="L57:L58"/>
    <mergeCell ref="M57:M58"/>
    <mergeCell ref="N57:N58"/>
    <mergeCell ref="BB57:BO58"/>
    <mergeCell ref="I53:J54"/>
    <mergeCell ref="K53:K54"/>
    <mergeCell ref="L53:L54"/>
    <mergeCell ref="M53:M54"/>
    <mergeCell ref="N53:N54"/>
    <mergeCell ref="BB53:BO54"/>
    <mergeCell ref="BP53:BW54"/>
    <mergeCell ref="BX53:CE54"/>
    <mergeCell ref="CF53:CM54"/>
    <mergeCell ref="AN51:BA54"/>
    <mergeCell ref="BB51:BO52"/>
    <mergeCell ref="BP51:BW52"/>
    <mergeCell ref="BX51:CE52"/>
    <mergeCell ref="CF51:CM52"/>
    <mergeCell ref="AN43:DC47"/>
    <mergeCell ref="G50:J50"/>
    <mergeCell ref="AN50:BO50"/>
    <mergeCell ref="BP50:BW50"/>
    <mergeCell ref="BX50:CE50"/>
    <mergeCell ref="CF50:CM50"/>
    <mergeCell ref="CN50:CU50"/>
    <mergeCell ref="CV50:DC50"/>
    <mergeCell ref="CV51:DC52"/>
    <mergeCell ref="CN51:CU52"/>
  </mergeCells>
  <phoneticPr fontId="2"/>
  <printOptions horizontalCentered="1" verticalCentered="1"/>
  <pageMargins left="0" right="0" top="0.19685039370078741" bottom="0.31496062992125984" header="0.39370078740157483" footer="0"/>
  <pageSetup paperSize="9" scale="51" orientation="landscape" horizontalDpi="300" verticalDpi="300" r:id="rId1"/>
  <headerFooter alignWithMargins="0">
    <oddFooter>&amp;C&amp;P/&amp;N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R125"/>
  <sheetViews>
    <sheetView showGridLines="0" topLeftCell="B97" zoomScaleNormal="100" zoomScaleSheetLayoutView="70" workbookViewId="0">
      <selection activeCell="BP75" sqref="BP75:BW76"/>
    </sheetView>
  </sheetViews>
  <sheetFormatPr defaultColWidth="0" defaultRowHeight="13.5" customHeight="1" zeroHeight="1" x14ac:dyDescent="0.15"/>
  <cols>
    <col min="1" max="34" width="2.5" style="292" customWidth="1"/>
    <col min="35" max="122" width="2.5" style="291" customWidth="1"/>
    <col min="123" max="16384" width="2.5" style="291" hidden="1"/>
  </cols>
  <sheetData>
    <row r="1" spans="1:34" ht="13.5" customHeight="1" x14ac:dyDescent="0.15">
      <c r="A1" s="291"/>
      <c r="B1" s="291"/>
      <c r="C1" s="291"/>
      <c r="D1" s="291"/>
      <c r="E1" s="291"/>
      <c r="F1" s="291"/>
      <c r="G1" s="291"/>
      <c r="H1" s="291"/>
      <c r="I1" s="291"/>
      <c r="J1" s="291"/>
      <c r="K1" s="291"/>
      <c r="L1" s="291"/>
      <c r="M1" s="291"/>
      <c r="N1" s="291"/>
      <c r="O1" s="291"/>
      <c r="P1" s="291"/>
      <c r="Q1" s="291"/>
      <c r="R1" s="291"/>
      <c r="S1" s="291"/>
      <c r="T1" s="291"/>
      <c r="U1" s="291"/>
      <c r="V1" s="291"/>
      <c r="W1" s="291"/>
      <c r="X1" s="291"/>
      <c r="Y1" s="291"/>
      <c r="Z1" s="291"/>
      <c r="AA1" s="291"/>
      <c r="AB1" s="291"/>
      <c r="AC1" s="291"/>
      <c r="AD1" s="291"/>
      <c r="AE1" s="291"/>
      <c r="AF1" s="291"/>
      <c r="AG1" s="291"/>
      <c r="AH1" s="291"/>
    </row>
    <row r="2" spans="1:34" x14ac:dyDescent="0.15">
      <c r="S2" s="291"/>
      <c r="AH2" s="291"/>
    </row>
    <row r="3" spans="1:34" x14ac:dyDescent="0.15">
      <c r="C3" s="291"/>
      <c r="D3" s="291"/>
      <c r="E3" s="291"/>
      <c r="F3" s="291"/>
      <c r="G3" s="291"/>
      <c r="H3" s="291"/>
      <c r="I3" s="291"/>
      <c r="J3" s="291"/>
      <c r="K3" s="291"/>
      <c r="L3" s="291"/>
      <c r="M3" s="291"/>
      <c r="N3" s="291"/>
      <c r="O3" s="291"/>
      <c r="P3" s="291"/>
      <c r="Q3" s="291"/>
      <c r="R3" s="291"/>
      <c r="S3" s="291"/>
      <c r="U3" s="291"/>
      <c r="V3" s="291"/>
      <c r="W3" s="291"/>
      <c r="X3" s="291"/>
      <c r="Y3" s="291"/>
      <c r="Z3" s="291"/>
      <c r="AA3" s="291"/>
      <c r="AB3" s="291"/>
      <c r="AC3" s="291"/>
      <c r="AD3" s="291"/>
      <c r="AE3" s="291"/>
      <c r="AF3" s="291"/>
      <c r="AG3" s="291"/>
      <c r="AH3" s="291"/>
    </row>
    <row r="4" spans="1:34" x14ac:dyDescent="0.15"/>
    <row r="5" spans="1:34" x14ac:dyDescent="0.15"/>
    <row r="6" spans="1:34" x14ac:dyDescent="0.15"/>
    <row r="7" spans="1:34" x14ac:dyDescent="0.15"/>
    <row r="8" spans="1:34" x14ac:dyDescent="0.15"/>
    <row r="9" spans="1:34" x14ac:dyDescent="0.15">
      <c r="AH9" s="291"/>
    </row>
    <row r="10" spans="1:34" x14ac:dyDescent="0.15"/>
    <row r="11" spans="1:34" x14ac:dyDescent="0.15"/>
    <row r="12" spans="1:34" x14ac:dyDescent="0.15"/>
    <row r="13" spans="1:34" x14ac:dyDescent="0.15"/>
    <row r="14" spans="1:34" x14ac:dyDescent="0.15"/>
    <row r="15" spans="1:34" x14ac:dyDescent="0.15"/>
    <row r="16" spans="1:34" x14ac:dyDescent="0.15"/>
    <row r="17" spans="12:34" x14ac:dyDescent="0.15">
      <c r="AH17" s="291"/>
    </row>
    <row r="18" spans="12:34" x14ac:dyDescent="0.15"/>
    <row r="19" spans="12:34" x14ac:dyDescent="0.15"/>
    <row r="20" spans="12:34" x14ac:dyDescent="0.15">
      <c r="AH20" s="291"/>
    </row>
    <row r="21" spans="12:34" x14ac:dyDescent="0.15">
      <c r="AH21" s="291"/>
    </row>
    <row r="22" spans="12:34" x14ac:dyDescent="0.15"/>
    <row r="23" spans="12:34" x14ac:dyDescent="0.15"/>
    <row r="24" spans="12:34" x14ac:dyDescent="0.15">
      <c r="Q24" s="291"/>
    </row>
    <row r="25" spans="12:34" x14ac:dyDescent="0.15"/>
    <row r="26" spans="12:34" x14ac:dyDescent="0.15"/>
    <row r="27" spans="12:34" x14ac:dyDescent="0.15"/>
    <row r="28" spans="12:34" x14ac:dyDescent="0.15">
      <c r="O28" s="291"/>
      <c r="T28" s="291"/>
      <c r="AH28" s="291"/>
    </row>
    <row r="29" spans="12:34" x14ac:dyDescent="0.15"/>
    <row r="30" spans="12:34" x14ac:dyDescent="0.15"/>
    <row r="31" spans="12:34" x14ac:dyDescent="0.15">
      <c r="Q31" s="291"/>
    </row>
    <row r="32" spans="12:34" x14ac:dyDescent="0.15">
      <c r="L32" s="291"/>
    </row>
    <row r="33" spans="2:34" x14ac:dyDescent="0.15">
      <c r="C33" s="291"/>
      <c r="E33" s="291"/>
      <c r="G33" s="291"/>
      <c r="I33" s="291"/>
      <c r="X33" s="291"/>
    </row>
    <row r="34" spans="2:34" x14ac:dyDescent="0.15">
      <c r="B34" s="291"/>
      <c r="P34" s="291"/>
      <c r="R34" s="291"/>
      <c r="T34" s="291"/>
    </row>
    <row r="35" spans="2:34" x14ac:dyDescent="0.15">
      <c r="D35" s="291"/>
      <c r="W35" s="291"/>
      <c r="AC35" s="291"/>
      <c r="AD35" s="291"/>
      <c r="AE35" s="291"/>
      <c r="AF35" s="291"/>
      <c r="AG35" s="291"/>
      <c r="AH35" s="291"/>
    </row>
    <row r="36" spans="2:34" x14ac:dyDescent="0.15">
      <c r="H36" s="291"/>
      <c r="J36" s="291"/>
      <c r="K36" s="291"/>
      <c r="M36" s="291"/>
      <c r="Y36" s="291"/>
      <c r="Z36" s="291"/>
      <c r="AA36" s="291"/>
      <c r="AB36" s="291"/>
      <c r="AC36" s="291"/>
      <c r="AD36" s="291"/>
      <c r="AE36" s="291"/>
      <c r="AF36" s="291"/>
      <c r="AG36" s="291"/>
      <c r="AH36" s="291"/>
    </row>
    <row r="37" spans="2:34" x14ac:dyDescent="0.15">
      <c r="AH37" s="291"/>
    </row>
    <row r="38" spans="2:34" x14ac:dyDescent="0.15">
      <c r="AG38" s="291"/>
      <c r="AH38" s="291"/>
    </row>
    <row r="39" spans="2:34" x14ac:dyDescent="0.15"/>
    <row r="40" spans="2:34" x14ac:dyDescent="0.15">
      <c r="X40" s="291"/>
    </row>
    <row r="41" spans="2:34" x14ac:dyDescent="0.15">
      <c r="R41" s="291"/>
    </row>
    <row r="42" spans="2:34" x14ac:dyDescent="0.15">
      <c r="W42" s="291"/>
    </row>
    <row r="43" spans="2:34" x14ac:dyDescent="0.15">
      <c r="Y43" s="291"/>
      <c r="Z43" s="291"/>
      <c r="AA43" s="291"/>
      <c r="AB43" s="291"/>
      <c r="AC43" s="291"/>
      <c r="AD43" s="291"/>
      <c r="AE43" s="291"/>
      <c r="AF43" s="291"/>
      <c r="AG43" s="291"/>
      <c r="AH43" s="291"/>
    </row>
    <row r="44" spans="2:34" x14ac:dyDescent="0.15">
      <c r="AH44" s="291"/>
    </row>
    <row r="45" spans="2:34" x14ac:dyDescent="0.15">
      <c r="X45" s="291"/>
    </row>
    <row r="46" spans="2:34" x14ac:dyDescent="0.15"/>
    <row r="47" spans="2:34" x14ac:dyDescent="0.15"/>
    <row r="48" spans="2:34" x14ac:dyDescent="0.15">
      <c r="W48" s="291"/>
      <c r="Y48" s="291"/>
      <c r="Z48" s="291"/>
      <c r="AA48" s="291"/>
      <c r="AB48" s="291"/>
      <c r="AC48" s="291"/>
      <c r="AD48" s="291"/>
      <c r="AE48" s="291"/>
      <c r="AF48" s="291"/>
      <c r="AG48" s="291"/>
      <c r="AH48" s="291"/>
    </row>
    <row r="49" spans="28:34" x14ac:dyDescent="0.15"/>
    <row r="50" spans="28:34" x14ac:dyDescent="0.15">
      <c r="AE50" s="291"/>
      <c r="AF50" s="291"/>
      <c r="AG50" s="291"/>
      <c r="AH50" s="291"/>
    </row>
    <row r="51" spans="28:34" x14ac:dyDescent="0.15">
      <c r="AC51" s="291"/>
      <c r="AD51" s="291"/>
      <c r="AE51" s="291"/>
      <c r="AF51" s="291"/>
      <c r="AG51" s="291"/>
      <c r="AH51" s="291"/>
    </row>
    <row r="52" spans="28:34" x14ac:dyDescent="0.15"/>
    <row r="53" spans="28:34" x14ac:dyDescent="0.15">
      <c r="AF53" s="291"/>
      <c r="AG53" s="291"/>
      <c r="AH53" s="291"/>
    </row>
    <row r="54" spans="28:34" x14ac:dyDescent="0.15">
      <c r="AH54" s="291"/>
    </row>
    <row r="55" spans="28:34" x14ac:dyDescent="0.15"/>
    <row r="56" spans="28:34" x14ac:dyDescent="0.15">
      <c r="AB56" s="291"/>
      <c r="AC56" s="291"/>
      <c r="AD56" s="291"/>
      <c r="AE56" s="291"/>
      <c r="AF56" s="291"/>
      <c r="AG56" s="291"/>
      <c r="AH56" s="291"/>
    </row>
    <row r="57" spans="28:34" x14ac:dyDescent="0.15">
      <c r="AH57" s="291"/>
    </row>
    <row r="58" spans="28:34" x14ac:dyDescent="0.15">
      <c r="AH58" s="291"/>
    </row>
    <row r="59" spans="28:34" x14ac:dyDescent="0.15"/>
    <row r="60" spans="28:34" x14ac:dyDescent="0.15"/>
    <row r="61" spans="28:34" x14ac:dyDescent="0.15"/>
    <row r="62" spans="28:34" x14ac:dyDescent="0.15"/>
    <row r="63" spans="28:34" x14ac:dyDescent="0.15">
      <c r="AH63" s="291"/>
    </row>
    <row r="64" spans="28:34" x14ac:dyDescent="0.15">
      <c r="AG64" s="291"/>
      <c r="AH64" s="291"/>
    </row>
    <row r="65" spans="28:34" x14ac:dyDescent="0.15"/>
    <row r="66" spans="28:34" x14ac:dyDescent="0.15"/>
    <row r="67" spans="28:34" x14ac:dyDescent="0.15"/>
    <row r="68" spans="28:34" x14ac:dyDescent="0.15">
      <c r="AB68" s="291"/>
      <c r="AC68" s="291"/>
      <c r="AD68" s="291"/>
      <c r="AE68" s="291"/>
      <c r="AF68" s="291"/>
      <c r="AG68" s="291"/>
      <c r="AH68" s="291"/>
    </row>
    <row r="69" spans="28:34" x14ac:dyDescent="0.15">
      <c r="AF69" s="291"/>
      <c r="AG69" s="291"/>
      <c r="AH69" s="291"/>
    </row>
    <row r="70" spans="28:34" x14ac:dyDescent="0.15"/>
    <row r="71" spans="28:34" x14ac:dyDescent="0.15"/>
    <row r="72" spans="28:34" x14ac:dyDescent="0.15"/>
    <row r="73" spans="28:34" x14ac:dyDescent="0.15"/>
    <row r="74" spans="28:34" x14ac:dyDescent="0.15"/>
    <row r="75" spans="28:34" x14ac:dyDescent="0.15">
      <c r="AH75" s="291"/>
    </row>
    <row r="76" spans="28:34" x14ac:dyDescent="0.15">
      <c r="AF76" s="291"/>
      <c r="AG76" s="291"/>
      <c r="AH76" s="291"/>
    </row>
    <row r="77" spans="28:34" x14ac:dyDescent="0.15">
      <c r="AG77" s="291"/>
      <c r="AH77" s="291"/>
    </row>
    <row r="78" spans="28:34" x14ac:dyDescent="0.15"/>
    <row r="79" spans="28:34" x14ac:dyDescent="0.15"/>
    <row r="80" spans="28:34" x14ac:dyDescent="0.15"/>
    <row r="81" spans="25:34" x14ac:dyDescent="0.15"/>
    <row r="82" spans="25:34" x14ac:dyDescent="0.15">
      <c r="Y82" s="291"/>
    </row>
    <row r="83" spans="25:34" x14ac:dyDescent="0.15">
      <c r="Y83" s="291"/>
      <c r="Z83" s="291"/>
      <c r="AA83" s="291"/>
      <c r="AB83" s="291"/>
      <c r="AC83" s="291"/>
      <c r="AD83" s="291"/>
      <c r="AE83" s="291"/>
      <c r="AF83" s="291"/>
      <c r="AG83" s="291"/>
      <c r="AH83" s="291"/>
    </row>
    <row r="84" spans="25:34" x14ac:dyDescent="0.15"/>
    <row r="85" spans="25:34" x14ac:dyDescent="0.15"/>
    <row r="86" spans="25:34" x14ac:dyDescent="0.15"/>
    <row r="87" spans="25:34" x14ac:dyDescent="0.15"/>
    <row r="88" spans="25:34" x14ac:dyDescent="0.15">
      <c r="AH88" s="291"/>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91"/>
      <c r="AG94" s="291"/>
      <c r="AH94" s="291"/>
    </row>
    <row r="95" spans="25:34" ht="13.5" customHeight="1" x14ac:dyDescent="0.15">
      <c r="AH95" s="291"/>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91"/>
    </row>
    <row r="102" spans="33:34" ht="13.5" customHeight="1" x14ac:dyDescent="0.15"/>
    <row r="103" spans="33:34" ht="13.5" customHeight="1" x14ac:dyDescent="0.15"/>
    <row r="104" spans="33:34" ht="13.5" customHeight="1" x14ac:dyDescent="0.15">
      <c r="AG104" s="291"/>
      <c r="AH104" s="291"/>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291"/>
    </row>
    <row r="117" spans="34:122" ht="13.5" customHeight="1" x14ac:dyDescent="0.15"/>
    <row r="118" spans="34:122" ht="13.5" customHeight="1" x14ac:dyDescent="0.15"/>
    <row r="119" spans="34:122" ht="13.5" customHeight="1" x14ac:dyDescent="0.15"/>
    <row r="120" spans="34:122" ht="13.5" customHeight="1" x14ac:dyDescent="0.15">
      <c r="AH120" s="291"/>
    </row>
    <row r="121" spans="34:122" ht="13.5" customHeight="1" x14ac:dyDescent="0.15">
      <c r="AH121" s="291"/>
    </row>
    <row r="122" spans="34:122" ht="13.5" customHeight="1" x14ac:dyDescent="0.15"/>
    <row r="123" spans="34:122" ht="13.5" customHeight="1" x14ac:dyDescent="0.15"/>
    <row r="124" spans="34:122" ht="13.5" customHeight="1" x14ac:dyDescent="0.15"/>
    <row r="125" spans="34:122" ht="13.5" customHeight="1" x14ac:dyDescent="0.15">
      <c r="DR125" s="291" t="s">
        <v>497</v>
      </c>
    </row>
  </sheetData>
  <sheetProtection algorithmName="SHA-512" hashValue="6Lw5eKCvmyUC5EIgHNkPdG2nKIrLsdqT1tFrj7e5YyapNyIEvkSQRpAqH2Ei89Qq5igarci+3qoGRe3LNgqVqg==" saltValue="I7c18r7E8hKc/uoxSe4+Yw==" spinCount="100000" sheet="1" objects="1" scenarios="1"/>
  <dataConsolidate/>
  <phoneticPr fontId="2"/>
  <printOptions horizontalCentered="1" verticalCentered="1"/>
  <pageMargins left="0" right="0" top="0.19685039370078741" bottom="0" header="0.39370078740157483" footer="0"/>
  <pageSetup paperSize="8" scale="52" orientation="landscape" horizontalDpi="300" verticalDpi="300" r:id="rId1"/>
  <headerFooter alignWithMargins="0">
    <oddFooter>&amp;C&amp;P/&amp;N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R125"/>
  <sheetViews>
    <sheetView showGridLines="0" topLeftCell="A91" zoomScaleNormal="100" zoomScaleSheetLayoutView="55" workbookViewId="0">
      <selection activeCell="BP75" sqref="BP75:BW76"/>
    </sheetView>
  </sheetViews>
  <sheetFormatPr defaultColWidth="0" defaultRowHeight="13.5" customHeight="1" zeroHeight="1" x14ac:dyDescent="0.15"/>
  <cols>
    <col min="1" max="34" width="2.5" style="292" customWidth="1"/>
    <col min="35" max="122" width="2.5" style="291" customWidth="1"/>
    <col min="123" max="16384" width="2.5" style="291" hidden="1"/>
  </cols>
  <sheetData>
    <row r="1" spans="2:34" ht="13.5" customHeight="1" x14ac:dyDescent="0.15">
      <c r="B1" s="291"/>
      <c r="C1" s="291"/>
      <c r="D1" s="291"/>
      <c r="E1" s="291"/>
      <c r="F1" s="291"/>
      <c r="G1" s="291"/>
      <c r="H1" s="291"/>
      <c r="I1" s="291"/>
      <c r="J1" s="291"/>
      <c r="K1" s="291"/>
      <c r="L1" s="291"/>
      <c r="M1" s="291"/>
      <c r="N1" s="291"/>
      <c r="O1" s="291"/>
      <c r="P1" s="291"/>
      <c r="Q1" s="291"/>
      <c r="R1" s="291"/>
      <c r="S1" s="291"/>
      <c r="T1" s="291"/>
      <c r="U1" s="291"/>
      <c r="V1" s="291"/>
      <c r="W1" s="291"/>
      <c r="X1" s="291"/>
      <c r="Y1" s="291"/>
      <c r="Z1" s="291"/>
      <c r="AA1" s="291"/>
      <c r="AB1" s="291"/>
      <c r="AC1" s="291"/>
      <c r="AD1" s="291"/>
      <c r="AE1" s="291"/>
      <c r="AF1" s="291"/>
      <c r="AG1" s="291"/>
      <c r="AH1" s="291"/>
    </row>
    <row r="2" spans="2:34" x14ac:dyDescent="0.15">
      <c r="S2" s="291"/>
      <c r="AH2" s="291"/>
    </row>
    <row r="3" spans="2:34" x14ac:dyDescent="0.15">
      <c r="C3" s="291"/>
      <c r="D3" s="291"/>
      <c r="E3" s="291"/>
      <c r="F3" s="291"/>
      <c r="G3" s="291"/>
      <c r="H3" s="291"/>
      <c r="I3" s="291"/>
      <c r="J3" s="291"/>
      <c r="K3" s="291"/>
      <c r="L3" s="291"/>
      <c r="M3" s="291"/>
      <c r="N3" s="291"/>
      <c r="O3" s="291"/>
      <c r="P3" s="291"/>
      <c r="Q3" s="291"/>
      <c r="R3" s="291"/>
      <c r="S3" s="291"/>
      <c r="U3" s="291"/>
      <c r="V3" s="291"/>
      <c r="W3" s="291"/>
      <c r="X3" s="291"/>
      <c r="Y3" s="291"/>
      <c r="Z3" s="291"/>
      <c r="AA3" s="291"/>
      <c r="AB3" s="291"/>
      <c r="AC3" s="291"/>
      <c r="AD3" s="291"/>
      <c r="AE3" s="291"/>
      <c r="AF3" s="291"/>
      <c r="AG3" s="291"/>
      <c r="AH3" s="291"/>
    </row>
    <row r="4" spans="2:34" x14ac:dyDescent="0.15"/>
    <row r="5" spans="2:34" x14ac:dyDescent="0.15"/>
    <row r="6" spans="2:34" x14ac:dyDescent="0.15"/>
    <row r="7" spans="2:34" x14ac:dyDescent="0.15"/>
    <row r="8" spans="2:34" x14ac:dyDescent="0.15"/>
    <row r="9" spans="2:34" x14ac:dyDescent="0.15">
      <c r="AH9" s="291"/>
    </row>
    <row r="10" spans="2:34" x14ac:dyDescent="0.15"/>
    <row r="11" spans="2:34" x14ac:dyDescent="0.15"/>
    <row r="12" spans="2:34" x14ac:dyDescent="0.15"/>
    <row r="13" spans="2:34" x14ac:dyDescent="0.15"/>
    <row r="14" spans="2:34" x14ac:dyDescent="0.15"/>
    <row r="15" spans="2:34" x14ac:dyDescent="0.15"/>
    <row r="16" spans="2:34" x14ac:dyDescent="0.15"/>
    <row r="17" spans="12:34" x14ac:dyDescent="0.15">
      <c r="AH17" s="291"/>
    </row>
    <row r="18" spans="12:34" x14ac:dyDescent="0.15"/>
    <row r="19" spans="12:34" x14ac:dyDescent="0.15"/>
    <row r="20" spans="12:34" x14ac:dyDescent="0.15">
      <c r="AH20" s="291"/>
    </row>
    <row r="21" spans="12:34" x14ac:dyDescent="0.15">
      <c r="AH21" s="291"/>
    </row>
    <row r="22" spans="12:34" x14ac:dyDescent="0.15"/>
    <row r="23" spans="12:34" x14ac:dyDescent="0.15"/>
    <row r="24" spans="12:34" x14ac:dyDescent="0.15">
      <c r="Q24" s="291"/>
    </row>
    <row r="25" spans="12:34" x14ac:dyDescent="0.15"/>
    <row r="26" spans="12:34" x14ac:dyDescent="0.15"/>
    <row r="27" spans="12:34" x14ac:dyDescent="0.15"/>
    <row r="28" spans="12:34" x14ac:dyDescent="0.15">
      <c r="O28" s="291"/>
      <c r="T28" s="291"/>
      <c r="AH28" s="291"/>
    </row>
    <row r="29" spans="12:34" x14ac:dyDescent="0.15"/>
    <row r="30" spans="12:34" x14ac:dyDescent="0.15"/>
    <row r="31" spans="12:34" x14ac:dyDescent="0.15">
      <c r="Q31" s="291"/>
    </row>
    <row r="32" spans="12:34" x14ac:dyDescent="0.15">
      <c r="L32" s="291"/>
    </row>
    <row r="33" spans="2:34" x14ac:dyDescent="0.15">
      <c r="C33" s="291"/>
      <c r="E33" s="291"/>
      <c r="G33" s="291"/>
      <c r="I33" s="291"/>
      <c r="X33" s="291"/>
    </row>
    <row r="34" spans="2:34" x14ac:dyDescent="0.15">
      <c r="B34" s="291"/>
      <c r="P34" s="291"/>
      <c r="R34" s="291"/>
      <c r="T34" s="291"/>
    </row>
    <row r="35" spans="2:34" x14ac:dyDescent="0.15">
      <c r="D35" s="291"/>
      <c r="W35" s="291"/>
      <c r="AC35" s="291"/>
      <c r="AD35" s="291"/>
      <c r="AE35" s="291"/>
      <c r="AF35" s="291"/>
      <c r="AG35" s="291"/>
      <c r="AH35" s="291"/>
    </row>
    <row r="36" spans="2:34" x14ac:dyDescent="0.15">
      <c r="H36" s="291"/>
      <c r="J36" s="291"/>
      <c r="K36" s="291"/>
      <c r="M36" s="291"/>
      <c r="Y36" s="291"/>
      <c r="Z36" s="291"/>
      <c r="AA36" s="291"/>
      <c r="AB36" s="291"/>
      <c r="AC36" s="291"/>
      <c r="AD36" s="291"/>
      <c r="AE36" s="291"/>
      <c r="AF36" s="291"/>
      <c r="AG36" s="291"/>
      <c r="AH36" s="291"/>
    </row>
    <row r="37" spans="2:34" x14ac:dyDescent="0.15">
      <c r="AH37" s="291"/>
    </row>
    <row r="38" spans="2:34" x14ac:dyDescent="0.15">
      <c r="AG38" s="291"/>
      <c r="AH38" s="291"/>
    </row>
    <row r="39" spans="2:34" x14ac:dyDescent="0.15"/>
    <row r="40" spans="2:34" x14ac:dyDescent="0.15">
      <c r="X40" s="291"/>
    </row>
    <row r="41" spans="2:34" x14ac:dyDescent="0.15">
      <c r="R41" s="291"/>
    </row>
    <row r="42" spans="2:34" x14ac:dyDescent="0.15">
      <c r="W42" s="291"/>
    </row>
    <row r="43" spans="2:34" x14ac:dyDescent="0.15">
      <c r="Y43" s="291"/>
      <c r="Z43" s="291"/>
      <c r="AA43" s="291"/>
      <c r="AB43" s="291"/>
      <c r="AC43" s="291"/>
      <c r="AD43" s="291"/>
      <c r="AE43" s="291"/>
      <c r="AF43" s="291"/>
      <c r="AG43" s="291"/>
      <c r="AH43" s="291"/>
    </row>
    <row r="44" spans="2:34" x14ac:dyDescent="0.15">
      <c r="AH44" s="291"/>
    </row>
    <row r="45" spans="2:34" x14ac:dyDescent="0.15">
      <c r="X45" s="291"/>
    </row>
    <row r="46" spans="2:34" x14ac:dyDescent="0.15"/>
    <row r="47" spans="2:34" x14ac:dyDescent="0.15"/>
    <row r="48" spans="2:34" x14ac:dyDescent="0.15">
      <c r="W48" s="291"/>
      <c r="Y48" s="291"/>
      <c r="Z48" s="291"/>
      <c r="AA48" s="291"/>
      <c r="AB48" s="291"/>
      <c r="AC48" s="291"/>
      <c r="AD48" s="291"/>
      <c r="AE48" s="291"/>
      <c r="AF48" s="291"/>
      <c r="AG48" s="291"/>
      <c r="AH48" s="291"/>
    </row>
    <row r="49" spans="28:34" x14ac:dyDescent="0.15"/>
    <row r="50" spans="28:34" x14ac:dyDescent="0.15">
      <c r="AE50" s="291"/>
      <c r="AF50" s="291"/>
      <c r="AG50" s="291"/>
      <c r="AH50" s="291"/>
    </row>
    <row r="51" spans="28:34" x14ac:dyDescent="0.15">
      <c r="AC51" s="291"/>
      <c r="AD51" s="291"/>
      <c r="AE51" s="291"/>
      <c r="AF51" s="291"/>
      <c r="AG51" s="291"/>
      <c r="AH51" s="291"/>
    </row>
    <row r="52" spans="28:34" x14ac:dyDescent="0.15"/>
    <row r="53" spans="28:34" x14ac:dyDescent="0.15">
      <c r="AF53" s="291"/>
      <c r="AG53" s="291"/>
      <c r="AH53" s="291"/>
    </row>
    <row r="54" spans="28:34" x14ac:dyDescent="0.15">
      <c r="AH54" s="291"/>
    </row>
    <row r="55" spans="28:34" x14ac:dyDescent="0.15"/>
    <row r="56" spans="28:34" x14ac:dyDescent="0.15">
      <c r="AB56" s="291"/>
      <c r="AC56" s="291"/>
      <c r="AD56" s="291"/>
      <c r="AE56" s="291"/>
      <c r="AF56" s="291"/>
      <c r="AG56" s="291"/>
      <c r="AH56" s="291"/>
    </row>
    <row r="57" spans="28:34" x14ac:dyDescent="0.15">
      <c r="AH57" s="291"/>
    </row>
    <row r="58" spans="28:34" x14ac:dyDescent="0.15">
      <c r="AH58" s="291"/>
    </row>
    <row r="59" spans="28:34" x14ac:dyDescent="0.15">
      <c r="AG59" s="291"/>
      <c r="AH59" s="291"/>
    </row>
    <row r="60" spans="28:34" x14ac:dyDescent="0.15"/>
    <row r="61" spans="28:34" x14ac:dyDescent="0.15"/>
    <row r="62" spans="28:34" x14ac:dyDescent="0.15"/>
    <row r="63" spans="28:34" x14ac:dyDescent="0.15">
      <c r="AH63" s="291"/>
    </row>
    <row r="64" spans="28:34" x14ac:dyDescent="0.15">
      <c r="AG64" s="291"/>
      <c r="AH64" s="291"/>
    </row>
    <row r="65" spans="28:34" x14ac:dyDescent="0.15"/>
    <row r="66" spans="28:34" x14ac:dyDescent="0.15"/>
    <row r="67" spans="28:34" x14ac:dyDescent="0.15"/>
    <row r="68" spans="28:34" x14ac:dyDescent="0.15">
      <c r="AB68" s="291"/>
      <c r="AC68" s="291"/>
      <c r="AD68" s="291"/>
      <c r="AE68" s="291"/>
      <c r="AF68" s="291"/>
      <c r="AG68" s="291"/>
      <c r="AH68" s="291"/>
    </row>
    <row r="69" spans="28:34" x14ac:dyDescent="0.15">
      <c r="AF69" s="291"/>
      <c r="AG69" s="291"/>
      <c r="AH69" s="291"/>
    </row>
    <row r="70" spans="28:34" x14ac:dyDescent="0.15"/>
    <row r="71" spans="28:34" x14ac:dyDescent="0.15"/>
    <row r="72" spans="28:34" x14ac:dyDescent="0.15"/>
    <row r="73" spans="28:34" x14ac:dyDescent="0.15"/>
    <row r="74" spans="28:34" x14ac:dyDescent="0.15"/>
    <row r="75" spans="28:34" x14ac:dyDescent="0.15">
      <c r="AH75" s="291"/>
    </row>
    <row r="76" spans="28:34" x14ac:dyDescent="0.15">
      <c r="AF76" s="291"/>
      <c r="AG76" s="291"/>
      <c r="AH76" s="291"/>
    </row>
    <row r="77" spans="28:34" x14ac:dyDescent="0.15">
      <c r="AG77" s="291"/>
      <c r="AH77" s="291"/>
    </row>
    <row r="78" spans="28:34" x14ac:dyDescent="0.15"/>
    <row r="79" spans="28:34" x14ac:dyDescent="0.15"/>
    <row r="80" spans="28:34" x14ac:dyDescent="0.15"/>
    <row r="81" spans="25:34" x14ac:dyDescent="0.15"/>
    <row r="82" spans="25:34" x14ac:dyDescent="0.15">
      <c r="Y82" s="291"/>
    </row>
    <row r="83" spans="25:34" x14ac:dyDescent="0.15">
      <c r="Y83" s="291"/>
      <c r="Z83" s="291"/>
      <c r="AA83" s="291"/>
      <c r="AB83" s="291"/>
      <c r="AC83" s="291"/>
      <c r="AD83" s="291"/>
      <c r="AE83" s="291"/>
      <c r="AF83" s="291"/>
      <c r="AG83" s="291"/>
      <c r="AH83" s="291"/>
    </row>
    <row r="84" spans="25:34" x14ac:dyDescent="0.15"/>
    <row r="85" spans="25:34" x14ac:dyDescent="0.15"/>
    <row r="86" spans="25:34" x14ac:dyDescent="0.15"/>
    <row r="87" spans="25:34" x14ac:dyDescent="0.15"/>
    <row r="88" spans="25:34" x14ac:dyDescent="0.15">
      <c r="AH88" s="291"/>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91"/>
      <c r="AG94" s="291"/>
      <c r="AH94" s="291"/>
    </row>
    <row r="95" spans="25:34" ht="13.5" customHeight="1" x14ac:dyDescent="0.15">
      <c r="AH95" s="291"/>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91"/>
    </row>
    <row r="102" spans="33:34" ht="13.5" customHeight="1" x14ac:dyDescent="0.15"/>
    <row r="103" spans="33:34" ht="13.5" customHeight="1" x14ac:dyDescent="0.15"/>
    <row r="104" spans="33:34" ht="13.5" customHeight="1" x14ac:dyDescent="0.15">
      <c r="AG104" s="291"/>
      <c r="AH104" s="291"/>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291"/>
    </row>
    <row r="117" spans="34:122" ht="13.5" customHeight="1" x14ac:dyDescent="0.15"/>
    <row r="118" spans="34:122" ht="13.5" customHeight="1" x14ac:dyDescent="0.15"/>
    <row r="119" spans="34:122" ht="13.5" customHeight="1" x14ac:dyDescent="0.15"/>
    <row r="120" spans="34:122" ht="13.5" customHeight="1" x14ac:dyDescent="0.15">
      <c r="AH120" s="291"/>
    </row>
    <row r="121" spans="34:122" ht="13.5" customHeight="1" x14ac:dyDescent="0.15">
      <c r="AH121" s="291"/>
    </row>
    <row r="122" spans="34:122" ht="13.5" customHeight="1" x14ac:dyDescent="0.15"/>
    <row r="123" spans="34:122" ht="13.5" customHeight="1" x14ac:dyDescent="0.15"/>
    <row r="124" spans="34:122" ht="13.5" customHeight="1" x14ac:dyDescent="0.15"/>
    <row r="125" spans="34:122" ht="13.5" customHeight="1" x14ac:dyDescent="0.15">
      <c r="DR125" s="291" t="s">
        <v>497</v>
      </c>
    </row>
  </sheetData>
  <sheetProtection algorithmName="SHA-512" hashValue="NKK9vGPX8+wgUODvCprQ19PyTsPp6YkmoEyoErNPY9dW9EuTHVbrohE/6xJ/JEI/uaTEJfxxQCAvBV0jAMxCdg==" saltValue="5eecsmipV2Nh2dvBPtuuaA==" spinCount="100000" sheet="1" objects="1" scenarios="1"/>
  <dataConsolidate/>
  <phoneticPr fontId="2"/>
  <printOptions horizontalCentered="1" verticalCentered="1"/>
  <pageMargins left="0" right="0" top="0.19685039370078741" bottom="0" header="0.39370078740157483" footer="0"/>
  <pageSetup paperSize="9" scale="37" orientation="landscape" horizontalDpi="300" verticalDpi="300" r:id="rId1"/>
  <headerFooter alignWithMargins="0">
    <oddFooter>&amp;C&amp;P/&amp;N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DataSheet"/>
  <dimension ref="A1:P74"/>
  <sheetViews>
    <sheetView workbookViewId="0"/>
  </sheetViews>
  <sheetFormatPr defaultColWidth="11.125" defaultRowHeight="13.5" x14ac:dyDescent="0.15"/>
  <cols>
    <col min="1" max="1" width="45.875" style="150" customWidth="1"/>
    <col min="2" max="8" width="13.375" style="150" customWidth="1"/>
    <col min="9" max="16384" width="11.125" style="150"/>
  </cols>
  <sheetData>
    <row r="1" spans="1:8" x14ac:dyDescent="0.15">
      <c r="A1" s="144"/>
      <c r="B1" s="145"/>
      <c r="C1" s="146"/>
      <c r="D1" s="147"/>
      <c r="E1" s="148"/>
      <c r="F1" s="148"/>
      <c r="G1" s="148"/>
      <c r="H1" s="149"/>
    </row>
    <row r="2" spans="1:8" x14ac:dyDescent="0.15">
      <c r="A2" s="151"/>
      <c r="B2" s="152"/>
      <c r="C2" s="153"/>
      <c r="D2" s="154" t="s">
        <v>52</v>
      </c>
      <c r="E2" s="155"/>
      <c r="F2" s="156" t="s">
        <v>548</v>
      </c>
      <c r="G2" s="157"/>
      <c r="H2" s="158"/>
    </row>
    <row r="3" spans="1:8" x14ac:dyDescent="0.15">
      <c r="A3" s="154" t="s">
        <v>541</v>
      </c>
      <c r="B3" s="159"/>
      <c r="C3" s="160"/>
      <c r="D3" s="161">
        <v>144782</v>
      </c>
      <c r="E3" s="162"/>
      <c r="F3" s="163">
        <v>280458</v>
      </c>
      <c r="G3" s="164"/>
      <c r="H3" s="165"/>
    </row>
    <row r="4" spans="1:8" x14ac:dyDescent="0.15">
      <c r="A4" s="166"/>
      <c r="B4" s="167"/>
      <c r="C4" s="168"/>
      <c r="D4" s="169">
        <v>64308</v>
      </c>
      <c r="E4" s="170"/>
      <c r="F4" s="171">
        <v>127286</v>
      </c>
      <c r="G4" s="172"/>
      <c r="H4" s="173"/>
    </row>
    <row r="5" spans="1:8" x14ac:dyDescent="0.15">
      <c r="A5" s="154" t="s">
        <v>543</v>
      </c>
      <c r="B5" s="159"/>
      <c r="C5" s="160"/>
      <c r="D5" s="161">
        <v>445738</v>
      </c>
      <c r="E5" s="162"/>
      <c r="F5" s="163">
        <v>291945</v>
      </c>
      <c r="G5" s="164"/>
      <c r="H5" s="165"/>
    </row>
    <row r="6" spans="1:8" x14ac:dyDescent="0.15">
      <c r="A6" s="166"/>
      <c r="B6" s="167"/>
      <c r="C6" s="168"/>
      <c r="D6" s="169">
        <v>335987</v>
      </c>
      <c r="E6" s="170"/>
      <c r="F6" s="171">
        <v>127651</v>
      </c>
      <c r="G6" s="172"/>
      <c r="H6" s="173"/>
    </row>
    <row r="7" spans="1:8" x14ac:dyDescent="0.15">
      <c r="A7" s="154" t="s">
        <v>544</v>
      </c>
      <c r="B7" s="159"/>
      <c r="C7" s="160"/>
      <c r="D7" s="161">
        <v>260766</v>
      </c>
      <c r="E7" s="162"/>
      <c r="F7" s="163">
        <v>291173</v>
      </c>
      <c r="G7" s="164"/>
      <c r="H7" s="165"/>
    </row>
    <row r="8" spans="1:8" x14ac:dyDescent="0.15">
      <c r="A8" s="166"/>
      <c r="B8" s="167"/>
      <c r="C8" s="168"/>
      <c r="D8" s="169">
        <v>166599</v>
      </c>
      <c r="E8" s="170"/>
      <c r="F8" s="171">
        <v>119071</v>
      </c>
      <c r="G8" s="172"/>
      <c r="H8" s="173"/>
    </row>
    <row r="9" spans="1:8" x14ac:dyDescent="0.15">
      <c r="A9" s="154" t="s">
        <v>545</v>
      </c>
      <c r="B9" s="159"/>
      <c r="C9" s="160"/>
      <c r="D9" s="161">
        <v>159813</v>
      </c>
      <c r="E9" s="162"/>
      <c r="F9" s="163">
        <v>271581</v>
      </c>
      <c r="G9" s="164"/>
      <c r="H9" s="165"/>
    </row>
    <row r="10" spans="1:8" x14ac:dyDescent="0.15">
      <c r="A10" s="166"/>
      <c r="B10" s="167"/>
      <c r="C10" s="168"/>
      <c r="D10" s="169">
        <v>44875</v>
      </c>
      <c r="E10" s="170"/>
      <c r="F10" s="171">
        <v>117844</v>
      </c>
      <c r="G10" s="172"/>
      <c r="H10" s="173"/>
    </row>
    <row r="11" spans="1:8" x14ac:dyDescent="0.15">
      <c r="A11" s="154" t="s">
        <v>546</v>
      </c>
      <c r="B11" s="159"/>
      <c r="C11" s="160"/>
      <c r="D11" s="161">
        <v>215844</v>
      </c>
      <c r="E11" s="162"/>
      <c r="F11" s="163">
        <v>268375</v>
      </c>
      <c r="G11" s="164"/>
      <c r="H11" s="165"/>
    </row>
    <row r="12" spans="1:8" x14ac:dyDescent="0.15">
      <c r="A12" s="166"/>
      <c r="B12" s="167"/>
      <c r="C12" s="174"/>
      <c r="D12" s="169">
        <v>79039</v>
      </c>
      <c r="E12" s="170"/>
      <c r="F12" s="171">
        <v>119602</v>
      </c>
      <c r="G12" s="172"/>
      <c r="H12" s="173"/>
    </row>
    <row r="13" spans="1:8" x14ac:dyDescent="0.15">
      <c r="A13" s="154"/>
      <c r="B13" s="159"/>
      <c r="C13" s="175"/>
      <c r="D13" s="176">
        <v>245389</v>
      </c>
      <c r="E13" s="177"/>
      <c r="F13" s="178">
        <v>280706</v>
      </c>
      <c r="G13" s="179"/>
      <c r="H13" s="165"/>
    </row>
    <row r="14" spans="1:8" x14ac:dyDescent="0.15">
      <c r="A14" s="166"/>
      <c r="B14" s="167"/>
      <c r="C14" s="168"/>
      <c r="D14" s="169">
        <v>138162</v>
      </c>
      <c r="E14" s="170"/>
      <c r="F14" s="171">
        <v>122291</v>
      </c>
      <c r="G14" s="172"/>
      <c r="H14" s="173"/>
    </row>
    <row r="17" spans="1:11" x14ac:dyDescent="0.15">
      <c r="A17" s="150" t="s">
        <v>53</v>
      </c>
    </row>
    <row r="18" spans="1:11" x14ac:dyDescent="0.15">
      <c r="A18" s="180"/>
      <c r="B18" s="180" t="str">
        <f>実質収支比率等に係る経年分析!F$46</f>
        <v>H27</v>
      </c>
      <c r="C18" s="180" t="str">
        <f>実質収支比率等に係る経年分析!G$46</f>
        <v>H28</v>
      </c>
      <c r="D18" s="180" t="str">
        <f>実質収支比率等に係る経年分析!H$46</f>
        <v>H29</v>
      </c>
      <c r="E18" s="180" t="str">
        <f>実質収支比率等に係る経年分析!I$46</f>
        <v>H30</v>
      </c>
      <c r="F18" s="180" t="str">
        <f>実質収支比率等に係る経年分析!J$46</f>
        <v>R01</v>
      </c>
    </row>
    <row r="19" spans="1:11" x14ac:dyDescent="0.15">
      <c r="A19" s="180" t="s">
        <v>54</v>
      </c>
      <c r="B19" s="180">
        <f>ROUND(VALUE(SUBSTITUTE(実質収支比率等に係る経年分析!F$48,"▲","-")),2)</f>
        <v>2.71</v>
      </c>
      <c r="C19" s="180">
        <f>ROUND(VALUE(SUBSTITUTE(実質収支比率等に係る経年分析!G$48,"▲","-")),2)</f>
        <v>3.51</v>
      </c>
      <c r="D19" s="180">
        <f>ROUND(VALUE(SUBSTITUTE(実質収支比率等に係る経年分析!H$48,"▲","-")),2)</f>
        <v>3.6</v>
      </c>
      <c r="E19" s="180">
        <f>ROUND(VALUE(SUBSTITUTE(実質収支比率等に係る経年分析!I$48,"▲","-")),2)</f>
        <v>4.78</v>
      </c>
      <c r="F19" s="180">
        <f>ROUND(VALUE(SUBSTITUTE(実質収支比率等に係る経年分析!J$48,"▲","-")),2)</f>
        <v>2.31</v>
      </c>
    </row>
    <row r="20" spans="1:11" x14ac:dyDescent="0.15">
      <c r="A20" s="180" t="s">
        <v>55</v>
      </c>
      <c r="B20" s="180">
        <f>ROUND(VALUE(SUBSTITUTE(実質収支比率等に係る経年分析!F$47,"▲","-")),2)</f>
        <v>29.37</v>
      </c>
      <c r="C20" s="180">
        <f>ROUND(VALUE(SUBSTITUTE(実質収支比率等に係る経年分析!G$47,"▲","-")),2)</f>
        <v>39.729999999999997</v>
      </c>
      <c r="D20" s="180">
        <f>ROUND(VALUE(SUBSTITUTE(実質収支比率等に係る経年分析!H$47,"▲","-")),2)</f>
        <v>53.63</v>
      </c>
      <c r="E20" s="180">
        <f>ROUND(VALUE(SUBSTITUTE(実質収支比率等に係る経年分析!I$47,"▲","-")),2)</f>
        <v>53.82</v>
      </c>
      <c r="F20" s="180">
        <f>ROUND(VALUE(SUBSTITUTE(実質収支比率等に係る経年分析!J$47,"▲","-")),2)</f>
        <v>59.06</v>
      </c>
    </row>
    <row r="21" spans="1:11" x14ac:dyDescent="0.15">
      <c r="A21" s="180" t="s">
        <v>56</v>
      </c>
      <c r="B21" s="180">
        <f>IF(ISNUMBER(VALUE(SUBSTITUTE(実質収支比率等に係る経年分析!F$49,"▲","-"))),ROUND(VALUE(SUBSTITUTE(実質収支比率等に係る経年分析!F$49,"▲","-")),2),NA())</f>
        <v>-18.21</v>
      </c>
      <c r="C21" s="180">
        <f>IF(ISNUMBER(VALUE(SUBSTITUTE(実質収支比率等に係る経年分析!G$49,"▲","-"))),ROUND(VALUE(SUBSTITUTE(実質収支比率等に係る経年分析!G$49,"▲","-")),2),NA())</f>
        <v>13.85</v>
      </c>
      <c r="D21" s="180">
        <f>IF(ISNUMBER(VALUE(SUBSTITUTE(実質収支比率等に係る経年分析!H$49,"▲","-"))),ROUND(VALUE(SUBSTITUTE(実質収支比率等に係る経年分析!H$49,"▲","-")),2),NA())</f>
        <v>31.23</v>
      </c>
      <c r="E21" s="180">
        <f>IF(ISNUMBER(VALUE(SUBSTITUTE(実質収支比率等に係る経年分析!I$49,"▲","-"))),ROUND(VALUE(SUBSTITUTE(実質収支比率等に係る経年分析!I$49,"▲","-")),2),NA())</f>
        <v>1.19</v>
      </c>
      <c r="F21" s="180">
        <f>IF(ISNUMBER(VALUE(SUBSTITUTE(実質収支比率等に係る経年分析!J$49,"▲","-"))),ROUND(VALUE(SUBSTITUTE(実質収支比率等に係る経年分析!J$49,"▲","-")),2),NA())</f>
        <v>3</v>
      </c>
    </row>
    <row r="24" spans="1:11" x14ac:dyDescent="0.15">
      <c r="A24" s="150" t="s">
        <v>57</v>
      </c>
    </row>
    <row r="25" spans="1:11" x14ac:dyDescent="0.15">
      <c r="A25" s="181"/>
      <c r="B25" s="181" t="str">
        <f>連結実質赤字比率に係る赤字・黒字の構成分析!F$33</f>
        <v>H27</v>
      </c>
      <c r="C25" s="181"/>
      <c r="D25" s="181" t="str">
        <f>連結実質赤字比率に係る赤字・黒字の構成分析!G$33</f>
        <v>H28</v>
      </c>
      <c r="E25" s="181"/>
      <c r="F25" s="181" t="str">
        <f>連結実質赤字比率に係る赤字・黒字の構成分析!H$33</f>
        <v>H29</v>
      </c>
      <c r="G25" s="181"/>
      <c r="H25" s="181" t="str">
        <f>連結実質赤字比率に係る赤字・黒字の構成分析!I$33</f>
        <v>H30</v>
      </c>
      <c r="I25" s="181"/>
      <c r="J25" s="181" t="str">
        <f>連結実質赤字比率に係る赤字・黒字の構成分析!J$33</f>
        <v>R01</v>
      </c>
      <c r="K25" s="181"/>
    </row>
    <row r="26" spans="1:11" x14ac:dyDescent="0.15">
      <c r="A26" s="181"/>
      <c r="B26" s="181" t="s">
        <v>58</v>
      </c>
      <c r="C26" s="181" t="s">
        <v>59</v>
      </c>
      <c r="D26" s="181" t="s">
        <v>58</v>
      </c>
      <c r="E26" s="181" t="s">
        <v>59</v>
      </c>
      <c r="F26" s="181" t="s">
        <v>58</v>
      </c>
      <c r="G26" s="181" t="s">
        <v>59</v>
      </c>
      <c r="H26" s="181" t="s">
        <v>58</v>
      </c>
      <c r="I26" s="181" t="s">
        <v>59</v>
      </c>
      <c r="J26" s="181" t="s">
        <v>58</v>
      </c>
      <c r="K26" s="181" t="s">
        <v>59</v>
      </c>
    </row>
    <row r="27" spans="1:11" x14ac:dyDescent="0.15">
      <c r="A27" s="181" t="str">
        <f>IF(連結実質赤字比率に係る赤字・黒字の構成分析!C$43="",NA(),連結実質赤字比率に係る赤字・黒字の構成分析!C$43)</f>
        <v>その他会計（黒字）</v>
      </c>
      <c r="B27" s="181" t="e">
        <f>IF(ROUND(VALUE(SUBSTITUTE(連結実質赤字比率に係る赤字・黒字の構成分析!F$43,"▲", "-")), 2) &lt; 0, ABS(ROUND(VALUE(SUBSTITUTE(連結実質赤字比率に係る赤字・黒字の構成分析!F$43,"▲", "-")), 2)), NA())</f>
        <v>#VALUE!</v>
      </c>
      <c r="C27" s="181" t="e">
        <f>IF(ROUND(VALUE(SUBSTITUTE(連結実質赤字比率に係る赤字・黒字の構成分析!F$43,"▲", "-")), 2) &gt;= 0, ABS(ROUND(VALUE(SUBSTITUTE(連結実質赤字比率に係る赤字・黒字の構成分析!F$43,"▲", "-")), 2)), NA())</f>
        <v>#VALUE!</v>
      </c>
      <c r="D27" s="181" t="e">
        <f>IF(ROUND(VALUE(SUBSTITUTE(連結実質赤字比率に係る赤字・黒字の構成分析!G$43,"▲", "-")), 2) &lt; 0, ABS(ROUND(VALUE(SUBSTITUTE(連結実質赤字比率に係る赤字・黒字の構成分析!G$43,"▲", "-")), 2)), NA())</f>
        <v>#VALUE!</v>
      </c>
      <c r="E27" s="181" t="e">
        <f>IF(ROUND(VALUE(SUBSTITUTE(連結実質赤字比率に係る赤字・黒字の構成分析!G$43,"▲", "-")), 2) &gt;= 0, ABS(ROUND(VALUE(SUBSTITUTE(連結実質赤字比率に係る赤字・黒字の構成分析!G$43,"▲", "-")), 2)), NA())</f>
        <v>#VALUE!</v>
      </c>
      <c r="F27" s="181" t="e">
        <f>IF(ROUND(VALUE(SUBSTITUTE(連結実質赤字比率に係る赤字・黒字の構成分析!H$43,"▲", "-")), 2) &lt; 0, ABS(ROUND(VALUE(SUBSTITUTE(連結実質赤字比率に係る赤字・黒字の構成分析!H$43,"▲", "-")), 2)), NA())</f>
        <v>#VALUE!</v>
      </c>
      <c r="G27" s="181" t="e">
        <f>IF(ROUND(VALUE(SUBSTITUTE(連結実質赤字比率に係る赤字・黒字の構成分析!H$43,"▲", "-")), 2) &gt;= 0, ABS(ROUND(VALUE(SUBSTITUTE(連結実質赤字比率に係る赤字・黒字の構成分析!H$43,"▲", "-")), 2)), NA())</f>
        <v>#VALUE!</v>
      </c>
      <c r="H27" s="181" t="e">
        <f>IF(ROUND(VALUE(SUBSTITUTE(連結実質赤字比率に係る赤字・黒字の構成分析!I$43,"▲", "-")), 2) &lt; 0, ABS(ROUND(VALUE(SUBSTITUTE(連結実質赤字比率に係る赤字・黒字の構成分析!I$43,"▲", "-")), 2)), NA())</f>
        <v>#VALUE!</v>
      </c>
      <c r="I27" s="181" t="e">
        <f>IF(ROUND(VALUE(SUBSTITUTE(連結実質赤字比率に係る赤字・黒字の構成分析!I$43,"▲", "-")), 2) &gt;= 0, ABS(ROUND(VALUE(SUBSTITUTE(連結実質赤字比率に係る赤字・黒字の構成分析!I$43,"▲", "-")), 2)), NA())</f>
        <v>#VALUE!</v>
      </c>
      <c r="J27" s="181" t="e">
        <f>IF(ROUND(VALUE(SUBSTITUTE(連結実質赤字比率に係る赤字・黒字の構成分析!J$43,"▲", "-")), 2) &lt; 0, ABS(ROUND(VALUE(SUBSTITUTE(連結実質赤字比率に係る赤字・黒字の構成分析!J$43,"▲", "-")), 2)), NA())</f>
        <v>#VALUE!</v>
      </c>
      <c r="K27" s="181" t="e">
        <f>IF(ROUND(VALUE(SUBSTITUTE(連結実質赤字比率に係る赤字・黒字の構成分析!J$43,"▲", "-")), 2) &gt;= 0, ABS(ROUND(VALUE(SUBSTITUTE(連結実質赤字比率に係る赤字・黒字の構成分析!J$43,"▲", "-")), 2)), NA())</f>
        <v>#VALUE!</v>
      </c>
    </row>
    <row r="28" spans="1:11" x14ac:dyDescent="0.15">
      <c r="A28" s="181" t="str">
        <f>IF(連結実質赤字比率に係る赤字・黒字の構成分析!C$42="",NA(),連結実質赤字比率に係る赤字・黒字の構成分析!C$42)</f>
        <v>その他会計（赤字）</v>
      </c>
      <c r="B28" s="181" t="e">
        <f>IF(ROUND(VALUE(SUBSTITUTE(連結実質赤字比率に係る赤字・黒字の構成分析!F$42,"▲", "-")), 2) &lt; 0, ABS(ROUND(VALUE(SUBSTITUTE(連結実質赤字比率に係る赤字・黒字の構成分析!F$42,"▲", "-")), 2)), NA())</f>
        <v>#VALUE!</v>
      </c>
      <c r="C28" s="181" t="e">
        <f>IF(ROUND(VALUE(SUBSTITUTE(連結実質赤字比率に係る赤字・黒字の構成分析!F$42,"▲", "-")), 2) &gt;= 0, ABS(ROUND(VALUE(SUBSTITUTE(連結実質赤字比率に係る赤字・黒字の構成分析!F$42,"▲", "-")), 2)), NA())</f>
        <v>#VALUE!</v>
      </c>
      <c r="D28" s="181" t="e">
        <f>IF(ROUND(VALUE(SUBSTITUTE(連結実質赤字比率に係る赤字・黒字の構成分析!G$42,"▲", "-")), 2) &lt; 0, ABS(ROUND(VALUE(SUBSTITUTE(連結実質赤字比率に係る赤字・黒字の構成分析!G$42,"▲", "-")), 2)), NA())</f>
        <v>#VALUE!</v>
      </c>
      <c r="E28" s="181" t="e">
        <f>IF(ROUND(VALUE(SUBSTITUTE(連結実質赤字比率に係る赤字・黒字の構成分析!G$42,"▲", "-")), 2) &gt;= 0, ABS(ROUND(VALUE(SUBSTITUTE(連結実質赤字比率に係る赤字・黒字の構成分析!G$42,"▲", "-")), 2)), NA())</f>
        <v>#VALUE!</v>
      </c>
      <c r="F28" s="181" t="e">
        <f>IF(ROUND(VALUE(SUBSTITUTE(連結実質赤字比率に係る赤字・黒字の構成分析!H$42,"▲", "-")), 2) &lt; 0, ABS(ROUND(VALUE(SUBSTITUTE(連結実質赤字比率に係る赤字・黒字の構成分析!H$42,"▲", "-")), 2)), NA())</f>
        <v>#VALUE!</v>
      </c>
      <c r="G28" s="181" t="e">
        <f>IF(ROUND(VALUE(SUBSTITUTE(連結実質赤字比率に係る赤字・黒字の構成分析!H$42,"▲", "-")), 2) &gt;= 0, ABS(ROUND(VALUE(SUBSTITUTE(連結実質赤字比率に係る赤字・黒字の構成分析!H$42,"▲", "-")), 2)), NA())</f>
        <v>#VALUE!</v>
      </c>
      <c r="H28" s="181" t="e">
        <f>IF(ROUND(VALUE(SUBSTITUTE(連結実質赤字比率に係る赤字・黒字の構成分析!I$42,"▲", "-")), 2) &lt; 0, ABS(ROUND(VALUE(SUBSTITUTE(連結実質赤字比率に係る赤字・黒字の構成分析!I$42,"▲", "-")), 2)), NA())</f>
        <v>#VALUE!</v>
      </c>
      <c r="I28" s="181" t="e">
        <f>IF(ROUND(VALUE(SUBSTITUTE(連結実質赤字比率に係る赤字・黒字の構成分析!I$42,"▲", "-")), 2) &gt;= 0, ABS(ROUND(VALUE(SUBSTITUTE(連結実質赤字比率に係る赤字・黒字の構成分析!I$42,"▲", "-")), 2)), NA())</f>
        <v>#VALUE!</v>
      </c>
      <c r="J28" s="181" t="e">
        <f>IF(ROUND(VALUE(SUBSTITUTE(連結実質赤字比率に係る赤字・黒字の構成分析!J$42,"▲", "-")), 2) &lt; 0, ABS(ROUND(VALUE(SUBSTITUTE(連結実質赤字比率に係る赤字・黒字の構成分析!J$42,"▲", "-")), 2)), NA())</f>
        <v>#VALUE!</v>
      </c>
      <c r="K28" s="181" t="e">
        <f>IF(ROUND(VALUE(SUBSTITUTE(連結実質赤字比率に係る赤字・黒字の構成分析!J$42,"▲", "-")), 2) &gt;= 0, ABS(ROUND(VALUE(SUBSTITUTE(連結実質赤字比率に係る赤字・黒字の構成分析!J$42,"▲", "-")), 2)), NA())</f>
        <v>#VALUE!</v>
      </c>
    </row>
    <row r="29" spans="1:11" x14ac:dyDescent="0.15">
      <c r="A29" s="181" t="e">
        <f>IF(連結実質赤字比率に係る赤字・黒字の構成分析!C$41="",NA(),連結実質赤字比率に係る赤字・黒字の構成分析!C$41)</f>
        <v>#N/A</v>
      </c>
      <c r="B29" s="181" t="e">
        <f>IF(ROUND(VALUE(SUBSTITUTE(連結実質赤字比率に係る赤字・黒字の構成分析!F$41,"▲", "-")), 2) &lt; 0, ABS(ROUND(VALUE(SUBSTITUTE(連結実質赤字比率に係る赤字・黒字の構成分析!F$41,"▲", "-")), 2)), NA())</f>
        <v>#VALUE!</v>
      </c>
      <c r="C29" s="181" t="e">
        <f>IF(ROUND(VALUE(SUBSTITUTE(連結実質赤字比率に係る赤字・黒字の構成分析!F$41,"▲", "-")), 2) &gt;= 0, ABS(ROUND(VALUE(SUBSTITUTE(連結実質赤字比率に係る赤字・黒字の構成分析!F$41,"▲", "-")), 2)), NA())</f>
        <v>#VALUE!</v>
      </c>
      <c r="D29" s="181" t="e">
        <f>IF(ROUND(VALUE(SUBSTITUTE(連結実質赤字比率に係る赤字・黒字の構成分析!G$41,"▲", "-")), 2) &lt; 0, ABS(ROUND(VALUE(SUBSTITUTE(連結実質赤字比率に係る赤字・黒字の構成分析!G$41,"▲", "-")), 2)), NA())</f>
        <v>#VALUE!</v>
      </c>
      <c r="E29" s="181" t="e">
        <f>IF(ROUND(VALUE(SUBSTITUTE(連結実質赤字比率に係る赤字・黒字の構成分析!G$41,"▲", "-")), 2) &gt;= 0, ABS(ROUND(VALUE(SUBSTITUTE(連結実質赤字比率に係る赤字・黒字の構成分析!G$41,"▲", "-")), 2)), NA())</f>
        <v>#VALUE!</v>
      </c>
      <c r="F29" s="181" t="e">
        <f>IF(ROUND(VALUE(SUBSTITUTE(連結実質赤字比率に係る赤字・黒字の構成分析!H$41,"▲", "-")), 2) &lt; 0, ABS(ROUND(VALUE(SUBSTITUTE(連結実質赤字比率に係る赤字・黒字の構成分析!H$41,"▲", "-")), 2)), NA())</f>
        <v>#VALUE!</v>
      </c>
      <c r="G29" s="181" t="e">
        <f>IF(ROUND(VALUE(SUBSTITUTE(連結実質赤字比率に係る赤字・黒字の構成分析!H$41,"▲", "-")), 2) &gt;= 0, ABS(ROUND(VALUE(SUBSTITUTE(連結実質赤字比率に係る赤字・黒字の構成分析!H$41,"▲", "-")), 2)), NA())</f>
        <v>#VALUE!</v>
      </c>
      <c r="H29" s="181" t="e">
        <f>IF(ROUND(VALUE(SUBSTITUTE(連結実質赤字比率に係る赤字・黒字の構成分析!I$41,"▲", "-")), 2) &lt; 0, ABS(ROUND(VALUE(SUBSTITUTE(連結実質赤字比率に係る赤字・黒字の構成分析!I$41,"▲", "-")), 2)), NA())</f>
        <v>#VALUE!</v>
      </c>
      <c r="I29" s="181" t="e">
        <f>IF(ROUND(VALUE(SUBSTITUTE(連結実質赤字比率に係る赤字・黒字の構成分析!I$41,"▲", "-")), 2) &gt;= 0, ABS(ROUND(VALUE(SUBSTITUTE(連結実質赤字比率に係る赤字・黒字の構成分析!I$41,"▲", "-")), 2)), NA())</f>
        <v>#VALUE!</v>
      </c>
      <c r="J29" s="181" t="e">
        <f>IF(ROUND(VALUE(SUBSTITUTE(連結実質赤字比率に係る赤字・黒字の構成分析!J$41,"▲", "-")), 2) &lt; 0, ABS(ROUND(VALUE(SUBSTITUTE(連結実質赤字比率に係る赤字・黒字の構成分析!J$41,"▲", "-")), 2)), NA())</f>
        <v>#VALUE!</v>
      </c>
      <c r="K29" s="181" t="e">
        <f>IF(ROUND(VALUE(SUBSTITUTE(連結実質赤字比率に係る赤字・黒字の構成分析!J$41,"▲", "-")), 2) &gt;= 0, ABS(ROUND(VALUE(SUBSTITUTE(連結実質赤字比率に係る赤字・黒字の構成分析!J$41,"▲", "-")), 2)), NA())</f>
        <v>#VALUE!</v>
      </c>
    </row>
    <row r="30" spans="1:11" x14ac:dyDescent="0.15">
      <c r="A30" s="181" t="e">
        <f>IF(連結実質赤字比率に係る赤字・黒字の構成分析!C$40="",NA(),連結実質赤字比率に係る赤字・黒字の構成分析!C$40)</f>
        <v>#N/A</v>
      </c>
      <c r="B30" s="181" t="e">
        <f>IF(ROUND(VALUE(SUBSTITUTE(連結実質赤字比率に係る赤字・黒字の構成分析!F$40,"▲", "-")), 2) &lt; 0, ABS(ROUND(VALUE(SUBSTITUTE(連結実質赤字比率に係る赤字・黒字の構成分析!F$40,"▲", "-")), 2)), NA())</f>
        <v>#VALUE!</v>
      </c>
      <c r="C30" s="181" t="e">
        <f>IF(ROUND(VALUE(SUBSTITUTE(連結実質赤字比率に係る赤字・黒字の構成分析!F$40,"▲", "-")), 2) &gt;= 0, ABS(ROUND(VALUE(SUBSTITUTE(連結実質赤字比率に係る赤字・黒字の構成分析!F$40,"▲", "-")), 2)), NA())</f>
        <v>#VALUE!</v>
      </c>
      <c r="D30" s="181" t="e">
        <f>IF(ROUND(VALUE(SUBSTITUTE(連結実質赤字比率に係る赤字・黒字の構成分析!G$40,"▲", "-")), 2) &lt; 0, ABS(ROUND(VALUE(SUBSTITUTE(連結実質赤字比率に係る赤字・黒字の構成分析!G$40,"▲", "-")), 2)), NA())</f>
        <v>#VALUE!</v>
      </c>
      <c r="E30" s="181" t="e">
        <f>IF(ROUND(VALUE(SUBSTITUTE(連結実質赤字比率に係る赤字・黒字の構成分析!G$40,"▲", "-")), 2) &gt;= 0, ABS(ROUND(VALUE(SUBSTITUTE(連結実質赤字比率に係る赤字・黒字の構成分析!G$40,"▲", "-")), 2)), NA())</f>
        <v>#VALUE!</v>
      </c>
      <c r="F30" s="181" t="e">
        <f>IF(ROUND(VALUE(SUBSTITUTE(連結実質赤字比率に係る赤字・黒字の構成分析!H$40,"▲", "-")), 2) &lt; 0, ABS(ROUND(VALUE(SUBSTITUTE(連結実質赤字比率に係る赤字・黒字の構成分析!H$40,"▲", "-")), 2)), NA())</f>
        <v>#VALUE!</v>
      </c>
      <c r="G30" s="181" t="e">
        <f>IF(ROUND(VALUE(SUBSTITUTE(連結実質赤字比率に係る赤字・黒字の構成分析!H$40,"▲", "-")), 2) &gt;= 0, ABS(ROUND(VALUE(SUBSTITUTE(連結実質赤字比率に係る赤字・黒字の構成分析!H$40,"▲", "-")), 2)), NA())</f>
        <v>#VALUE!</v>
      </c>
      <c r="H30" s="181" t="e">
        <f>IF(ROUND(VALUE(SUBSTITUTE(連結実質赤字比率に係る赤字・黒字の構成分析!I$40,"▲", "-")), 2) &lt; 0, ABS(ROUND(VALUE(SUBSTITUTE(連結実質赤字比率に係る赤字・黒字の構成分析!I$40,"▲", "-")), 2)), NA())</f>
        <v>#VALUE!</v>
      </c>
      <c r="I30" s="181" t="e">
        <f>IF(ROUND(VALUE(SUBSTITUTE(連結実質赤字比率に係る赤字・黒字の構成分析!I$40,"▲", "-")), 2) &gt;= 0, ABS(ROUND(VALUE(SUBSTITUTE(連結実質赤字比率に係る赤字・黒字の構成分析!I$40,"▲", "-")), 2)), NA())</f>
        <v>#VALUE!</v>
      </c>
      <c r="J30" s="181" t="e">
        <f>IF(ROUND(VALUE(SUBSTITUTE(連結実質赤字比率に係る赤字・黒字の構成分析!J$40,"▲", "-")), 2) &lt; 0, ABS(ROUND(VALUE(SUBSTITUTE(連結実質赤字比率に係る赤字・黒字の構成分析!J$40,"▲", "-")), 2)), NA())</f>
        <v>#VALUE!</v>
      </c>
      <c r="K30" s="181" t="e">
        <f>IF(ROUND(VALUE(SUBSTITUTE(連結実質赤字比率に係る赤字・黒字の構成分析!J$40,"▲", "-")), 2) &gt;= 0, ABS(ROUND(VALUE(SUBSTITUTE(連結実質赤字比率に係る赤字・黒字の構成分析!J$40,"▲", "-")), 2)), NA())</f>
        <v>#VALUE!</v>
      </c>
    </row>
    <row r="31" spans="1:11" x14ac:dyDescent="0.15">
      <c r="A31" s="181" t="e">
        <f>IF(連結実質赤字比率に係る赤字・黒字の構成分析!C$39="",NA(),連結実質赤字比率に係る赤字・黒字の構成分析!C$39)</f>
        <v>#N/A</v>
      </c>
      <c r="B31" s="181" t="e">
        <f>IF(ROUND(VALUE(SUBSTITUTE(連結実質赤字比率に係る赤字・黒字の構成分析!F$39,"▲", "-")), 2) &lt; 0, ABS(ROUND(VALUE(SUBSTITUTE(連結実質赤字比率に係る赤字・黒字の構成分析!F$39,"▲", "-")), 2)), NA())</f>
        <v>#VALUE!</v>
      </c>
      <c r="C31" s="181" t="e">
        <f>IF(ROUND(VALUE(SUBSTITUTE(連結実質赤字比率に係る赤字・黒字の構成分析!F$39,"▲", "-")), 2) &gt;= 0, ABS(ROUND(VALUE(SUBSTITUTE(連結実質赤字比率に係る赤字・黒字の構成分析!F$39,"▲", "-")), 2)), NA())</f>
        <v>#VALUE!</v>
      </c>
      <c r="D31" s="181" t="e">
        <f>IF(ROUND(VALUE(SUBSTITUTE(連結実質赤字比率に係る赤字・黒字の構成分析!G$39,"▲", "-")), 2) &lt; 0, ABS(ROUND(VALUE(SUBSTITUTE(連結実質赤字比率に係る赤字・黒字の構成分析!G$39,"▲", "-")), 2)), NA())</f>
        <v>#VALUE!</v>
      </c>
      <c r="E31" s="181" t="e">
        <f>IF(ROUND(VALUE(SUBSTITUTE(連結実質赤字比率に係る赤字・黒字の構成分析!G$39,"▲", "-")), 2) &gt;= 0, ABS(ROUND(VALUE(SUBSTITUTE(連結実質赤字比率に係る赤字・黒字の構成分析!G$39,"▲", "-")), 2)), NA())</f>
        <v>#VALUE!</v>
      </c>
      <c r="F31" s="181" t="e">
        <f>IF(ROUND(VALUE(SUBSTITUTE(連結実質赤字比率に係る赤字・黒字の構成分析!H$39,"▲", "-")), 2) &lt; 0, ABS(ROUND(VALUE(SUBSTITUTE(連結実質赤字比率に係る赤字・黒字の構成分析!H$39,"▲", "-")), 2)), NA())</f>
        <v>#VALUE!</v>
      </c>
      <c r="G31" s="181" t="e">
        <f>IF(ROUND(VALUE(SUBSTITUTE(連結実質赤字比率に係る赤字・黒字の構成分析!H$39,"▲", "-")), 2) &gt;= 0, ABS(ROUND(VALUE(SUBSTITUTE(連結実質赤字比率に係る赤字・黒字の構成分析!H$39,"▲", "-")), 2)), NA())</f>
        <v>#VALUE!</v>
      </c>
      <c r="H31" s="181" t="e">
        <f>IF(ROUND(VALUE(SUBSTITUTE(連結実質赤字比率に係る赤字・黒字の構成分析!I$39,"▲", "-")), 2) &lt; 0, ABS(ROUND(VALUE(SUBSTITUTE(連結実質赤字比率に係る赤字・黒字の構成分析!I$39,"▲", "-")), 2)), NA())</f>
        <v>#VALUE!</v>
      </c>
      <c r="I31" s="181" t="e">
        <f>IF(ROUND(VALUE(SUBSTITUTE(連結実質赤字比率に係る赤字・黒字の構成分析!I$39,"▲", "-")), 2) &gt;= 0, ABS(ROUND(VALUE(SUBSTITUTE(連結実質赤字比率に係る赤字・黒字の構成分析!I$39,"▲", "-")), 2)), NA())</f>
        <v>#VALUE!</v>
      </c>
      <c r="J31" s="181" t="e">
        <f>IF(ROUND(VALUE(SUBSTITUTE(連結実質赤字比率に係る赤字・黒字の構成分析!J$39,"▲", "-")), 2) &lt; 0, ABS(ROUND(VALUE(SUBSTITUTE(連結実質赤字比率に係る赤字・黒字の構成分析!J$39,"▲", "-")), 2)), NA())</f>
        <v>#VALUE!</v>
      </c>
      <c r="K31" s="181" t="e">
        <f>IF(ROUND(VALUE(SUBSTITUTE(連結実質赤字比率に係る赤字・黒字の構成分析!J$39,"▲", "-")), 2) &gt;= 0, ABS(ROUND(VALUE(SUBSTITUTE(連結実質赤字比率に係る赤字・黒字の構成分析!J$39,"▲", "-")), 2)), NA())</f>
        <v>#VALUE!</v>
      </c>
    </row>
    <row r="32" spans="1:11" x14ac:dyDescent="0.15">
      <c r="A32" s="181" t="str">
        <f>IF(連結実質赤字比率に係る赤字・黒字の構成分析!C$38="",NA(),連結実質赤字比率に係る赤字・黒字の構成分析!C$38)</f>
        <v>後期高齢者医療特別会計</v>
      </c>
      <c r="B32" s="181" t="e">
        <f>IF(ROUND(VALUE(SUBSTITUTE(連結実質赤字比率に係る赤字・黒字の構成分析!F$38,"▲", "-")), 2) &lt; 0, ABS(ROUND(VALUE(SUBSTITUTE(連結実質赤字比率に係る赤字・黒字の構成分析!F$38,"▲", "-")), 2)), NA())</f>
        <v>#N/A</v>
      </c>
      <c r="C32" s="181">
        <f>IF(ROUND(VALUE(SUBSTITUTE(連結実質赤字比率に係る赤字・黒字の構成分析!F$38,"▲", "-")), 2) &gt;= 0, ABS(ROUND(VALUE(SUBSTITUTE(連結実質赤字比率に係る赤字・黒字の構成分析!F$38,"▲", "-")), 2)), NA())</f>
        <v>0.06</v>
      </c>
      <c r="D32" s="181" t="e">
        <f>IF(ROUND(VALUE(SUBSTITUTE(連結実質赤字比率に係る赤字・黒字の構成分析!G$38,"▲", "-")), 2) &lt; 0, ABS(ROUND(VALUE(SUBSTITUTE(連結実質赤字比率に係る赤字・黒字の構成分析!G$38,"▲", "-")), 2)), NA())</f>
        <v>#N/A</v>
      </c>
      <c r="E32" s="181">
        <f>IF(ROUND(VALUE(SUBSTITUTE(連結実質赤字比率に係る赤字・黒字の構成分析!G$38,"▲", "-")), 2) &gt;= 0, ABS(ROUND(VALUE(SUBSTITUTE(連結実質赤字比率に係る赤字・黒字の構成分析!G$38,"▲", "-")), 2)), NA())</f>
        <v>0.06</v>
      </c>
      <c r="F32" s="181" t="e">
        <f>IF(ROUND(VALUE(SUBSTITUTE(連結実質赤字比率に係る赤字・黒字の構成分析!H$38,"▲", "-")), 2) &lt; 0, ABS(ROUND(VALUE(SUBSTITUTE(連結実質赤字比率に係る赤字・黒字の構成分析!H$38,"▲", "-")), 2)), NA())</f>
        <v>#N/A</v>
      </c>
      <c r="G32" s="181">
        <f>IF(ROUND(VALUE(SUBSTITUTE(連結実質赤字比率に係る赤字・黒字の構成分析!H$38,"▲", "-")), 2) &gt;= 0, ABS(ROUND(VALUE(SUBSTITUTE(連結実質赤字比率に係る赤字・黒字の構成分析!H$38,"▲", "-")), 2)), NA())</f>
        <v>0</v>
      </c>
      <c r="H32" s="181" t="e">
        <f>IF(ROUND(VALUE(SUBSTITUTE(連結実質赤字比率に係る赤字・黒字の構成分析!I$38,"▲", "-")), 2) &lt; 0, ABS(ROUND(VALUE(SUBSTITUTE(連結実質赤字比率に係る赤字・黒字の構成分析!I$38,"▲", "-")), 2)), NA())</f>
        <v>#N/A</v>
      </c>
      <c r="I32" s="181">
        <f>IF(ROUND(VALUE(SUBSTITUTE(連結実質赤字比率に係る赤字・黒字の構成分析!I$38,"▲", "-")), 2) &gt;= 0, ABS(ROUND(VALUE(SUBSTITUTE(連結実質赤字比率に係る赤字・黒字の構成分析!I$38,"▲", "-")), 2)), NA())</f>
        <v>0.13</v>
      </c>
      <c r="J32" s="181" t="e">
        <f>IF(ROUND(VALUE(SUBSTITUTE(連結実質赤字比率に係る赤字・黒字の構成分析!J$38,"▲", "-")), 2) &lt; 0, ABS(ROUND(VALUE(SUBSTITUTE(連結実質赤字比率に係る赤字・黒字の構成分析!J$38,"▲", "-")), 2)), NA())</f>
        <v>#N/A</v>
      </c>
      <c r="K32" s="181">
        <f>IF(ROUND(VALUE(SUBSTITUTE(連結実質赤字比率に係る赤字・黒字の構成分析!J$38,"▲", "-")), 2) &gt;= 0, ABS(ROUND(VALUE(SUBSTITUTE(連結実質赤字比率に係る赤字・黒字の構成分析!J$38,"▲", "-")), 2)), NA())</f>
        <v>0.02</v>
      </c>
    </row>
    <row r="33" spans="1:16" x14ac:dyDescent="0.15">
      <c r="A33" s="181" t="str">
        <f>IF(連結実質赤字比率に係る赤字・黒字の構成分析!C$37="",NA(),連結実質赤字比率に係る赤字・黒字の構成分析!C$37)</f>
        <v>簡易水道事業特別会計</v>
      </c>
      <c r="B33" s="181" t="e">
        <f>IF(ROUND(VALUE(SUBSTITUTE(連結実質赤字比率に係る赤字・黒字の構成分析!F$37,"▲", "-")), 2) &lt; 0, ABS(ROUND(VALUE(SUBSTITUTE(連結実質赤字比率に係る赤字・黒字の構成分析!F$37,"▲", "-")), 2)), NA())</f>
        <v>#N/A</v>
      </c>
      <c r="C33" s="181">
        <f>IF(ROUND(VALUE(SUBSTITUTE(連結実質赤字比率に係る赤字・黒字の構成分析!F$37,"▲", "-")), 2) &gt;= 0, ABS(ROUND(VALUE(SUBSTITUTE(連結実質赤字比率に係る赤字・黒字の構成分析!F$37,"▲", "-")), 2)), NA())</f>
        <v>0.32</v>
      </c>
      <c r="D33" s="181" t="e">
        <f>IF(ROUND(VALUE(SUBSTITUTE(連結実質赤字比率に係る赤字・黒字の構成分析!G$37,"▲", "-")), 2) &lt; 0, ABS(ROUND(VALUE(SUBSTITUTE(連結実質赤字比率に係る赤字・黒字の構成分析!G$37,"▲", "-")), 2)), NA())</f>
        <v>#N/A</v>
      </c>
      <c r="E33" s="181">
        <f>IF(ROUND(VALUE(SUBSTITUTE(連結実質赤字比率に係る赤字・黒字の構成分析!G$37,"▲", "-")), 2) &gt;= 0, ABS(ROUND(VALUE(SUBSTITUTE(連結実質赤字比率に係る赤字・黒字の構成分析!G$37,"▲", "-")), 2)), NA())</f>
        <v>0.34</v>
      </c>
      <c r="F33" s="181" t="e">
        <f>IF(ROUND(VALUE(SUBSTITUTE(連結実質赤字比率に係る赤字・黒字の構成分析!H$37,"▲", "-")), 2) &lt; 0, ABS(ROUND(VALUE(SUBSTITUTE(連結実質赤字比率に係る赤字・黒字の構成分析!H$37,"▲", "-")), 2)), NA())</f>
        <v>#N/A</v>
      </c>
      <c r="G33" s="181">
        <f>IF(ROUND(VALUE(SUBSTITUTE(連結実質赤字比率に係る赤字・黒字の構成分析!H$37,"▲", "-")), 2) &gt;= 0, ABS(ROUND(VALUE(SUBSTITUTE(連結実質赤字比率に係る赤字・黒字の構成分析!H$37,"▲", "-")), 2)), NA())</f>
        <v>0.25</v>
      </c>
      <c r="H33" s="181" t="e">
        <f>IF(ROUND(VALUE(SUBSTITUTE(連結実質赤字比率に係る赤字・黒字の構成分析!I$37,"▲", "-")), 2) &lt; 0, ABS(ROUND(VALUE(SUBSTITUTE(連結実質赤字比率に係る赤字・黒字の構成分析!I$37,"▲", "-")), 2)), NA())</f>
        <v>#N/A</v>
      </c>
      <c r="I33" s="181">
        <f>IF(ROUND(VALUE(SUBSTITUTE(連結実質赤字比率に係る赤字・黒字の構成分析!I$37,"▲", "-")), 2) &gt;= 0, ABS(ROUND(VALUE(SUBSTITUTE(連結実質赤字比率に係る赤字・黒字の構成分析!I$37,"▲", "-")), 2)), NA())</f>
        <v>0.23</v>
      </c>
      <c r="J33" s="181" t="e">
        <f>IF(ROUND(VALUE(SUBSTITUTE(連結実質赤字比率に係る赤字・黒字の構成分析!J$37,"▲", "-")), 2) &lt; 0, ABS(ROUND(VALUE(SUBSTITUTE(連結実質赤字比率に係る赤字・黒字の構成分析!J$37,"▲", "-")), 2)), NA())</f>
        <v>#N/A</v>
      </c>
      <c r="K33" s="181">
        <f>IF(ROUND(VALUE(SUBSTITUTE(連結実質赤字比率に係る赤字・黒字の構成分析!J$37,"▲", "-")), 2) &gt;= 0, ABS(ROUND(VALUE(SUBSTITUTE(連結実質赤字比率に係る赤字・黒字の構成分析!J$37,"▲", "-")), 2)), NA())</f>
        <v>0.13</v>
      </c>
    </row>
    <row r="34" spans="1:16" x14ac:dyDescent="0.15">
      <c r="A34" s="181" t="str">
        <f>IF(連結実質赤字比率に係る赤字・黒字の構成分析!C$36="",NA(),連結実質赤字比率に係る赤字・黒字の構成分析!C$36)</f>
        <v>漁業集落排水事業特別会計</v>
      </c>
      <c r="B34" s="181" t="e">
        <f>IF(ROUND(VALUE(SUBSTITUTE(連結実質赤字比率に係る赤字・黒字の構成分析!F$36,"▲", "-")), 2) &lt; 0, ABS(ROUND(VALUE(SUBSTITUTE(連結実質赤字比率に係る赤字・黒字の構成分析!F$36,"▲", "-")), 2)), NA())</f>
        <v>#N/A</v>
      </c>
      <c r="C34" s="181">
        <f>IF(ROUND(VALUE(SUBSTITUTE(連結実質赤字比率に係る赤字・黒字の構成分析!F$36,"▲", "-")), 2) &gt;= 0, ABS(ROUND(VALUE(SUBSTITUTE(連結実質赤字比率に係る赤字・黒字の構成分析!F$36,"▲", "-")), 2)), NA())</f>
        <v>0.1</v>
      </c>
      <c r="D34" s="181" t="e">
        <f>IF(ROUND(VALUE(SUBSTITUTE(連結実質赤字比率に係る赤字・黒字の構成分析!G$36,"▲", "-")), 2) &lt; 0, ABS(ROUND(VALUE(SUBSTITUTE(連結実質赤字比率に係る赤字・黒字の構成分析!G$36,"▲", "-")), 2)), NA())</f>
        <v>#N/A</v>
      </c>
      <c r="E34" s="181">
        <f>IF(ROUND(VALUE(SUBSTITUTE(連結実質赤字比率に係る赤字・黒字の構成分析!G$36,"▲", "-")), 2) &gt;= 0, ABS(ROUND(VALUE(SUBSTITUTE(連結実質赤字比率に係る赤字・黒字の構成分析!G$36,"▲", "-")), 2)), NA())</f>
        <v>0.14000000000000001</v>
      </c>
      <c r="F34" s="181" t="e">
        <f>IF(ROUND(VALUE(SUBSTITUTE(連結実質赤字比率に係る赤字・黒字の構成分析!H$36,"▲", "-")), 2) &lt; 0, ABS(ROUND(VALUE(SUBSTITUTE(連結実質赤字比率に係る赤字・黒字の構成分析!H$36,"▲", "-")), 2)), NA())</f>
        <v>#N/A</v>
      </c>
      <c r="G34" s="181">
        <f>IF(ROUND(VALUE(SUBSTITUTE(連結実質赤字比率に係る赤字・黒字の構成分析!H$36,"▲", "-")), 2) &gt;= 0, ABS(ROUND(VALUE(SUBSTITUTE(連結実質赤字比率に係る赤字・黒字の構成分析!H$36,"▲", "-")), 2)), NA())</f>
        <v>0.18</v>
      </c>
      <c r="H34" s="181" t="e">
        <f>IF(ROUND(VALUE(SUBSTITUTE(連結実質赤字比率に係る赤字・黒字の構成分析!I$36,"▲", "-")), 2) &lt; 0, ABS(ROUND(VALUE(SUBSTITUTE(連結実質赤字比率に係る赤字・黒字の構成分析!I$36,"▲", "-")), 2)), NA())</f>
        <v>#N/A</v>
      </c>
      <c r="I34" s="181">
        <f>IF(ROUND(VALUE(SUBSTITUTE(連結実質赤字比率に係る赤字・黒字の構成分析!I$36,"▲", "-")), 2) &gt;= 0, ABS(ROUND(VALUE(SUBSTITUTE(連結実質赤字比率に係る赤字・黒字の構成分析!I$36,"▲", "-")), 2)), NA())</f>
        <v>0.09</v>
      </c>
      <c r="J34" s="181" t="e">
        <f>IF(ROUND(VALUE(SUBSTITUTE(連結実質赤字比率に係る赤字・黒字の構成分析!J$36,"▲", "-")), 2) &lt; 0, ABS(ROUND(VALUE(SUBSTITUTE(連結実質赤字比率に係る赤字・黒字の構成分析!J$36,"▲", "-")), 2)), NA())</f>
        <v>#N/A</v>
      </c>
      <c r="K34" s="181">
        <f>IF(ROUND(VALUE(SUBSTITUTE(連結実質赤字比率に係る赤字・黒字の構成分析!J$36,"▲", "-")), 2) &gt;= 0, ABS(ROUND(VALUE(SUBSTITUTE(連結実質赤字比率に係る赤字・黒字の構成分析!J$36,"▲", "-")), 2)), NA())</f>
        <v>0.14000000000000001</v>
      </c>
    </row>
    <row r="35" spans="1:16" x14ac:dyDescent="0.15">
      <c r="A35" s="181" t="str">
        <f>IF(連結実質赤字比率に係る赤字・黒字の構成分析!C$35="",NA(),連結実質赤字比率に係る赤字・黒字の構成分析!C$35)</f>
        <v>国民健康保険事業特別会計</v>
      </c>
      <c r="B35" s="181" t="e">
        <f>IF(ROUND(VALUE(SUBSTITUTE(連結実質赤字比率に係る赤字・黒字の構成分析!F$35,"▲", "-")), 2) &lt; 0, ABS(ROUND(VALUE(SUBSTITUTE(連結実質赤字比率に係る赤字・黒字の構成分析!F$35,"▲", "-")), 2)), NA())</f>
        <v>#N/A</v>
      </c>
      <c r="C35" s="181">
        <f>IF(ROUND(VALUE(SUBSTITUTE(連結実質赤字比率に係る赤字・黒字の構成分析!F$35,"▲", "-")), 2) &gt;= 0, ABS(ROUND(VALUE(SUBSTITUTE(連結実質赤字比率に係る赤字・黒字の構成分析!F$35,"▲", "-")), 2)), NA())</f>
        <v>1.87</v>
      </c>
      <c r="D35" s="181" t="e">
        <f>IF(ROUND(VALUE(SUBSTITUTE(連結実質赤字比率に係る赤字・黒字の構成分析!G$35,"▲", "-")), 2) &lt; 0, ABS(ROUND(VALUE(SUBSTITUTE(連結実質赤字比率に係る赤字・黒字の構成分析!G$35,"▲", "-")), 2)), NA())</f>
        <v>#N/A</v>
      </c>
      <c r="E35" s="181">
        <f>IF(ROUND(VALUE(SUBSTITUTE(連結実質赤字比率に係る赤字・黒字の構成分析!G$35,"▲", "-")), 2) &gt;= 0, ABS(ROUND(VALUE(SUBSTITUTE(連結実質赤字比率に係る赤字・黒字の構成分析!G$35,"▲", "-")), 2)), NA())</f>
        <v>1.89</v>
      </c>
      <c r="F35" s="181" t="e">
        <f>IF(ROUND(VALUE(SUBSTITUTE(連結実質赤字比率に係る赤字・黒字の構成分析!H$35,"▲", "-")), 2) &lt; 0, ABS(ROUND(VALUE(SUBSTITUTE(連結実質赤字比率に係る赤字・黒字の構成分析!H$35,"▲", "-")), 2)), NA())</f>
        <v>#N/A</v>
      </c>
      <c r="G35" s="181">
        <f>IF(ROUND(VALUE(SUBSTITUTE(連結実質赤字比率に係る赤字・黒字の構成分析!H$35,"▲", "-")), 2) &gt;= 0, ABS(ROUND(VALUE(SUBSTITUTE(連結実質赤字比率に係る赤字・黒字の構成分析!H$35,"▲", "-")), 2)), NA())</f>
        <v>0.44</v>
      </c>
      <c r="H35" s="181" t="e">
        <f>IF(ROUND(VALUE(SUBSTITUTE(連結実質赤字比率に係る赤字・黒字の構成分析!I$35,"▲", "-")), 2) &lt; 0, ABS(ROUND(VALUE(SUBSTITUTE(連結実質赤字比率に係る赤字・黒字の構成分析!I$35,"▲", "-")), 2)), NA())</f>
        <v>#N/A</v>
      </c>
      <c r="I35" s="181">
        <f>IF(ROUND(VALUE(SUBSTITUTE(連結実質赤字比率に係る赤字・黒字の構成分析!I$35,"▲", "-")), 2) &gt;= 0, ABS(ROUND(VALUE(SUBSTITUTE(連結実質赤字比率に係る赤字・黒字の構成分析!I$35,"▲", "-")), 2)), NA())</f>
        <v>0.42</v>
      </c>
      <c r="J35" s="181" t="e">
        <f>IF(ROUND(VALUE(SUBSTITUTE(連結実質赤字比率に係る赤字・黒字の構成分析!J$35,"▲", "-")), 2) &lt; 0, ABS(ROUND(VALUE(SUBSTITUTE(連結実質赤字比率に係る赤字・黒字の構成分析!J$35,"▲", "-")), 2)), NA())</f>
        <v>#N/A</v>
      </c>
      <c r="K35" s="181">
        <f>IF(ROUND(VALUE(SUBSTITUTE(連結実質赤字比率に係る赤字・黒字の構成分析!J$35,"▲", "-")), 2) &gt;= 0, ABS(ROUND(VALUE(SUBSTITUTE(連結実質赤字比率に係る赤字・黒字の構成分析!J$35,"▲", "-")), 2)), NA())</f>
        <v>0.31</v>
      </c>
    </row>
    <row r="36" spans="1:16" x14ac:dyDescent="0.15">
      <c r="A36" s="181" t="str">
        <f>IF(連結実質赤字比率に係る赤字・黒字の構成分析!C$34="",NA(),連結実質赤字比率に係る赤字・黒字の構成分析!C$34)</f>
        <v>一般会計</v>
      </c>
      <c r="B36" s="181" t="e">
        <f>IF(ROUND(VALUE(SUBSTITUTE(連結実質赤字比率に係る赤字・黒字の構成分析!F$34,"▲", "-")), 2) &lt; 0, ABS(ROUND(VALUE(SUBSTITUTE(連結実質赤字比率に係る赤字・黒字の構成分析!F$34,"▲", "-")), 2)), NA())</f>
        <v>#N/A</v>
      </c>
      <c r="C36" s="181">
        <f>IF(ROUND(VALUE(SUBSTITUTE(連結実質赤字比率に係る赤字・黒字の構成分析!F$34,"▲", "-")), 2) &gt;= 0, ABS(ROUND(VALUE(SUBSTITUTE(連結実質赤字比率に係る赤字・黒字の構成分析!F$34,"▲", "-")), 2)), NA())</f>
        <v>2.71</v>
      </c>
      <c r="D36" s="181" t="e">
        <f>IF(ROUND(VALUE(SUBSTITUTE(連結実質赤字比率に係る赤字・黒字の構成分析!G$34,"▲", "-")), 2) &lt; 0, ABS(ROUND(VALUE(SUBSTITUTE(連結実質赤字比率に係る赤字・黒字の構成分析!G$34,"▲", "-")), 2)), NA())</f>
        <v>#N/A</v>
      </c>
      <c r="E36" s="181">
        <f>IF(ROUND(VALUE(SUBSTITUTE(連結実質赤字比率に係る赤字・黒字の構成分析!G$34,"▲", "-")), 2) &gt;= 0, ABS(ROUND(VALUE(SUBSTITUTE(連結実質赤字比率に係る赤字・黒字の構成分析!G$34,"▲", "-")), 2)), NA())</f>
        <v>3.5</v>
      </c>
      <c r="F36" s="181" t="e">
        <f>IF(ROUND(VALUE(SUBSTITUTE(連結実質赤字比率に係る赤字・黒字の構成分析!H$34,"▲", "-")), 2) &lt; 0, ABS(ROUND(VALUE(SUBSTITUTE(連結実質赤字比率に係る赤字・黒字の構成分析!H$34,"▲", "-")), 2)), NA())</f>
        <v>#N/A</v>
      </c>
      <c r="G36" s="181">
        <f>IF(ROUND(VALUE(SUBSTITUTE(連結実質赤字比率に係る赤字・黒字の構成分析!H$34,"▲", "-")), 2) &gt;= 0, ABS(ROUND(VALUE(SUBSTITUTE(連結実質赤字比率に係る赤字・黒字の構成分析!H$34,"▲", "-")), 2)), NA())</f>
        <v>3.6</v>
      </c>
      <c r="H36" s="181" t="e">
        <f>IF(ROUND(VALUE(SUBSTITUTE(連結実質赤字比率に係る赤字・黒字の構成分析!I$34,"▲", "-")), 2) &lt; 0, ABS(ROUND(VALUE(SUBSTITUTE(連結実質赤字比率に係る赤字・黒字の構成分析!I$34,"▲", "-")), 2)), NA())</f>
        <v>#N/A</v>
      </c>
      <c r="I36" s="181">
        <f>IF(ROUND(VALUE(SUBSTITUTE(連結実質赤字比率に係る赤字・黒字の構成分析!I$34,"▲", "-")), 2) &gt;= 0, ABS(ROUND(VALUE(SUBSTITUTE(連結実質赤字比率に係る赤字・黒字の構成分析!I$34,"▲", "-")), 2)), NA())</f>
        <v>4.78</v>
      </c>
      <c r="J36" s="181" t="e">
        <f>IF(ROUND(VALUE(SUBSTITUTE(連結実質赤字比率に係る赤字・黒字の構成分析!J$34,"▲", "-")), 2) &lt; 0, ABS(ROUND(VALUE(SUBSTITUTE(連結実質赤字比率に係る赤字・黒字の構成分析!J$34,"▲", "-")), 2)), NA())</f>
        <v>#N/A</v>
      </c>
      <c r="K36" s="181">
        <f>IF(ROUND(VALUE(SUBSTITUTE(連結実質赤字比率に係る赤字・黒字の構成分析!J$34,"▲", "-")), 2) &gt;= 0, ABS(ROUND(VALUE(SUBSTITUTE(連結実質赤字比率に係る赤字・黒字の構成分析!J$34,"▲", "-")), 2)), NA())</f>
        <v>2.2999999999999998</v>
      </c>
    </row>
    <row r="39" spans="1:16" x14ac:dyDescent="0.15">
      <c r="A39" s="150" t="s">
        <v>60</v>
      </c>
    </row>
    <row r="40" spans="1:16" x14ac:dyDescent="0.15">
      <c r="A40" s="182"/>
      <c r="B40" s="182" t="str">
        <f>'実質公債費比率（分子）の構造'!K$44</f>
        <v>H27</v>
      </c>
      <c r="C40" s="182"/>
      <c r="D40" s="182"/>
      <c r="E40" s="182" t="str">
        <f>'実質公債費比率（分子）の構造'!L$44</f>
        <v>H28</v>
      </c>
      <c r="F40" s="182"/>
      <c r="G40" s="182"/>
      <c r="H40" s="182" t="str">
        <f>'実質公債費比率（分子）の構造'!M$44</f>
        <v>H29</v>
      </c>
      <c r="I40" s="182"/>
      <c r="J40" s="182"/>
      <c r="K40" s="182" t="str">
        <f>'実質公債費比率（分子）の構造'!N$44</f>
        <v>H30</v>
      </c>
      <c r="L40" s="182"/>
      <c r="M40" s="182"/>
      <c r="N40" s="182" t="str">
        <f>'実質公債費比率（分子）の構造'!O$44</f>
        <v>R01</v>
      </c>
      <c r="O40" s="182"/>
      <c r="P40" s="182"/>
    </row>
    <row r="41" spans="1:16" x14ac:dyDescent="0.15">
      <c r="A41" s="182"/>
      <c r="B41" s="182" t="s">
        <v>61</v>
      </c>
      <c r="C41" s="182"/>
      <c r="D41" s="182" t="s">
        <v>62</v>
      </c>
      <c r="E41" s="182" t="s">
        <v>61</v>
      </c>
      <c r="F41" s="182"/>
      <c r="G41" s="182" t="s">
        <v>62</v>
      </c>
      <c r="H41" s="182" t="s">
        <v>61</v>
      </c>
      <c r="I41" s="182"/>
      <c r="J41" s="182" t="s">
        <v>62</v>
      </c>
      <c r="K41" s="182" t="s">
        <v>61</v>
      </c>
      <c r="L41" s="182"/>
      <c r="M41" s="182" t="s">
        <v>62</v>
      </c>
      <c r="N41" s="182" t="s">
        <v>61</v>
      </c>
      <c r="O41" s="182"/>
      <c r="P41" s="182" t="s">
        <v>62</v>
      </c>
    </row>
    <row r="42" spans="1:16" x14ac:dyDescent="0.15">
      <c r="A42" s="182" t="s">
        <v>63</v>
      </c>
      <c r="B42" s="182"/>
      <c r="C42" s="182"/>
      <c r="D42" s="182">
        <f>'実質公債費比率（分子）の構造'!K$52</f>
        <v>396</v>
      </c>
      <c r="E42" s="182"/>
      <c r="F42" s="182"/>
      <c r="G42" s="182">
        <f>'実質公債費比率（分子）の構造'!L$52</f>
        <v>405</v>
      </c>
      <c r="H42" s="182"/>
      <c r="I42" s="182"/>
      <c r="J42" s="182">
        <f>'実質公債費比率（分子）の構造'!M$52</f>
        <v>319</v>
      </c>
      <c r="K42" s="182"/>
      <c r="L42" s="182"/>
      <c r="M42" s="182">
        <f>'実質公債費比率（分子）の構造'!N$52</f>
        <v>273</v>
      </c>
      <c r="N42" s="182"/>
      <c r="O42" s="182"/>
      <c r="P42" s="182">
        <f>'実質公債費比率（分子）の構造'!O$52</f>
        <v>290</v>
      </c>
    </row>
    <row r="43" spans="1:16" x14ac:dyDescent="0.15">
      <c r="A43" s="182" t="s">
        <v>64</v>
      </c>
      <c r="B43" s="182" t="str">
        <f>'実質公債費比率（分子）の構造'!K$51</f>
        <v>-</v>
      </c>
      <c r="C43" s="182"/>
      <c r="D43" s="182"/>
      <c r="E43" s="182">
        <f>'実質公債費比率（分子）の構造'!L$51</f>
        <v>0</v>
      </c>
      <c r="F43" s="182"/>
      <c r="G43" s="182"/>
      <c r="H43" s="182">
        <f>'実質公債費比率（分子）の構造'!M$51</f>
        <v>0</v>
      </c>
      <c r="I43" s="182"/>
      <c r="J43" s="182"/>
      <c r="K43" s="182">
        <f>'実質公債費比率（分子）の構造'!N$51</f>
        <v>0</v>
      </c>
      <c r="L43" s="182"/>
      <c r="M43" s="182"/>
      <c r="N43" s="182" t="str">
        <f>'実質公債費比率（分子）の構造'!O$51</f>
        <v>-</v>
      </c>
      <c r="O43" s="182"/>
      <c r="P43" s="182"/>
    </row>
    <row r="44" spans="1:16" x14ac:dyDescent="0.15">
      <c r="A44" s="182" t="s">
        <v>65</v>
      </c>
      <c r="B44" s="182" t="str">
        <f>'実質公債費比率（分子）の構造'!K$50</f>
        <v>-</v>
      </c>
      <c r="C44" s="182"/>
      <c r="D44" s="182"/>
      <c r="E44" s="182" t="str">
        <f>'実質公債費比率（分子）の構造'!L$50</f>
        <v>-</v>
      </c>
      <c r="F44" s="182"/>
      <c r="G44" s="182"/>
      <c r="H44" s="182" t="str">
        <f>'実質公債費比率（分子）の構造'!M$50</f>
        <v>-</v>
      </c>
      <c r="I44" s="182"/>
      <c r="J44" s="182"/>
      <c r="K44" s="182" t="str">
        <f>'実質公債費比率（分子）の構造'!N$50</f>
        <v>-</v>
      </c>
      <c r="L44" s="182"/>
      <c r="M44" s="182"/>
      <c r="N44" s="182" t="str">
        <f>'実質公債費比率（分子）の構造'!O$50</f>
        <v>-</v>
      </c>
      <c r="O44" s="182"/>
      <c r="P44" s="182"/>
    </row>
    <row r="45" spans="1:16" x14ac:dyDescent="0.15">
      <c r="A45" s="182" t="s">
        <v>66</v>
      </c>
      <c r="B45" s="182">
        <f>'実質公債費比率（分子）の構造'!K$49</f>
        <v>35</v>
      </c>
      <c r="C45" s="182"/>
      <c r="D45" s="182"/>
      <c r="E45" s="182">
        <f>'実質公債費比率（分子）の構造'!L$49</f>
        <v>33</v>
      </c>
      <c r="F45" s="182"/>
      <c r="G45" s="182"/>
      <c r="H45" s="182">
        <f>'実質公債費比率（分子）の構造'!M$49</f>
        <v>33</v>
      </c>
      <c r="I45" s="182"/>
      <c r="J45" s="182"/>
      <c r="K45" s="182">
        <f>'実質公債費比率（分子）の構造'!N$49</f>
        <v>32</v>
      </c>
      <c r="L45" s="182"/>
      <c r="M45" s="182"/>
      <c r="N45" s="182">
        <f>'実質公債費比率（分子）の構造'!O$49</f>
        <v>29</v>
      </c>
      <c r="O45" s="182"/>
      <c r="P45" s="182"/>
    </row>
    <row r="46" spans="1:16" x14ac:dyDescent="0.15">
      <c r="A46" s="182" t="s">
        <v>67</v>
      </c>
      <c r="B46" s="182">
        <f>'実質公債費比率（分子）の構造'!K$48</f>
        <v>12</v>
      </c>
      <c r="C46" s="182"/>
      <c r="D46" s="182"/>
      <c r="E46" s="182">
        <f>'実質公債費比率（分子）の構造'!L$48</f>
        <v>10</v>
      </c>
      <c r="F46" s="182"/>
      <c r="G46" s="182"/>
      <c r="H46" s="182">
        <f>'実質公債費比率（分子）の構造'!M$48</f>
        <v>14</v>
      </c>
      <c r="I46" s="182"/>
      <c r="J46" s="182"/>
      <c r="K46" s="182">
        <f>'実質公債費比率（分子）の構造'!N$48</f>
        <v>23</v>
      </c>
      <c r="L46" s="182"/>
      <c r="M46" s="182"/>
      <c r="N46" s="182">
        <f>'実質公債費比率（分子）の構造'!O$48</f>
        <v>27</v>
      </c>
      <c r="O46" s="182"/>
      <c r="P46" s="182"/>
    </row>
    <row r="47" spans="1:16" x14ac:dyDescent="0.15">
      <c r="A47" s="182" t="s">
        <v>68</v>
      </c>
      <c r="B47" s="182" t="str">
        <f>'実質公債費比率（分子）の構造'!K$47</f>
        <v>-</v>
      </c>
      <c r="C47" s="182"/>
      <c r="D47" s="182"/>
      <c r="E47" s="182" t="str">
        <f>'実質公債費比率（分子）の構造'!L$47</f>
        <v>-</v>
      </c>
      <c r="F47" s="182"/>
      <c r="G47" s="182"/>
      <c r="H47" s="182" t="str">
        <f>'実質公債費比率（分子）の構造'!M$47</f>
        <v>-</v>
      </c>
      <c r="I47" s="182"/>
      <c r="J47" s="182"/>
      <c r="K47" s="182" t="str">
        <f>'実質公債費比率（分子）の構造'!N$47</f>
        <v>-</v>
      </c>
      <c r="L47" s="182"/>
      <c r="M47" s="182"/>
      <c r="N47" s="182" t="str">
        <f>'実質公債費比率（分子）の構造'!O$47</f>
        <v>-</v>
      </c>
      <c r="O47" s="182"/>
      <c r="P47" s="182"/>
    </row>
    <row r="48" spans="1:16" x14ac:dyDescent="0.15">
      <c r="A48" s="182" t="s">
        <v>69</v>
      </c>
      <c r="B48" s="182" t="str">
        <f>'実質公債費比率（分子）の構造'!K$46</f>
        <v>-</v>
      </c>
      <c r="C48" s="182"/>
      <c r="D48" s="182"/>
      <c r="E48" s="182" t="str">
        <f>'実質公債費比率（分子）の構造'!L$46</f>
        <v>-</v>
      </c>
      <c r="F48" s="182"/>
      <c r="G48" s="182"/>
      <c r="H48" s="182" t="str">
        <f>'実質公債費比率（分子）の構造'!M$46</f>
        <v>-</v>
      </c>
      <c r="I48" s="182"/>
      <c r="J48" s="182"/>
      <c r="K48" s="182" t="str">
        <f>'実質公債費比率（分子）の構造'!N$46</f>
        <v>-</v>
      </c>
      <c r="L48" s="182"/>
      <c r="M48" s="182"/>
      <c r="N48" s="182" t="str">
        <f>'実質公債費比率（分子）の構造'!O$46</f>
        <v>-</v>
      </c>
      <c r="O48" s="182"/>
      <c r="P48" s="182"/>
    </row>
    <row r="49" spans="1:16" x14ac:dyDescent="0.15">
      <c r="A49" s="182" t="s">
        <v>70</v>
      </c>
      <c r="B49" s="182">
        <f>'実質公債費比率（分子）の構造'!K$45</f>
        <v>302</v>
      </c>
      <c r="C49" s="182"/>
      <c r="D49" s="182"/>
      <c r="E49" s="182">
        <f>'実質公債費比率（分子）の構造'!L$45</f>
        <v>317</v>
      </c>
      <c r="F49" s="182"/>
      <c r="G49" s="182"/>
      <c r="H49" s="182">
        <f>'実質公債費比率（分子）の構造'!M$45</f>
        <v>299</v>
      </c>
      <c r="I49" s="182"/>
      <c r="J49" s="182"/>
      <c r="K49" s="182">
        <f>'実質公債費比率（分子）の構造'!N$45</f>
        <v>232</v>
      </c>
      <c r="L49" s="182"/>
      <c r="M49" s="182"/>
      <c r="N49" s="182">
        <f>'実質公債費比率（分子）の構造'!O$45</f>
        <v>242</v>
      </c>
      <c r="O49" s="182"/>
      <c r="P49" s="182"/>
    </row>
    <row r="50" spans="1:16" x14ac:dyDescent="0.15">
      <c r="A50" s="182" t="s">
        <v>71</v>
      </c>
      <c r="B50" s="182" t="e">
        <f>NA()</f>
        <v>#N/A</v>
      </c>
      <c r="C50" s="182">
        <f>IF(ISNUMBER('実質公債費比率（分子）の構造'!K$53),'実質公債費比率（分子）の構造'!K$53,NA())</f>
        <v>-47</v>
      </c>
      <c r="D50" s="182" t="e">
        <f>NA()</f>
        <v>#N/A</v>
      </c>
      <c r="E50" s="182" t="e">
        <f>NA()</f>
        <v>#N/A</v>
      </c>
      <c r="F50" s="182">
        <f>IF(ISNUMBER('実質公債費比率（分子）の構造'!L$53),'実質公債費比率（分子）の構造'!L$53,NA())</f>
        <v>-45</v>
      </c>
      <c r="G50" s="182" t="e">
        <f>NA()</f>
        <v>#N/A</v>
      </c>
      <c r="H50" s="182" t="e">
        <f>NA()</f>
        <v>#N/A</v>
      </c>
      <c r="I50" s="182">
        <f>IF(ISNUMBER('実質公債費比率（分子）の構造'!M$53),'実質公債費比率（分子）の構造'!M$53,NA())</f>
        <v>27</v>
      </c>
      <c r="J50" s="182" t="e">
        <f>NA()</f>
        <v>#N/A</v>
      </c>
      <c r="K50" s="182" t="e">
        <f>NA()</f>
        <v>#N/A</v>
      </c>
      <c r="L50" s="182">
        <f>IF(ISNUMBER('実質公債費比率（分子）の構造'!N$53),'実質公債費比率（分子）の構造'!N$53,NA())</f>
        <v>14</v>
      </c>
      <c r="M50" s="182" t="e">
        <f>NA()</f>
        <v>#N/A</v>
      </c>
      <c r="N50" s="182" t="e">
        <f>NA()</f>
        <v>#N/A</v>
      </c>
      <c r="O50" s="182">
        <f>IF(ISNUMBER('実質公債費比率（分子）の構造'!O$53),'実質公債費比率（分子）の構造'!O$53,NA())</f>
        <v>8</v>
      </c>
      <c r="P50" s="182" t="e">
        <f>NA()</f>
        <v>#N/A</v>
      </c>
    </row>
    <row r="53" spans="1:16" x14ac:dyDescent="0.15">
      <c r="A53" s="150" t="s">
        <v>72</v>
      </c>
    </row>
    <row r="54" spans="1:16" x14ac:dyDescent="0.15">
      <c r="A54" s="181"/>
      <c r="B54" s="181" t="str">
        <f>'将来負担比率（分子）の構造'!I$40</f>
        <v>H27</v>
      </c>
      <c r="C54" s="181"/>
      <c r="D54" s="181"/>
      <c r="E54" s="181" t="str">
        <f>'将来負担比率（分子）の構造'!J$40</f>
        <v>H28</v>
      </c>
      <c r="F54" s="181"/>
      <c r="G54" s="181"/>
      <c r="H54" s="181" t="str">
        <f>'将来負担比率（分子）の構造'!K$40</f>
        <v>H29</v>
      </c>
      <c r="I54" s="181"/>
      <c r="J54" s="181"/>
      <c r="K54" s="181" t="str">
        <f>'将来負担比率（分子）の構造'!L$40</f>
        <v>H30</v>
      </c>
      <c r="L54" s="181"/>
      <c r="M54" s="181"/>
      <c r="N54" s="181" t="str">
        <f>'将来負担比率（分子）の構造'!M$40</f>
        <v>R01</v>
      </c>
      <c r="O54" s="181"/>
      <c r="P54" s="181"/>
    </row>
    <row r="55" spans="1:16" x14ac:dyDescent="0.15">
      <c r="A55" s="181"/>
      <c r="B55" s="181" t="s">
        <v>73</v>
      </c>
      <c r="C55" s="181"/>
      <c r="D55" s="181" t="s">
        <v>74</v>
      </c>
      <c r="E55" s="181" t="s">
        <v>73</v>
      </c>
      <c r="F55" s="181"/>
      <c r="G55" s="181" t="s">
        <v>74</v>
      </c>
      <c r="H55" s="181" t="s">
        <v>73</v>
      </c>
      <c r="I55" s="181"/>
      <c r="J55" s="181" t="s">
        <v>74</v>
      </c>
      <c r="K55" s="181" t="s">
        <v>73</v>
      </c>
      <c r="L55" s="181"/>
      <c r="M55" s="181" t="s">
        <v>74</v>
      </c>
      <c r="N55" s="181" t="s">
        <v>73</v>
      </c>
      <c r="O55" s="181"/>
      <c r="P55" s="181" t="s">
        <v>74</v>
      </c>
    </row>
    <row r="56" spans="1:16" x14ac:dyDescent="0.15">
      <c r="A56" s="181" t="s">
        <v>43</v>
      </c>
      <c r="B56" s="181"/>
      <c r="C56" s="181"/>
      <c r="D56" s="181">
        <f>'将来負担比率（分子）の構造'!I$52</f>
        <v>3125</v>
      </c>
      <c r="E56" s="181"/>
      <c r="F56" s="181"/>
      <c r="G56" s="181">
        <f>'将来負担比率（分子）の構造'!J$52</f>
        <v>3328</v>
      </c>
      <c r="H56" s="181"/>
      <c r="I56" s="181"/>
      <c r="J56" s="181">
        <f>'将来負担比率（分子）の構造'!K$52</f>
        <v>3351</v>
      </c>
      <c r="K56" s="181"/>
      <c r="L56" s="181"/>
      <c r="M56" s="181">
        <f>'将来負担比率（分子）の構造'!L$52</f>
        <v>3362</v>
      </c>
      <c r="N56" s="181"/>
      <c r="O56" s="181"/>
      <c r="P56" s="181">
        <f>'将来負担比率（分子）の構造'!M$52</f>
        <v>3242</v>
      </c>
    </row>
    <row r="57" spans="1:16" x14ac:dyDescent="0.15">
      <c r="A57" s="181" t="s">
        <v>42</v>
      </c>
      <c r="B57" s="181"/>
      <c r="C57" s="181"/>
      <c r="D57" s="181">
        <f>'将来負担比率（分子）の構造'!I$51</f>
        <v>40</v>
      </c>
      <c r="E57" s="181"/>
      <c r="F57" s="181"/>
      <c r="G57" s="181">
        <f>'将来負担比率（分子）の構造'!J$51</f>
        <v>22</v>
      </c>
      <c r="H57" s="181"/>
      <c r="I57" s="181"/>
      <c r="J57" s="181">
        <f>'将来負担比率（分子）の構造'!K$51</f>
        <v>1</v>
      </c>
      <c r="K57" s="181"/>
      <c r="L57" s="181"/>
      <c r="M57" s="181">
        <f>'将来負担比率（分子）の構造'!L$51</f>
        <v>0</v>
      </c>
      <c r="N57" s="181"/>
      <c r="O57" s="181"/>
      <c r="P57" s="181" t="str">
        <f>'将来負担比率（分子）の構造'!M$51</f>
        <v>-</v>
      </c>
    </row>
    <row r="58" spans="1:16" x14ac:dyDescent="0.15">
      <c r="A58" s="181" t="s">
        <v>41</v>
      </c>
      <c r="B58" s="181"/>
      <c r="C58" s="181"/>
      <c r="D58" s="181">
        <f>'将来負担比率（分子）の構造'!I$50</f>
        <v>3855</v>
      </c>
      <c r="E58" s="181"/>
      <c r="F58" s="181"/>
      <c r="G58" s="181">
        <f>'将来負担比率（分子）の構造'!J$50</f>
        <v>4213</v>
      </c>
      <c r="H58" s="181"/>
      <c r="I58" s="181"/>
      <c r="J58" s="181">
        <f>'将来負担比率（分子）の構造'!K$50</f>
        <v>4655</v>
      </c>
      <c r="K58" s="181"/>
      <c r="L58" s="181"/>
      <c r="M58" s="181">
        <f>'将来負担比率（分子）の構造'!L$50</f>
        <v>4993</v>
      </c>
      <c r="N58" s="181"/>
      <c r="O58" s="181"/>
      <c r="P58" s="181">
        <f>'将来負担比率（分子）の構造'!M$50</f>
        <v>4399</v>
      </c>
    </row>
    <row r="59" spans="1:16" x14ac:dyDescent="0.15">
      <c r="A59" s="181" t="s">
        <v>39</v>
      </c>
      <c r="B59" s="181" t="str">
        <f>'将来負担比率（分子）の構造'!I$49</f>
        <v>-</v>
      </c>
      <c r="C59" s="181"/>
      <c r="D59" s="181"/>
      <c r="E59" s="181" t="str">
        <f>'将来負担比率（分子）の構造'!J$49</f>
        <v>-</v>
      </c>
      <c r="F59" s="181"/>
      <c r="G59" s="181"/>
      <c r="H59" s="181" t="str">
        <f>'将来負担比率（分子）の構造'!K$49</f>
        <v>-</v>
      </c>
      <c r="I59" s="181"/>
      <c r="J59" s="181"/>
      <c r="K59" s="181" t="str">
        <f>'将来負担比率（分子）の構造'!L$49</f>
        <v>-</v>
      </c>
      <c r="L59" s="181"/>
      <c r="M59" s="181"/>
      <c r="N59" s="181" t="str">
        <f>'将来負担比率（分子）の構造'!M$49</f>
        <v>-</v>
      </c>
      <c r="O59" s="181"/>
      <c r="P59" s="181"/>
    </row>
    <row r="60" spans="1:16" x14ac:dyDescent="0.15">
      <c r="A60" s="181" t="s">
        <v>38</v>
      </c>
      <c r="B60" s="181" t="str">
        <f>'将来負担比率（分子）の構造'!I$48</f>
        <v>-</v>
      </c>
      <c r="C60" s="181"/>
      <c r="D60" s="181"/>
      <c r="E60" s="181" t="str">
        <f>'将来負担比率（分子）の構造'!J$48</f>
        <v>-</v>
      </c>
      <c r="F60" s="181"/>
      <c r="G60" s="181"/>
      <c r="H60" s="181" t="str">
        <f>'将来負担比率（分子）の構造'!K$48</f>
        <v>-</v>
      </c>
      <c r="I60" s="181"/>
      <c r="J60" s="181"/>
      <c r="K60" s="181" t="str">
        <f>'将来負担比率（分子）の構造'!L$48</f>
        <v>-</v>
      </c>
      <c r="L60" s="181"/>
      <c r="M60" s="181"/>
      <c r="N60" s="181" t="str">
        <f>'将来負担比率（分子）の構造'!M$48</f>
        <v>-</v>
      </c>
      <c r="O60" s="181"/>
      <c r="P60" s="181"/>
    </row>
    <row r="61" spans="1:16" x14ac:dyDescent="0.15">
      <c r="A61" s="181" t="s">
        <v>36</v>
      </c>
      <c r="B61" s="181" t="str">
        <f>'将来負担比率（分子）の構造'!I$46</f>
        <v>-</v>
      </c>
      <c r="C61" s="181"/>
      <c r="D61" s="181"/>
      <c r="E61" s="181" t="str">
        <f>'将来負担比率（分子）の構造'!J$46</f>
        <v>-</v>
      </c>
      <c r="F61" s="181"/>
      <c r="G61" s="181"/>
      <c r="H61" s="181" t="str">
        <f>'将来負担比率（分子）の構造'!K$46</f>
        <v>-</v>
      </c>
      <c r="I61" s="181"/>
      <c r="J61" s="181"/>
      <c r="K61" s="181" t="str">
        <f>'将来負担比率（分子）の構造'!L$46</f>
        <v>-</v>
      </c>
      <c r="L61" s="181"/>
      <c r="M61" s="181"/>
      <c r="N61" s="181" t="str">
        <f>'将来負担比率（分子）の構造'!M$46</f>
        <v>-</v>
      </c>
      <c r="O61" s="181"/>
      <c r="P61" s="181"/>
    </row>
    <row r="62" spans="1:16" x14ac:dyDescent="0.15">
      <c r="A62" s="181" t="s">
        <v>35</v>
      </c>
      <c r="B62" s="181">
        <f>'将来負担比率（分子）の構造'!I$45</f>
        <v>508</v>
      </c>
      <c r="C62" s="181"/>
      <c r="D62" s="181"/>
      <c r="E62" s="181">
        <f>'将来負担比率（分子）の構造'!J$45</f>
        <v>442</v>
      </c>
      <c r="F62" s="181"/>
      <c r="G62" s="181"/>
      <c r="H62" s="181">
        <f>'将来負担比率（分子）の構造'!K$45</f>
        <v>449</v>
      </c>
      <c r="I62" s="181"/>
      <c r="J62" s="181"/>
      <c r="K62" s="181">
        <f>'将来負担比率（分子）の構造'!L$45</f>
        <v>434</v>
      </c>
      <c r="L62" s="181"/>
      <c r="M62" s="181"/>
      <c r="N62" s="181">
        <f>'将来負担比率（分子）の構造'!M$45</f>
        <v>453</v>
      </c>
      <c r="O62" s="181"/>
      <c r="P62" s="181"/>
    </row>
    <row r="63" spans="1:16" x14ac:dyDescent="0.15">
      <c r="A63" s="181" t="s">
        <v>34</v>
      </c>
      <c r="B63" s="181">
        <f>'将来負担比率（分子）の構造'!I$44</f>
        <v>151</v>
      </c>
      <c r="C63" s="181"/>
      <c r="D63" s="181"/>
      <c r="E63" s="181">
        <f>'将来負担比率（分子）の構造'!J$44</f>
        <v>247</v>
      </c>
      <c r="F63" s="181"/>
      <c r="G63" s="181"/>
      <c r="H63" s="181">
        <f>'将来負担比率（分子）の構造'!K$44</f>
        <v>89</v>
      </c>
      <c r="I63" s="181"/>
      <c r="J63" s="181"/>
      <c r="K63" s="181">
        <f>'将来負担比率（分子）の構造'!L$44</f>
        <v>59</v>
      </c>
      <c r="L63" s="181"/>
      <c r="M63" s="181"/>
      <c r="N63" s="181">
        <f>'将来負担比率（分子）の構造'!M$44</f>
        <v>30</v>
      </c>
      <c r="O63" s="181"/>
      <c r="P63" s="181"/>
    </row>
    <row r="64" spans="1:16" x14ac:dyDescent="0.15">
      <c r="A64" s="181" t="s">
        <v>33</v>
      </c>
      <c r="B64" s="181">
        <f>'将来負担比率（分子）の構造'!I$43</f>
        <v>162</v>
      </c>
      <c r="C64" s="181"/>
      <c r="D64" s="181"/>
      <c r="E64" s="181">
        <f>'将来負担比率（分子）の構造'!J$43</f>
        <v>198</v>
      </c>
      <c r="F64" s="181"/>
      <c r="G64" s="181"/>
      <c r="H64" s="181">
        <f>'将来負担比率（分子）の構造'!K$43</f>
        <v>260</v>
      </c>
      <c r="I64" s="181"/>
      <c r="J64" s="181"/>
      <c r="K64" s="181">
        <f>'将来負担比率（分子）の構造'!L$43</f>
        <v>348</v>
      </c>
      <c r="L64" s="181"/>
      <c r="M64" s="181"/>
      <c r="N64" s="181">
        <f>'将来負担比率（分子）の構造'!M$43</f>
        <v>466</v>
      </c>
      <c r="O64" s="181"/>
      <c r="P64" s="181"/>
    </row>
    <row r="65" spans="1:16" x14ac:dyDescent="0.15">
      <c r="A65" s="181" t="s">
        <v>32</v>
      </c>
      <c r="B65" s="181" t="str">
        <f>'将来負担比率（分子）の構造'!I$42</f>
        <v>-</v>
      </c>
      <c r="C65" s="181"/>
      <c r="D65" s="181"/>
      <c r="E65" s="181" t="str">
        <f>'将来負担比率（分子）の構造'!J$42</f>
        <v>-</v>
      </c>
      <c r="F65" s="181"/>
      <c r="G65" s="181"/>
      <c r="H65" s="181" t="str">
        <f>'将来負担比率（分子）の構造'!K$42</f>
        <v>-</v>
      </c>
      <c r="I65" s="181"/>
      <c r="J65" s="181"/>
      <c r="K65" s="181" t="str">
        <f>'将来負担比率（分子）の構造'!L$42</f>
        <v>-</v>
      </c>
      <c r="L65" s="181"/>
      <c r="M65" s="181"/>
      <c r="N65" s="181" t="str">
        <f>'将来負担比率（分子）の構造'!M$42</f>
        <v>-</v>
      </c>
      <c r="O65" s="181"/>
      <c r="P65" s="181"/>
    </row>
    <row r="66" spans="1:16" x14ac:dyDescent="0.15">
      <c r="A66" s="181" t="s">
        <v>31</v>
      </c>
      <c r="B66" s="181">
        <f>'将来負担比率（分子）の構造'!I$41</f>
        <v>2514</v>
      </c>
      <c r="C66" s="181"/>
      <c r="D66" s="181"/>
      <c r="E66" s="181">
        <f>'将来負担比率（分子）の構造'!J$41</f>
        <v>3070</v>
      </c>
      <c r="F66" s="181"/>
      <c r="G66" s="181"/>
      <c r="H66" s="181">
        <f>'将来負担比率（分子）の構造'!K$41</f>
        <v>3120</v>
      </c>
      <c r="I66" s="181"/>
      <c r="J66" s="181"/>
      <c r="K66" s="181">
        <f>'将来負担比率（分子）の構造'!L$41</f>
        <v>3177</v>
      </c>
      <c r="L66" s="181"/>
      <c r="M66" s="181"/>
      <c r="N66" s="181">
        <f>'将来負担比率（分子）の構造'!M$41</f>
        <v>3344</v>
      </c>
      <c r="O66" s="181"/>
      <c r="P66" s="181"/>
    </row>
    <row r="67" spans="1:16" x14ac:dyDescent="0.15">
      <c r="A67" s="181" t="s">
        <v>75</v>
      </c>
      <c r="B67" s="181" t="e">
        <f>NA()</f>
        <v>#N/A</v>
      </c>
      <c r="C67" s="181">
        <f>IF(ISNUMBER('将来負担比率（分子）の構造'!I$53), IF('将来負担比率（分子）の構造'!I$53 &lt; 0, 0, '将来負担比率（分子）の構造'!I$53), NA())</f>
        <v>0</v>
      </c>
      <c r="D67" s="181" t="e">
        <f>NA()</f>
        <v>#N/A</v>
      </c>
      <c r="E67" s="181" t="e">
        <f>NA()</f>
        <v>#N/A</v>
      </c>
      <c r="F67" s="181">
        <f>IF(ISNUMBER('将来負担比率（分子）の構造'!J$53), IF('将来負担比率（分子）の構造'!J$53 &lt; 0, 0, '将来負担比率（分子）の構造'!J$53), NA())</f>
        <v>0</v>
      </c>
      <c r="G67" s="181" t="e">
        <f>NA()</f>
        <v>#N/A</v>
      </c>
      <c r="H67" s="181" t="e">
        <f>NA()</f>
        <v>#N/A</v>
      </c>
      <c r="I67" s="181">
        <f>IF(ISNUMBER('将来負担比率（分子）の構造'!K$53), IF('将来負担比率（分子）の構造'!K$53 &lt; 0, 0, '将来負担比率（分子）の構造'!K$53), NA())</f>
        <v>0</v>
      </c>
      <c r="J67" s="181" t="e">
        <f>NA()</f>
        <v>#N/A</v>
      </c>
      <c r="K67" s="181" t="e">
        <f>NA()</f>
        <v>#N/A</v>
      </c>
      <c r="L67" s="181">
        <f>IF(ISNUMBER('将来負担比率（分子）の構造'!L$53), IF('将来負担比率（分子）の構造'!L$53 &lt; 0, 0, '将来負担比率（分子）の構造'!L$53), NA())</f>
        <v>0</v>
      </c>
      <c r="M67" s="181" t="e">
        <f>NA()</f>
        <v>#N/A</v>
      </c>
      <c r="N67" s="181" t="e">
        <f>NA()</f>
        <v>#N/A</v>
      </c>
      <c r="O67" s="181">
        <f>IF(ISNUMBER('将来負担比率（分子）の構造'!M$53), IF('将来負担比率（分子）の構造'!M$53 &lt; 0, 0, '将来負担比率（分子）の構造'!M$53), NA())</f>
        <v>0</v>
      </c>
      <c r="P67" s="181" t="e">
        <f>NA()</f>
        <v>#N/A</v>
      </c>
    </row>
    <row r="70" spans="1:16" x14ac:dyDescent="0.15">
      <c r="A70" s="183" t="s">
        <v>76</v>
      </c>
      <c r="B70" s="183"/>
      <c r="C70" s="183"/>
      <c r="D70" s="183"/>
      <c r="E70" s="183"/>
      <c r="F70" s="183"/>
    </row>
    <row r="71" spans="1:16" x14ac:dyDescent="0.15">
      <c r="A71" s="184"/>
      <c r="B71" s="184" t="str">
        <f>基金残高に係る経年分析!F54</f>
        <v>H29</v>
      </c>
      <c r="C71" s="184" t="str">
        <f>基金残高に係る経年分析!G54</f>
        <v>H30</v>
      </c>
      <c r="D71" s="184" t="str">
        <f>基金残高に係る経年分析!H54</f>
        <v>R01</v>
      </c>
    </row>
    <row r="72" spans="1:16" x14ac:dyDescent="0.15">
      <c r="A72" s="184" t="s">
        <v>77</v>
      </c>
      <c r="B72" s="185">
        <f>基金残高に係る経年分析!F55</f>
        <v>866</v>
      </c>
      <c r="C72" s="185">
        <f>基金残高に係る経年分析!G55</f>
        <v>867</v>
      </c>
      <c r="D72" s="185">
        <f>基金残高に係る経年分析!H55</f>
        <v>955</v>
      </c>
    </row>
    <row r="73" spans="1:16" x14ac:dyDescent="0.15">
      <c r="A73" s="184" t="s">
        <v>78</v>
      </c>
      <c r="B73" s="185">
        <f>基金残高に係る経年分析!F56</f>
        <v>171</v>
      </c>
      <c r="C73" s="185">
        <f>基金残高に係る経年分析!G56</f>
        <v>492</v>
      </c>
      <c r="D73" s="185">
        <f>基金残高に係る経年分析!H56</f>
        <v>571</v>
      </c>
    </row>
    <row r="74" spans="1:16" x14ac:dyDescent="0.15">
      <c r="A74" s="184" t="s">
        <v>79</v>
      </c>
      <c r="B74" s="185">
        <f>基金残高に係る経年分析!F57</f>
        <v>3385</v>
      </c>
      <c r="C74" s="185">
        <f>基金残高に係る経年分析!G57</f>
        <v>3396</v>
      </c>
      <c r="D74" s="185">
        <f>基金残高に係る経年分析!H57</f>
        <v>2634</v>
      </c>
    </row>
  </sheetData>
  <sheetProtection algorithmName="SHA-512" hashValue="ZvzRgoxISmgVPrIsja/6Q1QcWj2af37dRdrTeQL0pJWZtra8KzbCw5xLlP6WdwQzpwLP8j4ENk8oxFHmSHLujQ==" saltValue="ZJdrtT2JmpKk0RTH4N0hOg==" spinCount="100000" sheet="1" objects="1" scenarios="1"/>
  <phoneticPr fontId="2"/>
  <pageMargins left="0.78700000000000003" right="0.78700000000000003" top="0.98399999999999999" bottom="0.98399999999999999" header="0.51200000000000001" footer="0.51200000000000001"/>
  <pageSetup paperSize="9" orientation="portrait" verticalDpi="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17</vt:i4>
      </vt:variant>
    </vt:vector>
  </HeadingPairs>
  <TitlesOfParts>
    <vt:vector size="17" baseType="lpstr">
      <vt:lpstr>総括表</vt:lpstr>
      <vt:lpstr>普通会計の状況</vt:lpstr>
      <vt:lpstr>各会計、関係団体の財政状況及び健全化判断比率</vt:lpstr>
      <vt:lpstr>財政比較分析表</vt:lpstr>
      <vt:lpstr>経常経費分析表（経常収支比率の分析）</vt:lpstr>
      <vt:lpstr>経常経費分析表（人件費・公債費・普通建設事業費の分析）</vt:lpstr>
      <vt:lpstr>性質別歳出決算分析表（住民一人当たりのコスト）</vt:lpstr>
      <vt:lpstr>目的別歳出決算分析表（住民一人当たりのコスト）</vt:lpstr>
      <vt:lpstr>実質収支比率等に係る経年分析</vt:lpstr>
      <vt:lpstr>連結実質赤字比率に係る赤字・黒字の構成分析</vt:lpstr>
      <vt:lpstr>実質公債費比率（分子）の構造</vt:lpstr>
      <vt:lpstr>将来負担比率（分子）の構造</vt:lpstr>
      <vt:lpstr>基金残高に係る経年分析</vt:lpstr>
      <vt:lpstr>公会計指標分析・財政指標組合せ分析表</vt:lpstr>
      <vt:lpstr>施設類型別ストック情報分析表①</vt:lpstr>
      <vt:lpstr>施設類型別ストック情報分析表②</vt:lpstr>
      <vt:lpstr>データシート</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yamawaki</dc:creator>
  <cp:lastModifiedBy>yamawaki</cp:lastModifiedBy>
  <cp:lastPrinted>2021-10-04T02:21:38Z</cp:lastPrinted>
  <dcterms:created xsi:type="dcterms:W3CDTF">2021-10-26T01:22:03Z</dcterms:created>
  <dcterms:modified xsi:type="dcterms:W3CDTF">2021-10-26T01:22:03Z</dcterms:modified>
</cp:coreProperties>
</file>